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310" yWindow="0" windowWidth="10100" windowHeight="8100" activeTab="8"/>
  </bookViews>
  <sheets>
    <sheet name="RMSP" sheetId="2" r:id="rId1"/>
    <sheet name="RMC" sheetId="3" r:id="rId2"/>
    <sheet name="RMBS" sheetId="4" r:id="rId3"/>
    <sheet name="RMVP" sheetId="5" r:id="rId4"/>
    <sheet name="RMSO" sheetId="6" r:id="rId5"/>
    <sheet name="RMRP" sheetId="8" r:id="rId6"/>
    <sheet name="RMSJRP" sheetId="9" r:id="rId7"/>
    <sheet name="RMPI" sheetId="10" r:id="rId8"/>
    <sheet name="RMJU" sheetId="11" r:id="rId9"/>
    <sheet name="MM_antigo" sheetId="7" r:id="rId10"/>
    <sheet name="Geral_antigo" sheetId="1" r:id="rId11"/>
  </sheets>
  <externalReferences>
    <externalReference r:id="rId1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1" l="1"/>
  <c r="R44" i="11"/>
  <c r="R45" i="11" s="1"/>
  <c r="Q44" i="11"/>
  <c r="P44" i="11"/>
  <c r="O44" i="11"/>
  <c r="N44" i="11"/>
  <c r="M44" i="11"/>
  <c r="L44" i="11"/>
  <c r="K44" i="11"/>
  <c r="J44" i="11"/>
  <c r="I44" i="11"/>
  <c r="M45" i="11" s="1"/>
  <c r="H44" i="11"/>
  <c r="G44" i="11"/>
  <c r="F44" i="11"/>
  <c r="E44" i="11"/>
  <c r="G45" i="11" s="1"/>
  <c r="D44" i="11"/>
  <c r="C44" i="11"/>
  <c r="B44" i="11"/>
  <c r="D45" i="11" s="1"/>
  <c r="S45" i="10" l="1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65" i="10"/>
  <c r="B66" i="10"/>
  <c r="B45" i="10"/>
  <c r="H44" i="10"/>
  <c r="R44" i="10"/>
  <c r="Q44" i="10"/>
  <c r="P44" i="10"/>
  <c r="O44" i="10"/>
  <c r="N44" i="10"/>
  <c r="M44" i="10"/>
  <c r="L44" i="10"/>
  <c r="K44" i="10"/>
  <c r="J44" i="10"/>
  <c r="I44" i="10"/>
  <c r="G44" i="10"/>
  <c r="F44" i="10"/>
  <c r="E44" i="10"/>
  <c r="D44" i="10"/>
  <c r="C44" i="10"/>
  <c r="B44" i="10"/>
  <c r="S44" i="10" s="1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B44" i="9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S44" i="8" s="1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S44" i="6" l="1"/>
  <c r="S44" i="5"/>
  <c r="R44" i="4" l="1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B44" i="3"/>
  <c r="S44" i="3" s="1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S44" i="4" l="1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B44" i="2"/>
  <c r="S44" i="2" s="1"/>
  <c r="J10" i="7" l="1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9" i="7"/>
  <c r="I9" i="7"/>
  <c r="J8" i="7"/>
  <c r="I8" i="7"/>
  <c r="J7" i="7"/>
  <c r="I7" i="7"/>
  <c r="J6" i="7"/>
  <c r="I6" i="7"/>
  <c r="I5" i="7"/>
  <c r="I4" i="7"/>
  <c r="I3" i="7"/>
  <c r="J44" i="7" l="1"/>
  <c r="D169" i="1" l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69" i="1"/>
  <c r="AR98" i="1" l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97" i="1"/>
  <c r="AR79" i="1"/>
  <c r="AR170" i="1" s="1"/>
  <c r="AR80" i="1"/>
  <c r="AR171" i="1" s="1"/>
  <c r="AR81" i="1"/>
  <c r="AR172" i="1" s="1"/>
  <c r="AR82" i="1"/>
  <c r="AR173" i="1" s="1"/>
  <c r="AR83" i="1"/>
  <c r="AR174" i="1" s="1"/>
  <c r="AR84" i="1"/>
  <c r="AR175" i="1" s="1"/>
  <c r="AR85" i="1"/>
  <c r="AR176" i="1" s="1"/>
  <c r="AR86" i="1"/>
  <c r="AR177" i="1" s="1"/>
  <c r="AR87" i="1"/>
  <c r="AR178" i="1" s="1"/>
  <c r="AR88" i="1"/>
  <c r="AR179" i="1" s="1"/>
  <c r="AR89" i="1"/>
  <c r="AR180" i="1" s="1"/>
  <c r="AR90" i="1"/>
  <c r="AR181" i="1" s="1"/>
  <c r="AR91" i="1"/>
  <c r="AR182" i="1" s="1"/>
  <c r="AR92" i="1"/>
  <c r="AR183" i="1" s="1"/>
  <c r="AR93" i="1"/>
  <c r="AR184" i="1" s="1"/>
  <c r="AR94" i="1"/>
  <c r="AR185" i="1" s="1"/>
  <c r="AR78" i="1"/>
  <c r="AR169" i="1" s="1"/>
  <c r="AS113" i="1" l="1"/>
  <c r="AS94" i="1"/>
  <c r="AS75" i="1"/>
  <c r="AS56" i="1"/>
  <c r="AS37" i="1"/>
  <c r="AS18" i="1"/>
  <c r="AR186" i="1" l="1"/>
</calcChain>
</file>

<file path=xl/sharedStrings.xml><?xml version="1.0" encoding="utf-8"?>
<sst xmlns="http://schemas.openxmlformats.org/spreadsheetml/2006/main" count="713" uniqueCount="52">
  <si>
    <t>Regiao</t>
  </si>
  <si>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</si>
  <si>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</si>
  <si>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</si>
  <si>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</si>
  <si>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</si>
  <si>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</si>
  <si>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</si>
  <si>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</si>
  <si>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</si>
  <si>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</si>
  <si>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</si>
  <si>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</si>
  <si>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</si>
  <si>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</si>
  <si>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</si>
  <si>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</si>
  <si>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</si>
  <si>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Moto flex</t>
  </si>
  <si>
    <t>RMC</t>
  </si>
  <si>
    <t>RMBS</t>
  </si>
  <si>
    <t>RMVP</t>
  </si>
  <si>
    <t>RMSO</t>
  </si>
  <si>
    <t>AUJ</t>
  </si>
  <si>
    <t>AUP</t>
  </si>
  <si>
    <t>URB</t>
  </si>
  <si>
    <t xml:space="preserve">Categoria </t>
  </si>
  <si>
    <t>MM</t>
  </si>
  <si>
    <t>Categoria</t>
  </si>
  <si>
    <t>TOTAL</t>
  </si>
  <si>
    <t>RMRP</t>
  </si>
  <si>
    <t>Coml Leve ensaiado como leve</t>
  </si>
  <si>
    <t>Coml Leve ensaiado como pesado</t>
  </si>
  <si>
    <t>RMSJRP</t>
  </si>
  <si>
    <t>RMPI</t>
  </si>
  <si>
    <t>aut gasol</t>
  </si>
  <si>
    <t>aut et</t>
  </si>
  <si>
    <t>aut flex</t>
  </si>
  <si>
    <t>com lv gas</t>
  </si>
  <si>
    <t>com lv et</t>
  </si>
  <si>
    <t>com lv flex</t>
  </si>
  <si>
    <t>com lv diesel</t>
  </si>
  <si>
    <t>cam sl</t>
  </si>
  <si>
    <t>cam lv</t>
  </si>
  <si>
    <t>cam m</t>
  </si>
  <si>
    <t xml:space="preserve">cam sp </t>
  </si>
  <si>
    <t>cam pes</t>
  </si>
  <si>
    <t>onurb</t>
  </si>
  <si>
    <t>mo</t>
  </si>
  <si>
    <t>onib rod</t>
  </si>
  <si>
    <t>moto gas</t>
  </si>
  <si>
    <t>motoflex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</si>
</sst>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4" fillId="2" borderId="1" xfId="2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1" fontId="1" fillId="0" borderId="2" xfId="3" applyNumberFormat="1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3" fontId="1" fillId="0" borderId="2" xfId="3" applyNumberFormat="1" applyFont="1" applyFill="1" applyBorder="1" applyAlignment="1">
      <alignment horizontal="right" wrapText="1"/>
    </xf>
    <xf numFmtId="3" fontId="1" fillId="0" borderId="0" xfId="3" applyNumberFormat="1" applyFont="1" applyFill="1" applyBorder="1" applyAlignment="1">
      <alignment horizontal="right" wrapText="1"/>
    </xf>
    <xf numFmtId="0" fontId="5" fillId="0" borderId="2" xfId="4" applyFont="1" applyFill="1" applyBorder="1" applyAlignment="1">
      <alignment wrapText="1"/>
    </xf>
    <xf numFmtId="2" fontId="5" fillId="0" borderId="2" xfId="4" applyNumberFormat="1" applyFont="1" applyFill="1" applyBorder="1" applyAlignment="1">
      <alignment horizontal="right" wrapText="1"/>
    </xf>
    <xf numFmtId="0" fontId="5" fillId="0" borderId="2" xfId="4" applyFont="1" applyFill="1" applyBorder="1" applyAlignment="1">
      <alignment horizontal="right" wrapText="1"/>
    </xf>
    <xf numFmtId="3" fontId="0" fillId="0" borderId="0" xfId="0" applyNumberFormat="1" applyAlignment="1">
      <alignment horizontal="center"/>
    </xf>
    <xf numFmtId="1" fontId="5" fillId="0" borderId="2" xfId="4" applyNumberFormat="1" applyFont="1" applyFill="1" applyBorder="1" applyAlignment="1">
      <alignment horizontal="center" wrapText="1"/>
    </xf>
    <xf numFmtId="0" fontId="0" fillId="0" borderId="0" xfId="0" applyNumberFormat="1"/>
    <xf numFmtId="0" fontId="5" fillId="2" borderId="1" xfId="6" applyFont="1" applyFill="1" applyBorder="1" applyAlignment="1">
      <alignment horizontal="center"/>
    </xf>
    <xf numFmtId="1" fontId="1" fillId="0" borderId="2" xfId="7" applyNumberFormat="1" applyFont="1" applyBorder="1" applyAlignment="1">
      <alignment horizontal="right"/>
    </xf>
    <xf numFmtId="0" fontId="2" fillId="0" borderId="0" xfId="8"/>
    <xf numFmtId="0" fontId="2" fillId="0" borderId="0" xfId="9"/>
    <xf numFmtId="164" fontId="0" fillId="0" borderId="0" xfId="5" applyNumberFormat="1" applyFont="1"/>
    <xf numFmtId="0" fontId="0" fillId="0" borderId="0" xfId="0" applyBorder="1"/>
    <xf numFmtId="164" fontId="0" fillId="0" borderId="0" xfId="0" applyNumberFormat="1" applyBorder="1"/>
  </cellXfs>
  <cellStyles count="10">
    <cellStyle name="Normal" xfId="0" builtinId="0"/>
    <cellStyle name="Normal_Automóvel_etanol_2" xfId="8"/>
    <cellStyle name="Normal_Automóvel_gasolina_1" xfId="7"/>
    <cellStyle name="Normal_Automóvel_gasolina_3" xfId="6"/>
    <cellStyle name="Normal_Coml Leve_flex_1" xfId="9"/>
    <cellStyle name="Normal_Geral" xfId="3"/>
    <cellStyle name="Normal_Geral_1" xfId="4"/>
    <cellStyle name="Normal_Plan1" xfId="1"/>
    <cellStyle name="Normal_RMC" xfId="2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ota_Regi&#245;es%20metropolita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RMSP"/>
      <sheetName val="RMC"/>
      <sheetName val="RMBS"/>
      <sheetName val="RMVP"/>
      <sheetName val="RMSO"/>
      <sheetName val="RMRP"/>
      <sheetName val="RMSJRP"/>
      <sheetName val="RMPI"/>
      <sheetName val="MM"/>
      <sheetName val="Apêndice J"/>
      <sheetName val="Municípios"/>
      <sheetName val="Apêndices D a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A4">
            <v>2058269.8533908182</v>
          </cell>
          <cell r="AB4">
            <v>284360.74174090667</v>
          </cell>
          <cell r="AC4">
            <v>90639.801387546206</v>
          </cell>
          <cell r="AD4">
            <v>176901.46429601143</v>
          </cell>
          <cell r="AE4">
            <v>156821.8493763892</v>
          </cell>
          <cell r="AF4">
            <v>109531.88212235973</v>
          </cell>
          <cell r="AG4">
            <v>69392.190067755262</v>
          </cell>
          <cell r="AH4">
            <v>114764.38823674044</v>
          </cell>
        </row>
        <row r="5">
          <cell r="AA5">
            <v>136313.73554164654</v>
          </cell>
          <cell r="AB5">
            <v>23680.520551121634</v>
          </cell>
          <cell r="AC5">
            <v>3598.365354679172</v>
          </cell>
          <cell r="AD5">
            <v>13363.162339949613</v>
          </cell>
          <cell r="AE5">
            <v>13513.375622632437</v>
          </cell>
          <cell r="AF5">
            <v>17452.483654578733</v>
          </cell>
          <cell r="AG5">
            <v>9361.1444017240301</v>
          </cell>
          <cell r="AH5">
            <v>13169.313088390531</v>
          </cell>
        </row>
        <row r="6">
          <cell r="AA6">
            <v>3119729.2741621225</v>
          </cell>
          <cell r="AB6">
            <v>548307.41287250468</v>
          </cell>
          <cell r="AC6">
            <v>212812.39228120536</v>
          </cell>
          <cell r="AD6">
            <v>310655.82550711185</v>
          </cell>
          <cell r="AE6">
            <v>285046.00935993996</v>
          </cell>
          <cell r="AF6">
            <v>231829.09677415687</v>
          </cell>
          <cell r="AG6">
            <v>127846.07917047606</v>
          </cell>
          <cell r="AH6">
            <v>200476.422330011</v>
          </cell>
        </row>
        <row r="7">
          <cell r="AA7">
            <v>319268.06424505595</v>
          </cell>
          <cell r="AB7">
            <v>42936.184360683343</v>
          </cell>
          <cell r="AC7">
            <v>15898.611456688517</v>
          </cell>
          <cell r="AD7">
            <v>26462.930704822531</v>
          </cell>
          <cell r="AE7">
            <v>22591.478906238786</v>
          </cell>
          <cell r="AF7">
            <v>16134.967353919323</v>
          </cell>
          <cell r="AG7">
            <v>9329.5693405196034</v>
          </cell>
          <cell r="AH7">
            <v>16985.488391999887</v>
          </cell>
        </row>
        <row r="8">
          <cell r="AA8">
            <v>12446.919441545529</v>
          </cell>
          <cell r="AB8">
            <v>2275.737259056888</v>
          </cell>
          <cell r="AC8">
            <v>517.57607669877427</v>
          </cell>
          <cell r="AD8">
            <v>1332.9364803176275</v>
          </cell>
          <cell r="AE8">
            <v>1411.5774013949888</v>
          </cell>
          <cell r="AF8">
            <v>2004.2849583514126</v>
          </cell>
          <cell r="AG8">
            <v>1030.2344697106387</v>
          </cell>
          <cell r="AH8">
            <v>1508.5126689430654</v>
          </cell>
        </row>
        <row r="9">
          <cell r="AA9">
            <v>324301.873764185</v>
          </cell>
          <cell r="AB9">
            <v>67763.723995046967</v>
          </cell>
          <cell r="AC9">
            <v>19250.618736502758</v>
          </cell>
          <cell r="AD9">
            <v>35393.606856201033</v>
          </cell>
          <cell r="AE9">
            <v>37349.125177269721</v>
          </cell>
          <cell r="AF9">
            <v>34143.146280410336</v>
          </cell>
          <cell r="AG9">
            <v>21349.206890749741</v>
          </cell>
          <cell r="AH9">
            <v>30061.509561642655</v>
          </cell>
        </row>
        <row r="10">
          <cell r="AA10">
            <v>179579.63100190298</v>
          </cell>
          <cell r="AB10">
            <v>31385.193808068369</v>
          </cell>
          <cell r="AC10">
            <v>8447.6599320104997</v>
          </cell>
          <cell r="AD10">
            <v>17545.039339021932</v>
          </cell>
          <cell r="AE10">
            <v>17518.751950892503</v>
          </cell>
          <cell r="AF10">
            <v>19313.803960746682</v>
          </cell>
          <cell r="AG10">
            <v>12736.535089716417</v>
          </cell>
          <cell r="AH10">
            <v>14354.187530730478</v>
          </cell>
        </row>
        <row r="11">
          <cell r="AA11">
            <v>15258.584121051214</v>
          </cell>
          <cell r="AB11">
            <v>3134.5708045550596</v>
          </cell>
          <cell r="AC11">
            <v>1301.9886744820662</v>
          </cell>
          <cell r="AD11">
            <v>1617.0403896441981</v>
          </cell>
          <cell r="AE11">
            <v>2075.4337456730859</v>
          </cell>
          <cell r="AF11">
            <v>1871.7121539625919</v>
          </cell>
          <cell r="AG11">
            <v>1097.9705582470206</v>
          </cell>
          <cell r="AH11">
            <v>1826.8692864417321</v>
          </cell>
        </row>
        <row r="12">
          <cell r="AA12">
            <v>46336.763848001981</v>
          </cell>
          <cell r="AB12">
            <v>9676.3185659707051</v>
          </cell>
          <cell r="AC12">
            <v>3963.6750162479698</v>
          </cell>
          <cell r="AD12">
            <v>4825.286455889106</v>
          </cell>
          <cell r="AE12">
            <v>6289.0459259355157</v>
          </cell>
          <cell r="AF12">
            <v>5748.0816166613204</v>
          </cell>
          <cell r="AG12">
            <v>3501.4476750881995</v>
          </cell>
          <cell r="AH12">
            <v>5531.8408498221233</v>
          </cell>
        </row>
        <row r="13">
          <cell r="AA13">
            <v>27527.071827947962</v>
          </cell>
          <cell r="AB13">
            <v>5622.9678208641972</v>
          </cell>
          <cell r="AC13">
            <v>2322.4964487393863</v>
          </cell>
          <cell r="AD13">
            <v>2877.1603162487613</v>
          </cell>
          <cell r="AE13">
            <v>3741.6823084194803</v>
          </cell>
          <cell r="AF13">
            <v>3362.6785032227958</v>
          </cell>
          <cell r="AG13">
            <v>1951.131511005324</v>
          </cell>
          <cell r="AH13">
            <v>3272.5402120686263</v>
          </cell>
        </row>
        <row r="14">
          <cell r="AA14">
            <v>44570.263232251731</v>
          </cell>
          <cell r="AB14">
            <v>9438.7441833536595</v>
          </cell>
          <cell r="AC14">
            <v>3719.2996228451275</v>
          </cell>
          <cell r="AD14">
            <v>4415.1245063301239</v>
          </cell>
          <cell r="AE14">
            <v>5800.1382015525714</v>
          </cell>
          <cell r="AF14">
            <v>5463.0268345325221</v>
          </cell>
          <cell r="AG14">
            <v>3474.0464590559054</v>
          </cell>
          <cell r="AH14">
            <v>5159.0780259924322</v>
          </cell>
        </row>
        <row r="15">
          <cell r="AA15">
            <v>46133.885209482687</v>
          </cell>
          <cell r="AB15">
            <v>9867.8908595957928</v>
          </cell>
          <cell r="AC15">
            <v>3885.6048304194446</v>
          </cell>
          <cell r="AD15">
            <v>4555.7179920055587</v>
          </cell>
          <cell r="AE15">
            <v>6057.4570609410594</v>
          </cell>
          <cell r="AF15">
            <v>5669.7025364191904</v>
          </cell>
          <cell r="AG15">
            <v>3639.311557629253</v>
          </cell>
          <cell r="AH15">
            <v>5378.4742045554067</v>
          </cell>
        </row>
        <row r="16">
          <cell r="AA16">
            <v>34382.617406940066</v>
          </cell>
          <cell r="AB16">
            <v>5601.8607720949249</v>
          </cell>
          <cell r="AC16">
            <v>1788.0658508327167</v>
          </cell>
          <cell r="AD16">
            <v>3007.435290522908</v>
          </cell>
          <cell r="AE16">
            <v>2652.3310450232025</v>
          </cell>
          <cell r="AF16">
            <v>2120.2194441808242</v>
          </cell>
          <cell r="AG16">
            <v>1186.4988632302613</v>
          </cell>
          <cell r="AH16">
            <v>1903.3725828531681</v>
          </cell>
        </row>
        <row r="17">
          <cell r="AA17">
            <v>15071.028387066921</v>
          </cell>
          <cell r="AB17">
            <v>2421.3176697217159</v>
          </cell>
          <cell r="AC17">
            <v>752.9707612367024</v>
          </cell>
          <cell r="AD17">
            <v>1282.4590195624055</v>
          </cell>
          <cell r="AE17">
            <v>1181.2642824180775</v>
          </cell>
          <cell r="AF17">
            <v>1028.1836446633308</v>
          </cell>
          <cell r="AG17">
            <v>554.72580944796437</v>
          </cell>
          <cell r="AH17">
            <v>885.50497683933224</v>
          </cell>
        </row>
        <row r="18">
          <cell r="AA18">
            <v>7713.7258284055524</v>
          </cell>
          <cell r="AB18">
            <v>1270.2595660457444</v>
          </cell>
          <cell r="AC18">
            <v>399.6667693979482</v>
          </cell>
          <cell r="AD18">
            <v>695.78112792768832</v>
          </cell>
          <cell r="AE18">
            <v>579.79169395572285</v>
          </cell>
          <cell r="AF18">
            <v>425.03688331793057</v>
          </cell>
          <cell r="AG18">
            <v>251.77772931821292</v>
          </cell>
          <cell r="AH18">
            <v>398.7823392910816</v>
          </cell>
        </row>
        <row r="19">
          <cell r="AA19">
            <v>783855.76302561653</v>
          </cell>
          <cell r="AB19">
            <v>161491.06462080684</v>
          </cell>
          <cell r="AC19">
            <v>111861.01381590293</v>
          </cell>
          <cell r="AD19">
            <v>116871.28828987631</v>
          </cell>
          <cell r="AE19">
            <v>116581.11936218977</v>
          </cell>
          <cell r="AF19">
            <v>99673.814530099218</v>
          </cell>
          <cell r="AG19">
            <v>60509.224825161022</v>
          </cell>
          <cell r="AH19">
            <v>92795.127049895731</v>
          </cell>
        </row>
        <row r="20">
          <cell r="AA20">
            <v>105317.1353093745</v>
          </cell>
          <cell r="AB20">
            <v>37538.805771135761</v>
          </cell>
          <cell r="AC20">
            <v>29716.723426038137</v>
          </cell>
          <cell r="AD20">
            <v>28176.916898648229</v>
          </cell>
          <cell r="AE20">
            <v>24656.623645161784</v>
          </cell>
          <cell r="AF20">
            <v>34458.496978077208</v>
          </cell>
          <cell r="AG20">
            <v>16494.989526498175</v>
          </cell>
          <cell r="AH20">
            <v>22435.377771322423</v>
          </cell>
        </row>
        <row r="21">
          <cell r="AA21">
            <v>7276076.1897434164</v>
          </cell>
          <cell r="AB21">
            <v>1246773.3152215327</v>
          </cell>
          <cell r="AC21">
            <v>510876.5304414737</v>
          </cell>
          <cell r="AD21">
            <v>749979.17581009131</v>
          </cell>
          <cell r="AE21">
            <v>703867.05506602779</v>
          </cell>
          <cell r="AF21">
            <v>590230.61822966009</v>
          </cell>
          <cell r="AG21">
            <v>343706.08394533314</v>
          </cell>
          <cell r="AH21">
            <v>530906.78910754016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7265625" defaultRowHeight="14.5" x14ac:dyDescent="0.35"/>
  <cols>
    <col min="1" max="1" width="11.7265625"/>
    <col min="12" max="12" width="11.81640625" customWidth="1"/>
  </cols>
  <sheetData>
    <row r="1" spans="1:138" ht="15" x14ac:dyDescent="0.25">
      <c r="A1" s="10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8" s="5" customFormat="1" ht="43.5" x14ac:dyDescent="0.35">
      <c r="A2" s="10" t="s">
        <v>28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8" ht="15" x14ac:dyDescent="0.25">
      <c r="A3" s="10">
        <v>2014</v>
      </c>
      <c r="B3" s="22">
        <v>40780.680956730437</v>
      </c>
      <c r="C3" s="22">
        <v>0</v>
      </c>
      <c r="D3" s="22">
        <v>351917.69548415428</v>
      </c>
      <c r="E3" s="22">
        <v>1045.7231126133299</v>
      </c>
      <c r="F3" s="22">
        <v>0</v>
      </c>
      <c r="G3" s="22">
        <v>34270.296756990392</v>
      </c>
      <c r="H3" s="22">
        <v>17498.633632461959</v>
      </c>
      <c r="I3" s="22">
        <v>194.50619808306755</v>
      </c>
      <c r="J3" s="22">
        <v>2172.8716080937165</v>
      </c>
      <c r="K3" s="22">
        <v>906.27842385516522</v>
      </c>
      <c r="L3" s="22">
        <v>3434.1504153354649</v>
      </c>
      <c r="M3" s="22">
        <v>4033.966432374868</v>
      </c>
      <c r="N3" s="22">
        <v>2580.0090387308323</v>
      </c>
      <c r="O3" s="22">
        <v>1190.8398778667183</v>
      </c>
      <c r="P3" s="22">
        <v>550.05049511042512</v>
      </c>
      <c r="Q3" s="22">
        <v>48727.553348899455</v>
      </c>
      <c r="R3" s="22">
        <v>24475.197585163845</v>
      </c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3"/>
      <c r="CZ3" s="3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3"/>
      <c r="DQ3" s="3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3"/>
      <c r="EH3" s="3"/>
    </row>
    <row r="4" spans="1:138" ht="15" x14ac:dyDescent="0.25">
      <c r="A4" s="10">
        <v>2013</v>
      </c>
      <c r="B4" s="22">
        <v>43595.182856699212</v>
      </c>
      <c r="C4" s="22">
        <v>0</v>
      </c>
      <c r="D4" s="22">
        <v>393406.32592474384</v>
      </c>
      <c r="E4" s="22">
        <v>1569.9009178142867</v>
      </c>
      <c r="F4" s="22">
        <v>0</v>
      </c>
      <c r="G4" s="22">
        <v>36620.81020174751</v>
      </c>
      <c r="H4" s="22">
        <v>19817.325438916814</v>
      </c>
      <c r="I4" s="22">
        <v>344.50656173046787</v>
      </c>
      <c r="J4" s="22">
        <v>2516.6965292679588</v>
      </c>
      <c r="K4" s="22">
        <v>711.15009128297481</v>
      </c>
      <c r="L4" s="22">
        <v>3565.0894897147946</v>
      </c>
      <c r="M4" s="22">
        <v>4909.5643947813933</v>
      </c>
      <c r="N4" s="22">
        <v>2422.1499718097375</v>
      </c>
      <c r="O4" s="22">
        <v>921.36166743876663</v>
      </c>
      <c r="P4" s="22">
        <v>585.79660410860231</v>
      </c>
      <c r="Q4" s="22">
        <v>47316.580806945567</v>
      </c>
      <c r="R4" s="22">
        <v>22725.624153541157</v>
      </c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3"/>
      <c r="CZ4" s="3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3"/>
      <c r="DQ4" s="3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3"/>
      <c r="EH4" s="3"/>
    </row>
    <row r="5" spans="1:138" ht="15" x14ac:dyDescent="0.25">
      <c r="A5" s="10">
        <v>2012</v>
      </c>
      <c r="B5" s="22">
        <v>62256.288982699123</v>
      </c>
      <c r="C5" s="22">
        <v>0</v>
      </c>
      <c r="D5" s="22">
        <v>393787.92551939515</v>
      </c>
      <c r="E5" s="22">
        <v>3033.2318918312849</v>
      </c>
      <c r="F5" s="22">
        <v>0</v>
      </c>
      <c r="G5" s="22">
        <v>37177.017911412906</v>
      </c>
      <c r="H5" s="22">
        <v>17120.230139335217</v>
      </c>
      <c r="I5" s="22">
        <v>431.07510667327631</v>
      </c>
      <c r="J5" s="22">
        <v>2525.605110628836</v>
      </c>
      <c r="K5" s="22">
        <v>903.05765967360162</v>
      </c>
      <c r="L5" s="22">
        <v>3589.8862352384549</v>
      </c>
      <c r="M5" s="22">
        <v>3925.0522870777249</v>
      </c>
      <c r="N5" s="22">
        <v>2381.8987243789929</v>
      </c>
      <c r="O5" s="22">
        <v>750.93785734097185</v>
      </c>
      <c r="P5" s="22">
        <v>555.89347875905025</v>
      </c>
      <c r="Q5" s="22">
        <v>58621.534125106104</v>
      </c>
      <c r="R5" s="22">
        <v>20618.855530238528</v>
      </c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3"/>
      <c r="CZ5" s="3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3"/>
      <c r="DQ5" s="3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</row>
    <row r="6" spans="1:138" ht="15" x14ac:dyDescent="0.25">
      <c r="A6" s="10">
        <v>2011</v>
      </c>
      <c r="B6" s="22">
        <v>47061.79361104987</v>
      </c>
      <c r="C6" s="22">
        <v>0</v>
      </c>
      <c r="D6" s="22">
        <v>351502.98452706943</v>
      </c>
      <c r="E6" s="22">
        <v>40751.200364021024</v>
      </c>
      <c r="F6" s="22">
        <v>0</v>
      </c>
      <c r="G6" s="22">
        <v>51438.291322133831</v>
      </c>
      <c r="H6" s="22">
        <v>23412.969844510211</v>
      </c>
      <c r="I6" s="22">
        <v>728.19061636968308</v>
      </c>
      <c r="J6" s="22">
        <v>3575.2799876626914</v>
      </c>
      <c r="K6" s="22">
        <v>1338.8126165747308</v>
      </c>
      <c r="L6" s="22">
        <v>5322.2761434839977</v>
      </c>
      <c r="M6" s="22">
        <v>4916.5725672346452</v>
      </c>
      <c r="N6" s="22">
        <v>3223.7730327110926</v>
      </c>
      <c r="O6" s="22">
        <v>1039.8725936676215</v>
      </c>
      <c r="P6" s="22">
        <v>710.46761077856468</v>
      </c>
      <c r="Q6" s="22">
        <v>71770.647087506863</v>
      </c>
      <c r="R6" s="22">
        <v>28239.341875695292</v>
      </c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3"/>
      <c r="CZ6" s="3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3"/>
      <c r="DQ6" s="3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</row>
    <row r="7" spans="1:138" ht="15" x14ac:dyDescent="0.25">
      <c r="A7" s="10">
        <v>2010</v>
      </c>
      <c r="B7" s="22">
        <v>29108.610741392236</v>
      </c>
      <c r="C7" s="22">
        <v>0</v>
      </c>
      <c r="D7" s="22">
        <v>377353.96825884643</v>
      </c>
      <c r="E7" s="22">
        <v>33110.671117235179</v>
      </c>
      <c r="F7" s="22">
        <v>0</v>
      </c>
      <c r="G7" s="22">
        <v>44538.91105707419</v>
      </c>
      <c r="H7" s="22">
        <v>19732.492898727833</v>
      </c>
      <c r="I7" s="22">
        <v>655.30633955089343</v>
      </c>
      <c r="J7" s="22">
        <v>3077.78831132706</v>
      </c>
      <c r="K7" s="22">
        <v>1270.5412791319841</v>
      </c>
      <c r="L7" s="22">
        <v>4480.4666006502894</v>
      </c>
      <c r="M7" s="22">
        <v>4652.4060752410696</v>
      </c>
      <c r="N7" s="22">
        <v>2635.9361838566188</v>
      </c>
      <c r="O7" s="22">
        <v>871.45682170466694</v>
      </c>
      <c r="P7" s="22">
        <v>603.71400947905056</v>
      </c>
      <c r="Q7" s="22">
        <v>53032.900830766026</v>
      </c>
      <c r="R7" s="22">
        <v>9258.1161647356657</v>
      </c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3"/>
      <c r="CZ7" s="3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3"/>
      <c r="DQ7" s="3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3"/>
      <c r="EH7" s="3"/>
    </row>
    <row r="8" spans="1:138" ht="15" x14ac:dyDescent="0.25">
      <c r="A8" s="10">
        <v>2009</v>
      </c>
      <c r="B8" s="22">
        <v>25568.81671901789</v>
      </c>
      <c r="C8" s="22">
        <v>0</v>
      </c>
      <c r="D8" s="22">
        <v>356881.77134900639</v>
      </c>
      <c r="E8" s="22">
        <v>23583.594939120212</v>
      </c>
      <c r="F8" s="22">
        <v>0</v>
      </c>
      <c r="G8" s="22">
        <v>35304.986979954883</v>
      </c>
      <c r="H8" s="22">
        <v>13658.196132315918</v>
      </c>
      <c r="I8" s="22">
        <v>541.56123658868148</v>
      </c>
      <c r="J8" s="22">
        <v>2091.0911639718292</v>
      </c>
      <c r="K8" s="22">
        <v>932.57169228736336</v>
      </c>
      <c r="L8" s="22">
        <v>2819.0370237517341</v>
      </c>
      <c r="M8" s="22">
        <v>2523.3672887459088</v>
      </c>
      <c r="N8" s="22">
        <v>1828.9610632084534</v>
      </c>
      <c r="O8" s="22">
        <v>532.87671300756119</v>
      </c>
      <c r="P8" s="22">
        <v>408.03067584020175</v>
      </c>
      <c r="Q8" s="22">
        <v>62844.46131059312</v>
      </c>
      <c r="R8" s="2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</row>
    <row r="9" spans="1:138" ht="15" x14ac:dyDescent="0.25">
      <c r="A9" s="10">
        <v>2008</v>
      </c>
      <c r="B9" s="22">
        <v>29983.160549886226</v>
      </c>
      <c r="C9" s="22">
        <v>0</v>
      </c>
      <c r="D9" s="22">
        <v>313902.24023073126</v>
      </c>
      <c r="E9" s="22">
        <v>22002.949016768023</v>
      </c>
      <c r="F9" s="22">
        <v>0</v>
      </c>
      <c r="G9" s="22">
        <v>31528.898236311274</v>
      </c>
      <c r="H9" s="22">
        <v>13462.114593201894</v>
      </c>
      <c r="I9" s="22">
        <v>854.03126868901813</v>
      </c>
      <c r="J9" s="22">
        <v>2413.938732398482</v>
      </c>
      <c r="K9" s="22">
        <v>1130.4669549242926</v>
      </c>
      <c r="L9" s="22">
        <v>3548.9701568581354</v>
      </c>
      <c r="M9" s="22">
        <v>3687.1404534181115</v>
      </c>
      <c r="N9" s="22">
        <v>2557.9422322179539</v>
      </c>
      <c r="O9" s="22">
        <v>1008.4660141217832</v>
      </c>
      <c r="P9" s="22">
        <v>553.02974967968726</v>
      </c>
      <c r="Q9" s="22">
        <v>95498.553625422719</v>
      </c>
      <c r="R9" s="2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5" x14ac:dyDescent="0.25">
      <c r="A10" s="10">
        <v>2007</v>
      </c>
      <c r="B10" s="22">
        <v>39448.338211978662</v>
      </c>
      <c r="C10" s="22">
        <v>0</v>
      </c>
      <c r="D10" s="22">
        <v>264877.73503606685</v>
      </c>
      <c r="E10" s="22">
        <v>14566.879996677279</v>
      </c>
      <c r="F10" s="22">
        <v>0</v>
      </c>
      <c r="G10" s="22">
        <v>24539.582111976419</v>
      </c>
      <c r="H10" s="22">
        <v>8064.1805467455551</v>
      </c>
      <c r="I10" s="22">
        <v>776.86183596603792</v>
      </c>
      <c r="J10" s="22">
        <v>2063.1847605442836</v>
      </c>
      <c r="K10" s="22">
        <v>1028.2533014906114</v>
      </c>
      <c r="L10" s="22">
        <v>2623.3266613473979</v>
      </c>
      <c r="M10" s="22">
        <v>2519.1291070415436</v>
      </c>
      <c r="N10" s="22">
        <v>2177.7162666767363</v>
      </c>
      <c r="O10" s="22">
        <v>956.99129679360738</v>
      </c>
      <c r="P10" s="22">
        <v>526.04035630989245</v>
      </c>
      <c r="Q10" s="22">
        <v>86323.533733141012</v>
      </c>
      <c r="R10" s="2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</row>
    <row r="11" spans="1:138" ht="15" x14ac:dyDescent="0.25">
      <c r="A11" s="10">
        <v>2006</v>
      </c>
      <c r="B11" s="22">
        <v>51404.94195693708</v>
      </c>
      <c r="C11" s="22">
        <v>163.51599940440065</v>
      </c>
      <c r="D11" s="22">
        <v>177072.70084712663</v>
      </c>
      <c r="E11" s="22">
        <v>11012.7152798889</v>
      </c>
      <c r="F11" s="22">
        <v>10.128378933445916</v>
      </c>
      <c r="G11" s="22">
        <v>14972.390209361651</v>
      </c>
      <c r="H11" s="22">
        <v>5714.0978959487848</v>
      </c>
      <c r="I11" s="22">
        <v>689.1072244151726</v>
      </c>
      <c r="J11" s="22">
        <v>1708.7560668019073</v>
      </c>
      <c r="K11" s="22">
        <v>843.19495913687149</v>
      </c>
      <c r="L11" s="22">
        <v>1804.8509420988023</v>
      </c>
      <c r="M11" s="22">
        <v>1695.5839081825536</v>
      </c>
      <c r="N11" s="22">
        <v>1551.6392505996687</v>
      </c>
      <c r="O11" s="22">
        <v>729.96954797082128</v>
      </c>
      <c r="P11" s="22">
        <v>481.87977311630988</v>
      </c>
      <c r="Q11" s="22">
        <v>63149.77468674392</v>
      </c>
      <c r="R11" s="2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</row>
    <row r="12" spans="1:138" ht="15" x14ac:dyDescent="0.25">
      <c r="A12" s="10">
        <v>2005</v>
      </c>
      <c r="B12" s="22">
        <v>92492.676958936587</v>
      </c>
      <c r="C12" s="22">
        <v>2743.0529897552633</v>
      </c>
      <c r="D12" s="22">
        <v>100174.68638457486</v>
      </c>
      <c r="E12" s="22">
        <v>11878.852198817647</v>
      </c>
      <c r="F12" s="22">
        <v>198.18962492196846</v>
      </c>
      <c r="G12" s="22">
        <v>9116.8299368751141</v>
      </c>
      <c r="H12" s="22">
        <v>4546.0133236444444</v>
      </c>
      <c r="I12" s="22">
        <v>644.82953670997449</v>
      </c>
      <c r="J12" s="22">
        <v>1645.13564916986</v>
      </c>
      <c r="K12" s="22">
        <v>700.01541070751375</v>
      </c>
      <c r="L12" s="22">
        <v>1924.2137627189727</v>
      </c>
      <c r="M12" s="22">
        <v>1742.4152528832383</v>
      </c>
      <c r="N12" s="22">
        <v>895.35435230650057</v>
      </c>
      <c r="O12" s="22">
        <v>418.37416023842735</v>
      </c>
      <c r="P12" s="22">
        <v>240.2426687562149</v>
      </c>
      <c r="Q12" s="22">
        <v>42361.596974110013</v>
      </c>
      <c r="R12" s="2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</row>
    <row r="13" spans="1:138" ht="15" x14ac:dyDescent="0.25">
      <c r="A13" s="10">
        <v>2004</v>
      </c>
      <c r="B13" s="22">
        <v>141709.345835833</v>
      </c>
      <c r="C13" s="22">
        <v>1473.0643710285506</v>
      </c>
      <c r="D13" s="22">
        <v>34338.206052767964</v>
      </c>
      <c r="E13" s="22">
        <v>13283.495899129464</v>
      </c>
      <c r="F13" s="22">
        <v>60.687441322841728</v>
      </c>
      <c r="G13" s="22">
        <v>4069.2856431775331</v>
      </c>
      <c r="H13" s="22">
        <v>3532.8867416571729</v>
      </c>
      <c r="I13" s="22">
        <v>549.48066996606303</v>
      </c>
      <c r="J13" s="22">
        <v>1460.3262836355575</v>
      </c>
      <c r="K13" s="22">
        <v>626.71399628437655</v>
      </c>
      <c r="L13" s="22">
        <v>1621.8273331293449</v>
      </c>
      <c r="M13" s="22">
        <v>1761.1373987232225</v>
      </c>
      <c r="N13" s="22">
        <v>1568.6684843403648</v>
      </c>
      <c r="O13" s="22">
        <v>887.59165844429469</v>
      </c>
      <c r="P13" s="22">
        <v>522.13184078230336</v>
      </c>
      <c r="Q13" s="22">
        <v>27446.604364594114</v>
      </c>
      <c r="R13" s="2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</row>
    <row r="14" spans="1:138" ht="15" x14ac:dyDescent="0.25">
      <c r="A14" s="10">
        <v>2003</v>
      </c>
      <c r="B14" s="22">
        <v>147373.60773896673</v>
      </c>
      <c r="C14" s="22">
        <v>1306.9086072439</v>
      </c>
      <c r="D14" s="22">
        <v>4513.0345476397142</v>
      </c>
      <c r="E14" s="22">
        <v>12205.380546554123</v>
      </c>
      <c r="F14" s="22">
        <v>109.06581486742546</v>
      </c>
      <c r="G14" s="22">
        <v>724.57339716929516</v>
      </c>
      <c r="H14" s="22">
        <v>2471.9076352201</v>
      </c>
      <c r="I14" s="22">
        <v>388.46075594533517</v>
      </c>
      <c r="J14" s="22">
        <v>1179.5321574993757</v>
      </c>
      <c r="K14" s="22">
        <v>561.1026340344024</v>
      </c>
      <c r="L14" s="22">
        <v>1116.2543798926206</v>
      </c>
      <c r="M14" s="22">
        <v>1137.8759402660889</v>
      </c>
      <c r="N14" s="22">
        <v>1554.5829796264693</v>
      </c>
      <c r="O14" s="22">
        <v>700.29918128462668</v>
      </c>
      <c r="P14" s="22">
        <v>585.86334770987867</v>
      </c>
      <c r="Q14" s="22">
        <v>25054.766066274005</v>
      </c>
      <c r="R14" s="2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ht="15" x14ac:dyDescent="0.25">
      <c r="A15" s="10">
        <v>2002</v>
      </c>
      <c r="B15" s="22">
        <v>152807.70715985121</v>
      </c>
      <c r="C15" s="22">
        <v>2066.3102642178069</v>
      </c>
      <c r="D15" s="22">
        <v>0</v>
      </c>
      <c r="E15" s="22">
        <v>11735.619291034707</v>
      </c>
      <c r="F15" s="22">
        <v>242.66106210125281</v>
      </c>
      <c r="G15" s="22">
        <v>0</v>
      </c>
      <c r="H15" s="22">
        <v>2630.7330127713581</v>
      </c>
      <c r="I15" s="22">
        <v>505.45463721597662</v>
      </c>
      <c r="J15" s="22">
        <v>1344.395842989426</v>
      </c>
      <c r="K15" s="22">
        <v>685.58859404417785</v>
      </c>
      <c r="L15" s="22">
        <v>1057.1365057655053</v>
      </c>
      <c r="M15" s="22">
        <v>966.89652124611405</v>
      </c>
      <c r="N15" s="22">
        <v>917.46019325534405</v>
      </c>
      <c r="O15" s="22">
        <v>425.80370929062889</v>
      </c>
      <c r="P15" s="22">
        <v>304.63128637017542</v>
      </c>
      <c r="Q15" s="22">
        <v>19568.980950090227</v>
      </c>
      <c r="R15" s="2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ht="15" x14ac:dyDescent="0.25">
      <c r="A16" s="10">
        <v>2001</v>
      </c>
      <c r="B16" s="22">
        <v>184071.7225702678</v>
      </c>
      <c r="C16" s="22">
        <v>823.33538390977048</v>
      </c>
      <c r="D16" s="22">
        <v>0</v>
      </c>
      <c r="E16" s="22">
        <v>16238.340586698907</v>
      </c>
      <c r="F16" s="22">
        <v>137.00787978769296</v>
      </c>
      <c r="G16" s="22">
        <v>0</v>
      </c>
      <c r="H16" s="22">
        <v>4687.3510704497239</v>
      </c>
      <c r="I16" s="22">
        <v>777.44740301191416</v>
      </c>
      <c r="J16" s="22">
        <v>1814.0439403611304</v>
      </c>
      <c r="K16" s="22">
        <v>924.45758720188121</v>
      </c>
      <c r="L16" s="22">
        <v>1239.7527245588142</v>
      </c>
      <c r="M16" s="22">
        <v>1239.7527245588142</v>
      </c>
      <c r="N16" s="22">
        <v>822.19187660872785</v>
      </c>
      <c r="O16" s="22">
        <v>479.52605860317624</v>
      </c>
      <c r="P16" s="22">
        <v>276.1560501586568</v>
      </c>
      <c r="Q16" s="22">
        <v>17330.320302476815</v>
      </c>
      <c r="R16" s="2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ht="15" x14ac:dyDescent="0.25">
      <c r="A17" s="10">
        <v>2000</v>
      </c>
      <c r="B17" s="22">
        <v>163574.67942060492</v>
      </c>
      <c r="C17" s="22">
        <v>690.10541806756498</v>
      </c>
      <c r="D17" s="22">
        <v>0</v>
      </c>
      <c r="E17" s="22">
        <v>18914.501634775788</v>
      </c>
      <c r="F17" s="22">
        <v>27.605997825809666</v>
      </c>
      <c r="G17" s="22">
        <v>0</v>
      </c>
      <c r="H17" s="22">
        <v>5381.3962993624882</v>
      </c>
      <c r="I17" s="22">
        <v>717.32867543159534</v>
      </c>
      <c r="J17" s="22">
        <v>1673.7669093403858</v>
      </c>
      <c r="K17" s="22">
        <v>1576.4257406596598</v>
      </c>
      <c r="L17" s="22">
        <v>881.18491200210974</v>
      </c>
      <c r="M17" s="22">
        <v>881.18491200210974</v>
      </c>
      <c r="N17" s="22">
        <v>585.45634429769723</v>
      </c>
      <c r="O17" s="22">
        <v>392.02021415934723</v>
      </c>
      <c r="P17" s="22">
        <v>221.43253687000359</v>
      </c>
      <c r="Q17" s="22">
        <v>14285.549675152042</v>
      </c>
      <c r="R17" s="2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ht="15" x14ac:dyDescent="0.25">
      <c r="A18" s="10">
        <v>1999</v>
      </c>
      <c r="B18" s="22">
        <v>125415.03441882046</v>
      </c>
      <c r="C18" s="22">
        <v>416.94951156840523</v>
      </c>
      <c r="D18" s="22">
        <v>0</v>
      </c>
      <c r="E18" s="22">
        <v>14113.209334039366</v>
      </c>
      <c r="F18" s="22">
        <v>31.679474629793781</v>
      </c>
      <c r="G18" s="22">
        <v>0</v>
      </c>
      <c r="H18" s="22">
        <v>3551.0876917756591</v>
      </c>
      <c r="I18" s="22">
        <v>479.60613288489418</v>
      </c>
      <c r="J18" s="22">
        <v>1119.0809767314183</v>
      </c>
      <c r="K18" s="22">
        <v>1155.4509277100262</v>
      </c>
      <c r="L18" s="22">
        <v>507.14670985742902</v>
      </c>
      <c r="M18" s="22">
        <v>507.14670985742902</v>
      </c>
      <c r="N18" s="22">
        <v>458.22724428866491</v>
      </c>
      <c r="O18" s="22">
        <v>218.37779965490412</v>
      </c>
      <c r="P18" s="22">
        <v>74.157848987669908</v>
      </c>
      <c r="Q18" s="22">
        <v>10233.789878123303</v>
      </c>
      <c r="R18" s="2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ht="15" x14ac:dyDescent="0.25">
      <c r="A19" s="10">
        <v>1998</v>
      </c>
      <c r="B19" s="22">
        <v>107694.725630061</v>
      </c>
      <c r="C19" s="22">
        <v>41.324669007519333</v>
      </c>
      <c r="D19" s="22">
        <v>0</v>
      </c>
      <c r="E19" s="22">
        <v>10273.009438383784</v>
      </c>
      <c r="F19" s="22">
        <v>4.9875834012403102</v>
      </c>
      <c r="G19" s="22">
        <v>0</v>
      </c>
      <c r="H19" s="22">
        <v>1980.175856015934</v>
      </c>
      <c r="I19" s="22">
        <v>415.32776619417854</v>
      </c>
      <c r="J19" s="22">
        <v>969.09812111974918</v>
      </c>
      <c r="K19" s="22">
        <v>1261.6089765722265</v>
      </c>
      <c r="L19" s="22">
        <v>586.91944260987282</v>
      </c>
      <c r="M19" s="22">
        <v>586.91944260987282</v>
      </c>
      <c r="N19" s="22">
        <v>709.5694453157713</v>
      </c>
      <c r="O19" s="22">
        <v>254.25057839374824</v>
      </c>
      <c r="P19" s="22">
        <v>85.603870265018955</v>
      </c>
      <c r="Q19" s="22">
        <v>10071.113759051137</v>
      </c>
      <c r="R19" s="2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  <row r="20" spans="1:138" ht="15" x14ac:dyDescent="0.25">
      <c r="A20" s="10">
        <v>1997</v>
      </c>
      <c r="B20" s="22">
        <v>138680.00621625438</v>
      </c>
      <c r="C20" s="22">
        <v>34.375375681947887</v>
      </c>
      <c r="D20" s="22">
        <v>0</v>
      </c>
      <c r="E20" s="22">
        <v>13794.499297769571</v>
      </c>
      <c r="F20" s="22">
        <v>8.8004052643739499</v>
      </c>
      <c r="G20" s="22">
        <v>0</v>
      </c>
      <c r="H20" s="22">
        <v>1652.1631111316744</v>
      </c>
      <c r="I20" s="22">
        <v>392.0028541109528</v>
      </c>
      <c r="J20" s="22">
        <v>914.67332625888821</v>
      </c>
      <c r="K20" s="22">
        <v>1134.8022637819686</v>
      </c>
      <c r="L20" s="22">
        <v>611.6833639674353</v>
      </c>
      <c r="M20" s="22">
        <v>611.6833639674353</v>
      </c>
      <c r="N20" s="22">
        <v>639.17377253207769</v>
      </c>
      <c r="O20" s="22">
        <v>252.75837846639178</v>
      </c>
      <c r="P20" s="22">
        <v>74.690685187840828</v>
      </c>
      <c r="Q20" s="22">
        <v>8118.3479318485988</v>
      </c>
      <c r="R20" s="2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</row>
    <row r="21" spans="1:138" ht="15" x14ac:dyDescent="0.25">
      <c r="A21" s="10">
        <v>1996</v>
      </c>
      <c r="B21" s="22">
        <v>111212.18104907215</v>
      </c>
      <c r="C21" s="22">
        <v>417.95233498154261</v>
      </c>
      <c r="D21" s="22">
        <v>0</v>
      </c>
      <c r="E21" s="22">
        <v>12986.341488922391</v>
      </c>
      <c r="F21" s="22">
        <v>46.228046811615684</v>
      </c>
      <c r="G21" s="22">
        <v>0</v>
      </c>
      <c r="H21" s="22">
        <v>1275.7520344951897</v>
      </c>
      <c r="I21" s="22">
        <v>308.50887079559578</v>
      </c>
      <c r="J21" s="22">
        <v>719.85403185639086</v>
      </c>
      <c r="K21" s="22">
        <v>853.42268789876175</v>
      </c>
      <c r="L21" s="22">
        <v>465.17878419820812</v>
      </c>
      <c r="M21" s="22">
        <v>465.17878419820812</v>
      </c>
      <c r="N21" s="22">
        <v>720.91404412052395</v>
      </c>
      <c r="O21" s="22">
        <v>237.83766843867684</v>
      </c>
      <c r="P21" s="22">
        <v>29.392696966415709</v>
      </c>
      <c r="Q21" s="22">
        <v>4681.686063783136</v>
      </c>
      <c r="R21" s="2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</row>
    <row r="22" spans="1:138" ht="15" x14ac:dyDescent="0.25">
      <c r="A22" s="10">
        <v>1995</v>
      </c>
      <c r="B22" s="22">
        <v>93736.974753834991</v>
      </c>
      <c r="C22" s="22">
        <v>1924.6019272066417</v>
      </c>
      <c r="D22" s="22">
        <v>0</v>
      </c>
      <c r="E22" s="22">
        <v>10071.106085924454</v>
      </c>
      <c r="F22" s="22">
        <v>306.07653308085037</v>
      </c>
      <c r="G22" s="22">
        <v>0</v>
      </c>
      <c r="H22" s="22">
        <v>1970.9408364653736</v>
      </c>
      <c r="I22" s="22">
        <v>452.32005208218413</v>
      </c>
      <c r="J22" s="22">
        <v>1055.4134548584309</v>
      </c>
      <c r="K22" s="22">
        <v>1197.3528403409357</v>
      </c>
      <c r="L22" s="22">
        <v>644.00307500595238</v>
      </c>
      <c r="M22" s="22">
        <v>644.00307500595238</v>
      </c>
      <c r="N22" s="22">
        <v>619.3309685359377</v>
      </c>
      <c r="O22" s="22">
        <v>333.58748575890093</v>
      </c>
      <c r="P22" s="22">
        <v>28.848613262950028</v>
      </c>
      <c r="Q22" s="22">
        <v>2804.1918004564277</v>
      </c>
      <c r="R22" s="2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</row>
    <row r="23" spans="1:138" ht="15" x14ac:dyDescent="0.25">
      <c r="A23" s="10">
        <v>1994</v>
      </c>
      <c r="B23" s="22">
        <v>61944.502526474629</v>
      </c>
      <c r="C23" s="22">
        <v>6435.7626569442082</v>
      </c>
      <c r="D23" s="22">
        <v>0</v>
      </c>
      <c r="E23" s="22">
        <v>5762.6110916145626</v>
      </c>
      <c r="F23" s="22">
        <v>793.88105714772155</v>
      </c>
      <c r="G23" s="22">
        <v>0</v>
      </c>
      <c r="H23" s="22">
        <v>1584.5629701353528</v>
      </c>
      <c r="I23" s="22">
        <v>279.81740641722183</v>
      </c>
      <c r="J23" s="22">
        <v>652.9072816401823</v>
      </c>
      <c r="K23" s="22">
        <v>673.90605670286516</v>
      </c>
      <c r="L23" s="22">
        <v>453.26928356800272</v>
      </c>
      <c r="M23" s="22">
        <v>453.26928356800272</v>
      </c>
      <c r="N23" s="22">
        <v>317.01877048546072</v>
      </c>
      <c r="O23" s="22">
        <v>162.01800894190089</v>
      </c>
      <c r="P23" s="22">
        <v>11.147189877572689</v>
      </c>
      <c r="Q23" s="22">
        <v>1560.9343502376187</v>
      </c>
      <c r="R23" s="2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</row>
    <row r="24" spans="1:138" ht="15" x14ac:dyDescent="0.25">
      <c r="A24" s="10">
        <v>1993</v>
      </c>
      <c r="B24" s="22">
        <v>40405.523155957344</v>
      </c>
      <c r="C24" s="22">
        <v>11651.880226140154</v>
      </c>
      <c r="D24" s="22">
        <v>0</v>
      </c>
      <c r="E24" s="22">
        <v>4275.3133629739323</v>
      </c>
      <c r="F24" s="22">
        <v>1300.4882152089426</v>
      </c>
      <c r="G24" s="22">
        <v>0</v>
      </c>
      <c r="H24" s="22">
        <v>1311.2556560544872</v>
      </c>
      <c r="I24" s="22">
        <v>207.08002824549254</v>
      </c>
      <c r="J24" s="22">
        <v>483.18673257281409</v>
      </c>
      <c r="K24" s="22">
        <v>504.5024735169788</v>
      </c>
      <c r="L24" s="22">
        <v>343.23731731018762</v>
      </c>
      <c r="M24" s="22">
        <v>343.23731731018762</v>
      </c>
      <c r="N24" s="22">
        <v>520.80938742042713</v>
      </c>
      <c r="O24" s="22">
        <v>260.95158098560808</v>
      </c>
      <c r="P24" s="22">
        <v>25.38708299462899</v>
      </c>
      <c r="Q24" s="22">
        <v>896.99731114414169</v>
      </c>
      <c r="R24" s="2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</row>
    <row r="25" spans="1:138" ht="15" x14ac:dyDescent="0.25">
      <c r="A25" s="10">
        <v>1992</v>
      </c>
      <c r="B25" s="22">
        <v>23510.805900208856</v>
      </c>
      <c r="C25" s="22">
        <v>7475.25180487955</v>
      </c>
      <c r="D25" s="22">
        <v>0</v>
      </c>
      <c r="E25" s="22">
        <v>3080.4231754803509</v>
      </c>
      <c r="F25" s="22">
        <v>995.96393939445716</v>
      </c>
      <c r="G25" s="22">
        <v>0</v>
      </c>
      <c r="H25" s="22">
        <v>593.59429724964411</v>
      </c>
      <c r="I25" s="22">
        <v>167.59390961146039</v>
      </c>
      <c r="J25" s="22">
        <v>391.05245576007331</v>
      </c>
      <c r="K25" s="22">
        <v>392.45764665732412</v>
      </c>
      <c r="L25" s="22">
        <v>232.40972280905243</v>
      </c>
      <c r="M25" s="22">
        <v>232.40972280905243</v>
      </c>
      <c r="N25" s="22">
        <v>552.08545775971481</v>
      </c>
      <c r="O25" s="22">
        <v>344.69470876073473</v>
      </c>
      <c r="P25" s="22">
        <v>24.805178702973713</v>
      </c>
      <c r="Q25" s="22">
        <v>653.81449890601641</v>
      </c>
      <c r="R25" s="2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</row>
    <row r="26" spans="1:138" ht="15" x14ac:dyDescent="0.25">
      <c r="A26" s="10">
        <v>1991</v>
      </c>
      <c r="B26" s="22">
        <v>22508.815963598969</v>
      </c>
      <c r="C26" s="22">
        <v>5236.8280766328289</v>
      </c>
      <c r="D26" s="22">
        <v>0</v>
      </c>
      <c r="E26" s="22">
        <v>2725.1173366558946</v>
      </c>
      <c r="F26" s="22">
        <v>615.62388636667674</v>
      </c>
      <c r="G26" s="22">
        <v>0</v>
      </c>
      <c r="H26" s="22">
        <v>698.93889301555146</v>
      </c>
      <c r="I26" s="22">
        <v>284.54011801684629</v>
      </c>
      <c r="J26" s="22">
        <v>663.92694203930898</v>
      </c>
      <c r="K26" s="22">
        <v>544.51804216467929</v>
      </c>
      <c r="L26" s="22">
        <v>219.40544180940341</v>
      </c>
      <c r="M26" s="22">
        <v>219.40544180940341</v>
      </c>
      <c r="N26" s="22">
        <v>592.06671774161282</v>
      </c>
      <c r="O26" s="22">
        <v>402.05294707690052</v>
      </c>
      <c r="P26" s="22">
        <v>41.788742796562637</v>
      </c>
      <c r="Q26" s="22">
        <v>1257.2711602997197</v>
      </c>
      <c r="R26" s="2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</row>
    <row r="27" spans="1:138" x14ac:dyDescent="0.35">
      <c r="A27" s="10">
        <v>1990</v>
      </c>
      <c r="B27" s="22">
        <v>19523.457969000003</v>
      </c>
      <c r="C27" s="22">
        <v>2656.561351579433</v>
      </c>
      <c r="D27" s="22">
        <v>0</v>
      </c>
      <c r="E27" s="22">
        <v>2417.6334957637441</v>
      </c>
      <c r="F27" s="22">
        <v>287.26165269208309</v>
      </c>
      <c r="G27" s="22">
        <v>0</v>
      </c>
      <c r="H27" s="22">
        <v>658.89867573180379</v>
      </c>
      <c r="I27" s="22">
        <v>231.79639117404088</v>
      </c>
      <c r="J27" s="22">
        <v>540.85824607276072</v>
      </c>
      <c r="K27" s="22">
        <v>476.04706646621753</v>
      </c>
      <c r="L27" s="22">
        <v>187.78047444113102</v>
      </c>
      <c r="M27" s="22">
        <v>187.78047444113102</v>
      </c>
      <c r="N27" s="22">
        <v>222.34525699702624</v>
      </c>
      <c r="O27" s="22">
        <v>208.54727302294157</v>
      </c>
      <c r="P27" s="22">
        <v>22.211388836331444</v>
      </c>
      <c r="Q27" s="22">
        <v>1187.3000310249038</v>
      </c>
      <c r="R27" s="2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</row>
    <row r="28" spans="1:138" x14ac:dyDescent="0.35">
      <c r="A28" s="10">
        <v>1989</v>
      </c>
      <c r="B28" s="22">
        <v>8813.1988790387586</v>
      </c>
      <c r="C28" s="22">
        <v>11695.524612766692</v>
      </c>
      <c r="D28" s="22">
        <v>0</v>
      </c>
      <c r="E28" s="22">
        <v>1100.2601007453302</v>
      </c>
      <c r="F28" s="22">
        <v>1120.949230902947</v>
      </c>
      <c r="G28" s="22">
        <v>0</v>
      </c>
      <c r="H28" s="22">
        <v>634.75339492212368</v>
      </c>
      <c r="I28" s="22">
        <v>251.61758485374997</v>
      </c>
      <c r="J28" s="22">
        <v>587.10769799208174</v>
      </c>
      <c r="K28" s="22">
        <v>569.94204845407739</v>
      </c>
      <c r="L28" s="22">
        <v>175.90487461283473</v>
      </c>
      <c r="M28" s="22">
        <v>175.90487461283473</v>
      </c>
      <c r="N28" s="22">
        <v>164.99406429637006</v>
      </c>
      <c r="O28" s="22">
        <v>133.30841967719331</v>
      </c>
      <c r="P28" s="22">
        <v>20.147238752177262</v>
      </c>
      <c r="Q28" s="22">
        <v>1389.6112467524629</v>
      </c>
      <c r="R28" s="2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</row>
    <row r="29" spans="1:138" x14ac:dyDescent="0.35">
      <c r="A29" s="10">
        <v>1988</v>
      </c>
      <c r="B29" s="22">
        <v>2492.0090499330922</v>
      </c>
      <c r="C29" s="22">
        <v>15849.713066648661</v>
      </c>
      <c r="D29" s="22">
        <v>0</v>
      </c>
      <c r="E29" s="22">
        <v>350.28654918607424</v>
      </c>
      <c r="F29" s="22">
        <v>1599.3593131283317</v>
      </c>
      <c r="G29" s="22">
        <v>0</v>
      </c>
      <c r="H29" s="22">
        <v>474.56383815628794</v>
      </c>
      <c r="I29" s="22">
        <v>268.34488641441425</v>
      </c>
      <c r="J29" s="22">
        <v>626.1380683003008</v>
      </c>
      <c r="K29" s="22">
        <v>638.61260530822835</v>
      </c>
      <c r="L29" s="22">
        <v>172.71248584937868</v>
      </c>
      <c r="M29" s="22">
        <v>172.71248584937868</v>
      </c>
      <c r="N29" s="22">
        <v>264.36876210024997</v>
      </c>
      <c r="O29" s="22">
        <v>202.66404111780309</v>
      </c>
      <c r="P29" s="22">
        <v>26.17118804410762</v>
      </c>
      <c r="Q29" s="22">
        <v>1197.5191062407073</v>
      </c>
      <c r="R29" s="2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</row>
    <row r="30" spans="1:138" x14ac:dyDescent="0.35">
      <c r="A30" s="10">
        <v>1987</v>
      </c>
      <c r="B30" s="22">
        <v>738.70937571151376</v>
      </c>
      <c r="C30" s="22">
        <v>10729.168567178618</v>
      </c>
      <c r="D30" s="22">
        <v>0</v>
      </c>
      <c r="E30" s="22">
        <v>187.39479455794353</v>
      </c>
      <c r="F30" s="22">
        <v>1312.6949243803645</v>
      </c>
      <c r="G30" s="22">
        <v>0</v>
      </c>
      <c r="H30" s="22">
        <v>241.20877598952089</v>
      </c>
      <c r="I30" s="22">
        <v>251.98800355651292</v>
      </c>
      <c r="J30" s="22">
        <v>587.9720082985317</v>
      </c>
      <c r="K30" s="22">
        <v>593.51165478717053</v>
      </c>
      <c r="L30" s="22">
        <v>138.50649051283264</v>
      </c>
      <c r="M30" s="22">
        <v>138.50649051283264</v>
      </c>
      <c r="N30" s="22">
        <v>176.57885283483128</v>
      </c>
      <c r="O30" s="22">
        <v>177.62349871992282</v>
      </c>
      <c r="P30" s="22">
        <v>30.598014956875364</v>
      </c>
      <c r="Q30" s="22">
        <v>1171.7425410388687</v>
      </c>
      <c r="R30" s="2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</row>
    <row r="31" spans="1:138" x14ac:dyDescent="0.35">
      <c r="A31" s="10">
        <v>1986</v>
      </c>
      <c r="B31" s="22">
        <v>1421.8783684340533</v>
      </c>
      <c r="C31" s="22">
        <v>15137.018259225008</v>
      </c>
      <c r="D31" s="22">
        <v>0</v>
      </c>
      <c r="E31" s="22">
        <v>170.3109764186556</v>
      </c>
      <c r="F31" s="22">
        <v>1118.9865809366363</v>
      </c>
      <c r="G31" s="22">
        <v>0</v>
      </c>
      <c r="H31" s="22">
        <v>216.51891975457875</v>
      </c>
      <c r="I31" s="22">
        <v>308.66997473659706</v>
      </c>
      <c r="J31" s="22">
        <v>720.22994105205998</v>
      </c>
      <c r="K31" s="22">
        <v>570.54933028602295</v>
      </c>
      <c r="L31" s="22">
        <v>132.42477826457153</v>
      </c>
      <c r="M31" s="22">
        <v>132.42477826457153</v>
      </c>
      <c r="N31" s="22">
        <v>133.37137527077397</v>
      </c>
      <c r="O31" s="22">
        <v>123.81677210016304</v>
      </c>
      <c r="P31" s="22">
        <v>18.595192879511664</v>
      </c>
      <c r="Q31" s="22">
        <v>887.43141341818728</v>
      </c>
      <c r="R31" s="2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</row>
    <row r="32" spans="1:138" x14ac:dyDescent="0.35">
      <c r="A32" s="10">
        <v>1985</v>
      </c>
      <c r="B32" s="22">
        <v>536.83369087060339</v>
      </c>
      <c r="C32" s="22">
        <v>12155.720379951654</v>
      </c>
      <c r="D32" s="22">
        <v>0</v>
      </c>
      <c r="E32" s="22">
        <v>76.057836917538467</v>
      </c>
      <c r="F32" s="22">
        <v>810.61465350140213</v>
      </c>
      <c r="G32" s="22">
        <v>0</v>
      </c>
      <c r="H32" s="22">
        <v>166.91513602603021</v>
      </c>
      <c r="I32" s="22">
        <v>225.07454539570944</v>
      </c>
      <c r="J32" s="22">
        <v>525.17393925665613</v>
      </c>
      <c r="K32" s="22">
        <v>346.42511346095938</v>
      </c>
      <c r="L32" s="22">
        <v>87.754243519848728</v>
      </c>
      <c r="M32" s="22">
        <v>87.754243519848728</v>
      </c>
      <c r="N32" s="22">
        <v>146.05363309360985</v>
      </c>
      <c r="O32" s="22">
        <v>92.834001114857827</v>
      </c>
      <c r="P32" s="22">
        <v>13.118200927038329</v>
      </c>
      <c r="Q32" s="22">
        <v>740.88967331647768</v>
      </c>
      <c r="R32" s="2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</row>
    <row r="33" spans="1:138" x14ac:dyDescent="0.35">
      <c r="A33" s="10">
        <v>1984</v>
      </c>
      <c r="B33" s="22">
        <v>578.10220745235131</v>
      </c>
      <c r="C33" s="22">
        <v>9513.0058482934819</v>
      </c>
      <c r="D33" s="22">
        <v>0</v>
      </c>
      <c r="E33" s="22">
        <v>65.93128626818509</v>
      </c>
      <c r="F33" s="22">
        <v>661.31381225167934</v>
      </c>
      <c r="G33" s="22">
        <v>0</v>
      </c>
      <c r="H33" s="22">
        <v>143.00635301504965</v>
      </c>
      <c r="I33" s="22">
        <v>163.32464916531532</v>
      </c>
      <c r="J33" s="22">
        <v>381.09084805240508</v>
      </c>
      <c r="K33" s="22">
        <v>223.97868128473354</v>
      </c>
      <c r="L33" s="22">
        <v>62.925860388756888</v>
      </c>
      <c r="M33" s="22">
        <v>62.925860388756888</v>
      </c>
      <c r="N33" s="22">
        <v>51.873733097178452</v>
      </c>
      <c r="O33" s="22">
        <v>52.537009386114136</v>
      </c>
      <c r="P33" s="22">
        <v>9.1200489728656855</v>
      </c>
      <c r="Q33" s="22">
        <v>870.10723234953605</v>
      </c>
      <c r="R33" s="2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x14ac:dyDescent="0.35">
      <c r="A34" s="10">
        <v>1983</v>
      </c>
      <c r="B34" s="22">
        <v>1335.7794115948041</v>
      </c>
      <c r="C34" s="22">
        <v>9144.1854632189334</v>
      </c>
      <c r="D34" s="22">
        <v>0</v>
      </c>
      <c r="E34" s="22">
        <v>94.001776163447886</v>
      </c>
      <c r="F34" s="22">
        <v>355.14738221139544</v>
      </c>
      <c r="G34" s="22">
        <v>0</v>
      </c>
      <c r="H34" s="22">
        <v>152.42571008362833</v>
      </c>
      <c r="I34" s="22">
        <v>129.03312284048494</v>
      </c>
      <c r="J34" s="22">
        <v>301.07728662779846</v>
      </c>
      <c r="K34" s="22">
        <v>183.93938068798934</v>
      </c>
      <c r="L34" s="22">
        <v>49.236410206930024</v>
      </c>
      <c r="M34" s="22">
        <v>49.236410206930024</v>
      </c>
      <c r="N34" s="22">
        <v>35.153011118767296</v>
      </c>
      <c r="O34" s="22">
        <v>49.324330548328263</v>
      </c>
      <c r="P34" s="22">
        <v>4.7756388956037279</v>
      </c>
      <c r="Q34" s="22">
        <v>972.20165957558982</v>
      </c>
      <c r="R34" s="2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</row>
    <row r="35" spans="1:138" x14ac:dyDescent="0.35">
      <c r="A35" s="10">
        <v>1982</v>
      </c>
      <c r="B35" s="22">
        <v>5654.1151112181242</v>
      </c>
      <c r="C35" s="22">
        <v>2730.2851367181506</v>
      </c>
      <c r="D35" s="22">
        <v>0</v>
      </c>
      <c r="E35" s="22">
        <v>194.79651397076941</v>
      </c>
      <c r="F35" s="22">
        <v>153.20046483853346</v>
      </c>
      <c r="G35" s="22">
        <v>0</v>
      </c>
      <c r="H35" s="22">
        <v>249.97723587918426</v>
      </c>
      <c r="I35" s="22">
        <v>159.6257705329912</v>
      </c>
      <c r="J35" s="22">
        <v>372.460131243646</v>
      </c>
      <c r="K35" s="22">
        <v>228.72403171159488</v>
      </c>
      <c r="L35" s="22">
        <v>49.516251396901716</v>
      </c>
      <c r="M35" s="22">
        <v>49.516251396901716</v>
      </c>
      <c r="N35" s="22">
        <v>46.559969457155056</v>
      </c>
      <c r="O35" s="22">
        <v>51.484682148446382</v>
      </c>
      <c r="P35" s="22">
        <v>7.0054299430257965</v>
      </c>
      <c r="Q35" s="22">
        <v>828.86888546003274</v>
      </c>
      <c r="R35" s="2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</row>
    <row r="36" spans="1:138" x14ac:dyDescent="0.35">
      <c r="A36" s="10">
        <v>1981</v>
      </c>
      <c r="B36" s="22">
        <v>4206.0976887249435</v>
      </c>
      <c r="C36" s="22">
        <v>1395.1328857951712</v>
      </c>
      <c r="D36" s="22">
        <v>0</v>
      </c>
      <c r="E36" s="22">
        <v>212.2247598197136</v>
      </c>
      <c r="F36" s="22">
        <v>50.17154679168123</v>
      </c>
      <c r="G36" s="22">
        <v>0</v>
      </c>
      <c r="H36" s="22">
        <v>155.19949116041036</v>
      </c>
      <c r="I36" s="22">
        <v>181.37862961493855</v>
      </c>
      <c r="J36" s="22">
        <v>423.21680243485622</v>
      </c>
      <c r="K36" s="22">
        <v>286.71461405064497</v>
      </c>
      <c r="L36" s="22">
        <v>49.849656257544339</v>
      </c>
      <c r="M36" s="22">
        <v>49.849656257544339</v>
      </c>
      <c r="N36" s="22">
        <v>41.895644137418628</v>
      </c>
      <c r="O36" s="22">
        <v>39.525109120908617</v>
      </c>
      <c r="P36" s="22">
        <v>12.273671738487797</v>
      </c>
      <c r="Q36" s="22">
        <v>492.42947713252835</v>
      </c>
      <c r="R36" s="2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</row>
    <row r="37" spans="1:138" x14ac:dyDescent="0.35">
      <c r="A37" s="10">
        <v>1980</v>
      </c>
      <c r="B37" s="22">
        <v>6410.1907516004485</v>
      </c>
      <c r="C37" s="22">
        <v>2385.257077405915</v>
      </c>
      <c r="D37" s="22">
        <v>0</v>
      </c>
      <c r="E37" s="22">
        <v>393.86103253221711</v>
      </c>
      <c r="F37" s="22">
        <v>82.111244871014406</v>
      </c>
      <c r="G37" s="22">
        <v>0</v>
      </c>
      <c r="H37" s="22">
        <v>64.074305307339259</v>
      </c>
      <c r="I37" s="22">
        <v>285.90404900653584</v>
      </c>
      <c r="J37" s="22">
        <v>667.10944768191757</v>
      </c>
      <c r="K37" s="22">
        <v>285.58778159472649</v>
      </c>
      <c r="L37" s="22">
        <v>68.623263284413255</v>
      </c>
      <c r="M37" s="22">
        <v>68.623263284413255</v>
      </c>
      <c r="N37" s="22">
        <v>60.866192208989965</v>
      </c>
      <c r="O37" s="22">
        <v>42.733027345860144</v>
      </c>
      <c r="P37" s="22">
        <v>7.6098215766070654</v>
      </c>
      <c r="Q37" s="22">
        <v>347.92579669637956</v>
      </c>
      <c r="R37" s="2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</row>
    <row r="38" spans="1:138" x14ac:dyDescent="0.35">
      <c r="A38" s="10">
        <v>1979</v>
      </c>
      <c r="B38" s="22">
        <v>7985.6602583787035</v>
      </c>
      <c r="C38" s="22">
        <v>20.943276194765819</v>
      </c>
      <c r="D38" s="22">
        <v>0</v>
      </c>
      <c r="E38" s="22">
        <v>430.71672923292499</v>
      </c>
      <c r="F38" s="22">
        <v>6.0332939733548461</v>
      </c>
      <c r="G38" s="22">
        <v>0</v>
      </c>
      <c r="H38" s="22">
        <v>48.065226884248837</v>
      </c>
      <c r="I38" s="22">
        <v>180.15234800974736</v>
      </c>
      <c r="J38" s="22">
        <v>420.35547868941148</v>
      </c>
      <c r="K38" s="22">
        <v>470.34522340025376</v>
      </c>
      <c r="L38" s="22">
        <v>49.626001814332227</v>
      </c>
      <c r="M38" s="22">
        <v>49.626001814332227</v>
      </c>
      <c r="N38" s="22">
        <v>55.395598083998976</v>
      </c>
      <c r="O38" s="22">
        <v>32.283778357929876</v>
      </c>
      <c r="P38" s="22">
        <v>7.5346503141071404</v>
      </c>
      <c r="Q38" s="22">
        <v>158.23132093862225</v>
      </c>
      <c r="R38" s="2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</row>
    <row r="39" spans="1:138" x14ac:dyDescent="0.35">
      <c r="A39" s="10">
        <v>1978</v>
      </c>
      <c r="B39" s="22">
        <v>6623.0259101636339</v>
      </c>
      <c r="C39" s="22">
        <v>0</v>
      </c>
      <c r="D39" s="22">
        <v>0</v>
      </c>
      <c r="E39" s="22">
        <v>372.89213626757379</v>
      </c>
      <c r="F39" s="22">
        <v>0</v>
      </c>
      <c r="G39" s="22">
        <v>0</v>
      </c>
      <c r="H39" s="22">
        <v>13.928810041047479</v>
      </c>
      <c r="I39" s="22">
        <v>240.37869389382314</v>
      </c>
      <c r="J39" s="22">
        <v>560.88361908558647</v>
      </c>
      <c r="K39" s="22">
        <v>229.56747497994513</v>
      </c>
      <c r="L39" s="22">
        <v>48.622417109677997</v>
      </c>
      <c r="M39" s="22">
        <v>48.622417109677997</v>
      </c>
      <c r="N39" s="22">
        <v>46.420977114679417</v>
      </c>
      <c r="O39" s="22">
        <v>26.294817144935895</v>
      </c>
      <c r="P39" s="22">
        <v>3.7940091205098989</v>
      </c>
      <c r="Q39" s="22"/>
      <c r="R39" s="2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</row>
    <row r="40" spans="1:138" x14ac:dyDescent="0.35">
      <c r="A40" s="10">
        <v>1977</v>
      </c>
      <c r="B40" s="22">
        <v>4828.2021268063372</v>
      </c>
      <c r="C40" s="22">
        <v>0</v>
      </c>
      <c r="D40" s="22">
        <v>0</v>
      </c>
      <c r="E40" s="22">
        <v>264.0890689235647</v>
      </c>
      <c r="F40" s="22">
        <v>0</v>
      </c>
      <c r="G40" s="22">
        <v>0</v>
      </c>
      <c r="H40" s="22">
        <v>6.4916234374458641</v>
      </c>
      <c r="I40" s="22">
        <v>239.1652225124466</v>
      </c>
      <c r="J40" s="22">
        <v>558.05218586237481</v>
      </c>
      <c r="K40" s="22">
        <v>203.37400262651994</v>
      </c>
      <c r="L40" s="22">
        <v>63.856806713324104</v>
      </c>
      <c r="M40" s="22">
        <v>63.856806713324104</v>
      </c>
      <c r="N40" s="22">
        <v>37.718104481193869</v>
      </c>
      <c r="O40" s="22">
        <v>25.684550271580875</v>
      </c>
      <c r="P40" s="22">
        <v>3.4693728035686626</v>
      </c>
      <c r="Q40" s="22"/>
      <c r="R40" s="2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</row>
    <row r="41" spans="1:138" x14ac:dyDescent="0.35">
      <c r="A41" s="10">
        <v>1976</v>
      </c>
      <c r="B41" s="22">
        <v>4333.5717828720371</v>
      </c>
      <c r="C41" s="22">
        <v>0</v>
      </c>
      <c r="D41" s="22">
        <v>0</v>
      </c>
      <c r="E41" s="22">
        <v>361.85689230364324</v>
      </c>
      <c r="F41" s="22">
        <v>0</v>
      </c>
      <c r="G41" s="22">
        <v>0</v>
      </c>
      <c r="H41" s="22">
        <v>2.8448162821492451</v>
      </c>
      <c r="I41" s="22">
        <v>157.51552143886278</v>
      </c>
      <c r="J41" s="22">
        <v>367.53621669068002</v>
      </c>
      <c r="K41" s="22">
        <v>168.7809853448646</v>
      </c>
      <c r="L41" s="22">
        <v>59.670783517679993</v>
      </c>
      <c r="M41" s="22">
        <v>59.670783517679993</v>
      </c>
      <c r="N41" s="22">
        <v>33.019159178365015</v>
      </c>
      <c r="O41" s="22">
        <v>20.760233887586118</v>
      </c>
      <c r="P41" s="22">
        <v>2.4173202935741296</v>
      </c>
      <c r="Q41" s="22"/>
      <c r="R41" s="2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</row>
    <row r="42" spans="1:138" x14ac:dyDescent="0.35">
      <c r="A42" s="10">
        <v>1975</v>
      </c>
      <c r="B42" s="22">
        <v>3475.6971830606813</v>
      </c>
      <c r="C42" s="22">
        <v>0</v>
      </c>
      <c r="D42" s="22">
        <v>0</v>
      </c>
      <c r="E42" s="22">
        <v>300.76321297264616</v>
      </c>
      <c r="F42" s="22">
        <v>0</v>
      </c>
      <c r="G42" s="22">
        <v>0</v>
      </c>
      <c r="H42" s="22">
        <v>1.094411189436943</v>
      </c>
      <c r="I42" s="22">
        <v>109.02473641858839</v>
      </c>
      <c r="J42" s="22">
        <v>254.39105164337229</v>
      </c>
      <c r="K42" s="22">
        <v>123.83831367782928</v>
      </c>
      <c r="L42" s="22">
        <v>45.133096119630366</v>
      </c>
      <c r="M42" s="22">
        <v>45.133096119630366</v>
      </c>
      <c r="N42" s="22">
        <v>19.593720917825099</v>
      </c>
      <c r="O42" s="22">
        <v>10.870489002355018</v>
      </c>
      <c r="P42" s="22">
        <v>2.0801553029197848</v>
      </c>
      <c r="Q42" s="22"/>
      <c r="R42" s="2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</row>
    <row r="43" spans="1:138" x14ac:dyDescent="0.35">
      <c r="A43" s="10">
        <v>1974</v>
      </c>
      <c r="B43" s="22">
        <v>2967.1997408242173</v>
      </c>
      <c r="C43" s="22">
        <v>0</v>
      </c>
      <c r="D43" s="22">
        <v>0</v>
      </c>
      <c r="E43" s="22">
        <v>260.29967826751641</v>
      </c>
      <c r="F43" s="22">
        <v>0</v>
      </c>
      <c r="G43" s="22">
        <v>0</v>
      </c>
      <c r="H43" s="22">
        <v>0.66372643436273271</v>
      </c>
      <c r="I43" s="22">
        <v>90.644786780475116</v>
      </c>
      <c r="J43" s="22">
        <v>211.50450248777571</v>
      </c>
      <c r="K43" s="22">
        <v>70.480663190812734</v>
      </c>
      <c r="L43" s="22">
        <v>36.442910559951947</v>
      </c>
      <c r="M43" s="22">
        <v>36.442910559951947</v>
      </c>
      <c r="N43" s="22">
        <v>13.473549726259963</v>
      </c>
      <c r="O43" s="22">
        <v>7.8198256892084022</v>
      </c>
      <c r="P43" s="22">
        <v>1.6220921775899253</v>
      </c>
      <c r="Q43" s="22"/>
      <c r="R43" s="2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</row>
    <row r="44" spans="1:138" x14ac:dyDescent="0.35">
      <c r="A44" s="10" t="s">
        <v>29</v>
      </c>
      <c r="B44" s="15">
        <f>SUM(B3:B43)</f>
        <v>2058269.853390818</v>
      </c>
      <c r="C44" s="15">
        <f t="shared" ref="C44:R44" si="0">SUM(C3:C43)</f>
        <v>136313.73554164657</v>
      </c>
      <c r="D44" s="15">
        <f t="shared" si="0"/>
        <v>3119729.2741621225</v>
      </c>
      <c r="E44" s="15">
        <f t="shared" si="0"/>
        <v>319268.06424505584</v>
      </c>
      <c r="F44" s="15">
        <f t="shared" si="0"/>
        <v>12446.919441545529</v>
      </c>
      <c r="G44" s="15">
        <f t="shared" si="0"/>
        <v>324301.87376418494</v>
      </c>
      <c r="H44" s="15">
        <f t="shared" si="0"/>
        <v>179579.63100190298</v>
      </c>
      <c r="I44" s="15">
        <f t="shared" si="0"/>
        <v>15258.584121051221</v>
      </c>
      <c r="J44" s="15">
        <f t="shared" si="0"/>
        <v>46336.763848001981</v>
      </c>
      <c r="K44" s="15">
        <f t="shared" si="0"/>
        <v>27527.071827947966</v>
      </c>
      <c r="L44" s="15">
        <f t="shared" si="0"/>
        <v>44570.263232251709</v>
      </c>
      <c r="M44" s="15">
        <f t="shared" si="0"/>
        <v>46133.885209482665</v>
      </c>
      <c r="N44" s="15">
        <f t="shared" si="0"/>
        <v>34382.617406940073</v>
      </c>
      <c r="O44" s="15">
        <f t="shared" si="0"/>
        <v>15071.028387066917</v>
      </c>
      <c r="P44" s="15">
        <f t="shared" si="0"/>
        <v>7713.7258284055515</v>
      </c>
      <c r="Q44" s="15">
        <f t="shared" si="0"/>
        <v>783855.76302561653</v>
      </c>
      <c r="R44" s="15">
        <f t="shared" si="0"/>
        <v>105317.13530937448</v>
      </c>
      <c r="S44" s="6">
        <f>SUM(B44:R44)</f>
        <v>7276076.1897434155</v>
      </c>
      <c r="T44" s="6"/>
    </row>
    <row r="45" spans="1:138" x14ac:dyDescent="0.35">
      <c r="B45" s="6">
        <f>'[1]2014'!$AA4</f>
        <v>2058269.8533908182</v>
      </c>
      <c r="C45" s="6">
        <f>'[1]2014'!$AA5</f>
        <v>136313.73554164654</v>
      </c>
      <c r="D45" s="6">
        <f>'[1]2014'!$AA6</f>
        <v>3119729.2741621225</v>
      </c>
      <c r="E45" s="6">
        <f>'[1]2014'!$AA7</f>
        <v>319268.06424505595</v>
      </c>
      <c r="F45" s="6">
        <f>'[1]2014'!$AA8</f>
        <v>12446.919441545529</v>
      </c>
      <c r="G45" s="6">
        <f>'[1]2014'!$AA9</f>
        <v>324301.873764185</v>
      </c>
      <c r="H45" s="6">
        <f>'[1]2014'!$AA10</f>
        <v>179579.63100190298</v>
      </c>
      <c r="I45" s="6">
        <f>'[1]2014'!$AA11</f>
        <v>15258.584121051214</v>
      </c>
      <c r="J45" s="6">
        <f>'[1]2014'!$AA12</f>
        <v>46336.763848001981</v>
      </c>
      <c r="K45" s="6">
        <f>'[1]2014'!$AA13</f>
        <v>27527.071827947962</v>
      </c>
      <c r="L45" s="6">
        <f>'[1]2014'!$AA14</f>
        <v>44570.263232251731</v>
      </c>
      <c r="M45" s="6">
        <f>'[1]2014'!$AA15</f>
        <v>46133.885209482687</v>
      </c>
      <c r="N45" s="6">
        <f>'[1]2014'!$AA16</f>
        <v>34382.617406940066</v>
      </c>
      <c r="O45" s="6">
        <f>'[1]2014'!$AA17</f>
        <v>15071.028387066921</v>
      </c>
      <c r="P45" s="6">
        <f>'[1]2014'!$AA18</f>
        <v>7713.7258284055524</v>
      </c>
      <c r="Q45" s="6">
        <f>'[1]2014'!$AA19</f>
        <v>783855.76302561653</v>
      </c>
      <c r="R45" s="6">
        <f>'[1]2014'!$AA20</f>
        <v>105317.1353093745</v>
      </c>
      <c r="S45" s="6">
        <f>'[1]2014'!$AA21</f>
        <v>7276076.1897434164</v>
      </c>
    </row>
    <row r="46" spans="1:138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38" x14ac:dyDescent="0.35">
      <c r="B47" s="6"/>
    </row>
    <row r="48" spans="1:138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U61" sqref="U61"/>
    </sheetView>
  </sheetViews>
  <sheetFormatPr defaultColWidth="18.7265625" defaultRowHeight="14.5" x14ac:dyDescent="0.35"/>
  <cols>
    <col min="2" max="20" width="11.54296875" customWidth="1"/>
  </cols>
  <sheetData>
    <row r="1" spans="1:20" ht="15" x14ac:dyDescent="0.25">
      <c r="A1" t="s">
        <v>0</v>
      </c>
      <c r="B1" t="s">
        <v>27</v>
      </c>
      <c r="C1" t="s">
        <v>27</v>
      </c>
      <c r="D1" t="s">
        <v>27</v>
      </c>
      <c r="E1" t="s">
        <v>27</v>
      </c>
      <c r="F1" t="s">
        <v>27</v>
      </c>
      <c r="G1" t="s">
        <v>27</v>
      </c>
      <c r="H1" t="s">
        <v>27</v>
      </c>
      <c r="K1" t="s">
        <v>27</v>
      </c>
      <c r="L1" t="s">
        <v>27</v>
      </c>
      <c r="M1" t="s">
        <v>27</v>
      </c>
      <c r="N1" t="s">
        <v>27</v>
      </c>
      <c r="O1" t="s">
        <v>27</v>
      </c>
      <c r="P1" t="s">
        <v>27</v>
      </c>
      <c r="Q1" t="s">
        <v>27</v>
      </c>
      <c r="R1" t="s">
        <v>27</v>
      </c>
      <c r="S1" t="s">
        <v>27</v>
      </c>
      <c r="T1" t="s">
        <v>27</v>
      </c>
    </row>
    <row r="2" spans="1:20" s="5" customFormat="1" ht="58" x14ac:dyDescent="0.35">
      <c r="A2" s="10" t="s">
        <v>26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31</v>
      </c>
      <c r="J2" s="17" t="s">
        <v>32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16</v>
      </c>
      <c r="R2" s="5" t="s">
        <v>15</v>
      </c>
      <c r="S2" s="5" t="s">
        <v>17</v>
      </c>
      <c r="T2" s="5" t="s">
        <v>18</v>
      </c>
    </row>
    <row r="3" spans="1:20" ht="15" x14ac:dyDescent="0.25">
      <c r="A3" s="10">
        <v>2014</v>
      </c>
      <c r="B3" s="4">
        <v>30499.230873402845</v>
      </c>
      <c r="C3" s="4">
        <v>0</v>
      </c>
      <c r="D3" s="4">
        <v>510608.67340728454</v>
      </c>
      <c r="E3" s="4">
        <v>26654.496572764398</v>
      </c>
      <c r="F3" s="4">
        <v>0</v>
      </c>
      <c r="G3" s="4">
        <v>97082.832178100973</v>
      </c>
      <c r="H3" s="4">
        <v>28757.441350689885</v>
      </c>
      <c r="I3" s="20">
        <f>H3</f>
        <v>28757.441350689885</v>
      </c>
      <c r="K3" s="4">
        <v>361.03565495207721</v>
      </c>
      <c r="L3" s="4">
        <v>3975.2812779552719</v>
      </c>
      <c r="M3" s="4">
        <v>1658.0416613418527</v>
      </c>
      <c r="N3" s="4">
        <v>6311.9662619808296</v>
      </c>
      <c r="O3" s="4">
        <v>7350.9970607028781</v>
      </c>
      <c r="P3" s="4">
        <v>3771.2033288455968</v>
      </c>
      <c r="Q3" s="4">
        <v>803.87505653389894</v>
      </c>
      <c r="R3" s="4">
        <v>1740.3610807599578</v>
      </c>
      <c r="S3" s="4">
        <v>80838.901290762646</v>
      </c>
      <c r="T3" s="4">
        <v>59549.514252251807</v>
      </c>
    </row>
    <row r="4" spans="1:20" ht="15" x14ac:dyDescent="0.25">
      <c r="A4" s="10">
        <v>2013</v>
      </c>
      <c r="B4" s="4">
        <v>34062.978044598996</v>
      </c>
      <c r="C4" s="4">
        <v>0</v>
      </c>
      <c r="D4" s="4">
        <v>581808.01585400826</v>
      </c>
      <c r="E4" s="4">
        <v>26946.628244533629</v>
      </c>
      <c r="F4" s="4">
        <v>0</v>
      </c>
      <c r="G4" s="4">
        <v>103550.53892672344</v>
      </c>
      <c r="H4" s="4">
        <v>32124.811085220819</v>
      </c>
      <c r="I4" s="20">
        <f>H4</f>
        <v>32124.811085220819</v>
      </c>
      <c r="K4" s="4">
        <v>631.62773726209514</v>
      </c>
      <c r="L4" s="4">
        <v>4227.9740204080254</v>
      </c>
      <c r="M4" s="4">
        <v>1690.6822766473365</v>
      </c>
      <c r="N4" s="4">
        <v>6536.3324176309452</v>
      </c>
      <c r="O4" s="4">
        <v>9001.3294203797032</v>
      </c>
      <c r="P4" s="4">
        <v>3454.9006566401958</v>
      </c>
      <c r="Q4" s="4">
        <v>835.56720093605509</v>
      </c>
      <c r="R4" s="4">
        <v>1314.2097173524412</v>
      </c>
      <c r="S4" s="4">
        <v>80343.605335618558</v>
      </c>
      <c r="T4" s="4">
        <v>59276.543896245115</v>
      </c>
    </row>
    <row r="5" spans="1:20" ht="15" x14ac:dyDescent="0.25">
      <c r="A5" s="10">
        <v>2012</v>
      </c>
      <c r="B5" s="4">
        <v>43388.294339641201</v>
      </c>
      <c r="C5" s="4">
        <v>0</v>
      </c>
      <c r="D5" s="4">
        <v>592730.06573229423</v>
      </c>
      <c r="E5" s="4">
        <v>44271.197107944856</v>
      </c>
      <c r="F5" s="4">
        <v>0</v>
      </c>
      <c r="G5" s="4">
        <v>90536.097285774405</v>
      </c>
      <c r="H5" s="4">
        <v>28111.553642381259</v>
      </c>
      <c r="I5" s="20">
        <f>H5</f>
        <v>28111.553642381259</v>
      </c>
      <c r="K5" s="4">
        <v>790.75514753989</v>
      </c>
      <c r="L5" s="4">
        <v>4630.3947754269639</v>
      </c>
      <c r="M5" s="4">
        <v>1659.0724028528316</v>
      </c>
      <c r="N5" s="4">
        <v>6585.8427120467404</v>
      </c>
      <c r="O5" s="4">
        <v>7200.0337118105772</v>
      </c>
      <c r="P5" s="4">
        <v>3912.2976378486483</v>
      </c>
      <c r="Q5" s="4">
        <v>913.06180299983919</v>
      </c>
      <c r="R5" s="4">
        <v>1233.4245681298539</v>
      </c>
      <c r="S5" s="4">
        <v>102096.95092288608</v>
      </c>
      <c r="T5" s="4">
        <v>55273.547902311933</v>
      </c>
    </row>
    <row r="6" spans="1:20" ht="15" x14ac:dyDescent="0.25">
      <c r="A6" s="10">
        <v>2011</v>
      </c>
      <c r="B6" s="4">
        <v>63284.579927052837</v>
      </c>
      <c r="C6" s="4">
        <v>0</v>
      </c>
      <c r="D6" s="4">
        <v>556505.40279687964</v>
      </c>
      <c r="E6" s="4">
        <v>55716.460287985057</v>
      </c>
      <c r="F6" s="4">
        <v>0</v>
      </c>
      <c r="G6" s="4">
        <v>84872.399768348128</v>
      </c>
      <c r="H6" s="4">
        <v>34153.493625730312</v>
      </c>
      <c r="I6" s="21">
        <f>H6*0.67</f>
        <v>22882.840729239309</v>
      </c>
      <c r="J6" s="21">
        <f>H6*0.33</f>
        <v>11270.652896491003</v>
      </c>
      <c r="K6" s="4">
        <v>1209.4746813490701</v>
      </c>
      <c r="L6" s="4">
        <v>5938.2949005439468</v>
      </c>
      <c r="M6" s="4">
        <v>2223.6759529949536</v>
      </c>
      <c r="N6" s="4">
        <v>8839.9357228521258</v>
      </c>
      <c r="O6" s="4">
        <v>8166.0899020248235</v>
      </c>
      <c r="P6" s="4">
        <v>4811.5240231394027</v>
      </c>
      <c r="Q6" s="4">
        <v>1060.3823353062562</v>
      </c>
      <c r="R6" s="4">
        <v>1552.0236426906151</v>
      </c>
      <c r="S6" s="4">
        <v>124746.99957473252</v>
      </c>
      <c r="T6" s="4">
        <v>67339.343634638179</v>
      </c>
    </row>
    <row r="7" spans="1:20" ht="15" x14ac:dyDescent="0.25">
      <c r="A7" s="10">
        <v>2010</v>
      </c>
      <c r="B7" s="4">
        <v>39004.040996405667</v>
      </c>
      <c r="C7" s="4">
        <v>0</v>
      </c>
      <c r="D7" s="4">
        <v>589224.66104896006</v>
      </c>
      <c r="E7" s="4">
        <v>45226.833378115181</v>
      </c>
      <c r="F7" s="4">
        <v>0</v>
      </c>
      <c r="G7" s="4">
        <v>73963.076232314066</v>
      </c>
      <c r="H7" s="4">
        <v>28468.329977475696</v>
      </c>
      <c r="I7" s="21">
        <f>H7*0.81</f>
        <v>23059.347281755316</v>
      </c>
      <c r="J7" s="21">
        <f>H7*0.19</f>
        <v>5408.9826957203823</v>
      </c>
      <c r="K7" s="4">
        <v>1119.3869622403065</v>
      </c>
      <c r="L7" s="4">
        <v>5257.4435806561451</v>
      </c>
      <c r="M7" s="4">
        <v>2170.3244070905416</v>
      </c>
      <c r="N7" s="4">
        <v>7653.4829511313947</v>
      </c>
      <c r="O7" s="4">
        <v>7947.1880391720115</v>
      </c>
      <c r="P7" s="4">
        <v>3895.5113494202087</v>
      </c>
      <c r="Q7" s="4">
        <v>892.19715945048301</v>
      </c>
      <c r="R7" s="4">
        <v>1287.8801695848833</v>
      </c>
      <c r="S7" s="4">
        <v>99163.397753989455</v>
      </c>
      <c r="T7" s="4">
        <v>23037.478014727385</v>
      </c>
    </row>
    <row r="8" spans="1:20" ht="15" x14ac:dyDescent="0.25">
      <c r="A8" s="10">
        <v>2009</v>
      </c>
      <c r="B8" s="4">
        <v>33681.448003175792</v>
      </c>
      <c r="C8" s="4">
        <v>0</v>
      </c>
      <c r="D8" s="4">
        <v>553478.68549126247</v>
      </c>
      <c r="E8" s="4">
        <v>31689.653485975152</v>
      </c>
      <c r="F8" s="4">
        <v>0</v>
      </c>
      <c r="G8" s="4">
        <v>59816.109730787437</v>
      </c>
      <c r="H8" s="4">
        <v>20107.582424961933</v>
      </c>
      <c r="I8" s="21">
        <f>H8*0.6</f>
        <v>12064.549454977159</v>
      </c>
      <c r="J8" s="21">
        <f>H8*0.4</f>
        <v>8043.0329699847734</v>
      </c>
      <c r="K8" s="4">
        <v>938.59755971379673</v>
      </c>
      <c r="L8" s="4">
        <v>3624.1387511523803</v>
      </c>
      <c r="M8" s="4">
        <v>1616.2706181718229</v>
      </c>
      <c r="N8" s="4">
        <v>4885.7656207137825</v>
      </c>
      <c r="O8" s="4">
        <v>4373.3306955227326</v>
      </c>
      <c r="P8" s="4">
        <v>2657.9629201706471</v>
      </c>
      <c r="Q8" s="4">
        <v>592.97621392381575</v>
      </c>
      <c r="R8" s="4">
        <v>774.41044136382698</v>
      </c>
      <c r="S8" s="4">
        <v>123620.15255424802</v>
      </c>
      <c r="T8" s="4">
        <v>0</v>
      </c>
    </row>
    <row r="9" spans="1:20" ht="15" x14ac:dyDescent="0.25">
      <c r="A9" s="10">
        <v>2008</v>
      </c>
      <c r="B9" s="4">
        <v>39772.795766915733</v>
      </c>
      <c r="C9" s="4">
        <v>0</v>
      </c>
      <c r="D9" s="4">
        <v>486649.91895370756</v>
      </c>
      <c r="E9" s="4">
        <v>28452.729570847609</v>
      </c>
      <c r="F9" s="4">
        <v>0</v>
      </c>
      <c r="G9" s="4">
        <v>53366.673617583634</v>
      </c>
      <c r="H9" s="4">
        <v>19458.304585191156</v>
      </c>
      <c r="I9" s="21">
        <f>H9*0.93</f>
        <v>18096.223264227774</v>
      </c>
      <c r="J9" s="21">
        <f>H9*0.07</f>
        <v>1362.0813209633811</v>
      </c>
      <c r="K9" s="4">
        <v>1425.4090775547638</v>
      </c>
      <c r="L9" s="4">
        <v>4028.9510559768109</v>
      </c>
      <c r="M9" s="4">
        <v>1886.7902364960539</v>
      </c>
      <c r="N9" s="4">
        <v>5923.3595572231852</v>
      </c>
      <c r="O9" s="4">
        <v>6153.9707797693482</v>
      </c>
      <c r="P9" s="4">
        <v>3827.8109622447801</v>
      </c>
      <c r="Q9" s="4">
        <v>827.57667925747774</v>
      </c>
      <c r="R9" s="4">
        <v>1509.1104151165773</v>
      </c>
      <c r="S9" s="4">
        <v>170657.3947300924</v>
      </c>
      <c r="T9" s="4">
        <v>0</v>
      </c>
    </row>
    <row r="10" spans="1:20" ht="15" x14ac:dyDescent="0.25">
      <c r="A10" s="10">
        <v>2007</v>
      </c>
      <c r="B10" s="4">
        <v>54477.296043772447</v>
      </c>
      <c r="C10" s="4">
        <v>0</v>
      </c>
      <c r="D10" s="4">
        <v>408852.86259676167</v>
      </c>
      <c r="E10" s="4">
        <v>19126.380101566192</v>
      </c>
      <c r="F10" s="4">
        <v>0</v>
      </c>
      <c r="G10" s="4">
        <v>41416.327856976277</v>
      </c>
      <c r="H10" s="4">
        <v>12129.160445364099</v>
      </c>
      <c r="I10" s="4"/>
      <c r="J10" s="21">
        <f t="shared" ref="J10:J43" si="0">H10*0.07</f>
        <v>849.04123117548704</v>
      </c>
      <c r="K10" s="4">
        <v>1313.4330740206585</v>
      </c>
      <c r="L10" s="4">
        <v>3488.2072678271225</v>
      </c>
      <c r="M10" s="4">
        <v>1738.4582845021444</v>
      </c>
      <c r="N10" s="4">
        <v>4435.2339649807354</v>
      </c>
      <c r="O10" s="4">
        <v>4259.068129923091</v>
      </c>
      <c r="P10" s="4">
        <v>3217.2682932033063</v>
      </c>
      <c r="Q10" s="4">
        <v>777.15035020786354</v>
      </c>
      <c r="R10" s="4">
        <v>1413.8195150390654</v>
      </c>
      <c r="S10" s="4">
        <v>161901.40613372752</v>
      </c>
      <c r="T10" s="4">
        <v>0</v>
      </c>
    </row>
    <row r="11" spans="1:20" ht="15" x14ac:dyDescent="0.25">
      <c r="A11" s="10">
        <v>2006</v>
      </c>
      <c r="B11" s="4">
        <v>72143.618891134131</v>
      </c>
      <c r="C11" s="4">
        <v>358.82677647076804</v>
      </c>
      <c r="D11" s="4">
        <v>275935.83971205103</v>
      </c>
      <c r="E11" s="4">
        <v>15157.85450887598</v>
      </c>
      <c r="F11" s="4">
        <v>24.308109440270197</v>
      </c>
      <c r="G11" s="4">
        <v>25517.389831760451</v>
      </c>
      <c r="H11" s="4">
        <v>8999.5203348356863</v>
      </c>
      <c r="I11" s="4"/>
      <c r="J11" s="21">
        <f t="shared" si="0"/>
        <v>629.96642343849805</v>
      </c>
      <c r="K11" s="4">
        <v>1183.4317750986384</v>
      </c>
      <c r="L11" s="4">
        <v>2934.5160719540195</v>
      </c>
      <c r="M11" s="4">
        <v>1448.0528891457104</v>
      </c>
      <c r="N11" s="4">
        <v>3099.5436972949065</v>
      </c>
      <c r="O11" s="4">
        <v>2911.8949899155718</v>
      </c>
      <c r="P11" s="4">
        <v>2265.8687385149751</v>
      </c>
      <c r="Q11" s="4">
        <v>703.69211993377587</v>
      </c>
      <c r="R11" s="4">
        <v>1065.9792075869161</v>
      </c>
      <c r="S11" s="4">
        <v>121391.2196181552</v>
      </c>
      <c r="T11" s="4">
        <v>0</v>
      </c>
    </row>
    <row r="12" spans="1:20" ht="15" x14ac:dyDescent="0.25">
      <c r="A12" s="10">
        <v>2005</v>
      </c>
      <c r="B12" s="4">
        <v>131091.32827705226</v>
      </c>
      <c r="C12" s="4">
        <v>8216.8752321432203</v>
      </c>
      <c r="D12" s="4">
        <v>157162.49133060235</v>
      </c>
      <c r="E12" s="4">
        <v>17006.613168928012</v>
      </c>
      <c r="F12" s="4">
        <v>403.78052214392739</v>
      </c>
      <c r="G12" s="4">
        <v>16026.654234185184</v>
      </c>
      <c r="H12" s="4">
        <v>7303.0167107808047</v>
      </c>
      <c r="I12" s="4"/>
      <c r="J12" s="21">
        <f t="shared" si="0"/>
        <v>511.2111697546564</v>
      </c>
      <c r="K12" s="4">
        <v>1107.4640496933957</v>
      </c>
      <c r="L12" s="4">
        <v>2825.4422054244037</v>
      </c>
      <c r="M12" s="4">
        <v>1202.2431626586765</v>
      </c>
      <c r="N12" s="4">
        <v>3304.7455875070773</v>
      </c>
      <c r="O12" s="4">
        <v>2992.5152964472841</v>
      </c>
      <c r="P12" s="4">
        <v>1570.6838801602244</v>
      </c>
      <c r="Q12" s="4">
        <v>421.44798444324209</v>
      </c>
      <c r="R12" s="4">
        <v>733.93684597527556</v>
      </c>
      <c r="S12" s="4">
        <v>86786.56175805589</v>
      </c>
      <c r="T12" s="4">
        <v>0</v>
      </c>
    </row>
    <row r="13" spans="1:20" ht="15" x14ac:dyDescent="0.25">
      <c r="A13" s="10">
        <v>2004</v>
      </c>
      <c r="B13" s="4">
        <v>207477.97514868705</v>
      </c>
      <c r="C13" s="4">
        <v>4054.449653082409</v>
      </c>
      <c r="D13" s="4">
        <v>53816.848174705643</v>
      </c>
      <c r="E13" s="4">
        <v>19780.145269394809</v>
      </c>
      <c r="F13" s="4">
        <v>120.71163192084369</v>
      </c>
      <c r="G13" s="4">
        <v>7576.269997479626</v>
      </c>
      <c r="H13" s="4">
        <v>5726.89142709302</v>
      </c>
      <c r="I13" s="4"/>
      <c r="J13" s="21">
        <f t="shared" si="0"/>
        <v>400.88239989651146</v>
      </c>
      <c r="K13" s="4">
        <v>952.69533220481003</v>
      </c>
      <c r="L13" s="4">
        <v>2531.9289830550701</v>
      </c>
      <c r="M13" s="4">
        <v>1086.6032811025436</v>
      </c>
      <c r="N13" s="4">
        <v>2811.9411916891099</v>
      </c>
      <c r="O13" s="4">
        <v>3053.4784403581666</v>
      </c>
      <c r="P13" s="4">
        <v>2261.9092049866053</v>
      </c>
      <c r="Q13" s="4">
        <v>752.87725142174747</v>
      </c>
      <c r="R13" s="4">
        <v>1279.84450669238</v>
      </c>
      <c r="S13" s="4">
        <v>62002.8195613563</v>
      </c>
      <c r="T13" s="4">
        <v>0</v>
      </c>
    </row>
    <row r="14" spans="1:20" ht="15" x14ac:dyDescent="0.25">
      <c r="A14" s="10">
        <v>2003</v>
      </c>
      <c r="B14" s="4">
        <v>220643.17747343431</v>
      </c>
      <c r="C14" s="4">
        <v>2659.483689596826</v>
      </c>
      <c r="D14" s="4">
        <v>7377.118267426762</v>
      </c>
      <c r="E14" s="4">
        <v>19145.680574530321</v>
      </c>
      <c r="F14" s="4">
        <v>257.86564407316951</v>
      </c>
      <c r="G14" s="4">
        <v>1360.2486539615732</v>
      </c>
      <c r="H14" s="4">
        <v>4243.947978911011</v>
      </c>
      <c r="I14" s="4"/>
      <c r="J14" s="21">
        <f t="shared" si="0"/>
        <v>297.07635852377081</v>
      </c>
      <c r="K14" s="4">
        <v>694.67685222791806</v>
      </c>
      <c r="L14" s="4">
        <v>2109.3345305351213</v>
      </c>
      <c r="M14" s="4">
        <v>1003.4089817882752</v>
      </c>
      <c r="N14" s="4">
        <v>1996.1761054147607</v>
      </c>
      <c r="O14" s="4">
        <v>2034.8415234025956</v>
      </c>
      <c r="P14" s="4">
        <v>2116.1503995796429</v>
      </c>
      <c r="Q14" s="4">
        <v>797.49680371080399</v>
      </c>
      <c r="R14" s="4">
        <v>953.2706917046238</v>
      </c>
      <c r="S14" s="4">
        <v>53769.786076827841</v>
      </c>
      <c r="T14" s="4">
        <v>0</v>
      </c>
    </row>
    <row r="15" spans="1:20" ht="15" x14ac:dyDescent="0.25">
      <c r="A15" s="10">
        <v>2002</v>
      </c>
      <c r="B15" s="4">
        <v>227557.70729336265</v>
      </c>
      <c r="C15" s="4">
        <v>4320.1437395108633</v>
      </c>
      <c r="D15" s="4">
        <v>0</v>
      </c>
      <c r="E15" s="4">
        <v>18543.33257737595</v>
      </c>
      <c r="F15" s="4">
        <v>680.26893251980437</v>
      </c>
      <c r="G15" s="4">
        <v>0</v>
      </c>
      <c r="H15" s="4">
        <v>4242.3050934330904</v>
      </c>
      <c r="I15" s="4"/>
      <c r="J15" s="21">
        <f t="shared" si="0"/>
        <v>296.96135654031633</v>
      </c>
      <c r="K15" s="4">
        <v>854.60223589226916</v>
      </c>
      <c r="L15" s="4">
        <v>2273.0500597862942</v>
      </c>
      <c r="M15" s="4">
        <v>1159.1654368818042</v>
      </c>
      <c r="N15" s="4">
        <v>1787.363602887498</v>
      </c>
      <c r="O15" s="4">
        <v>1634.78949067453</v>
      </c>
      <c r="P15" s="4">
        <v>1452.5241411443565</v>
      </c>
      <c r="Q15" s="4">
        <v>482.292638801593</v>
      </c>
      <c r="R15" s="4">
        <v>674.13297239514782</v>
      </c>
      <c r="S15" s="4">
        <v>42649.575399534362</v>
      </c>
      <c r="T15" s="4">
        <v>0</v>
      </c>
    </row>
    <row r="16" spans="1:20" ht="15" x14ac:dyDescent="0.25">
      <c r="A16" s="10">
        <v>2001</v>
      </c>
      <c r="B16" s="4">
        <v>277673.25539304485</v>
      </c>
      <c r="C16" s="4">
        <v>1487.3960634731391</v>
      </c>
      <c r="D16" s="4">
        <v>0</v>
      </c>
      <c r="E16" s="4">
        <v>26781.430172036893</v>
      </c>
      <c r="F16" s="4">
        <v>286.10469014488808</v>
      </c>
      <c r="G16" s="4">
        <v>0</v>
      </c>
      <c r="H16" s="4">
        <v>7967.4723639374915</v>
      </c>
      <c r="I16" s="4"/>
      <c r="J16" s="21">
        <f t="shared" si="0"/>
        <v>557.72306547562448</v>
      </c>
      <c r="K16" s="4">
        <v>1338.6987506991645</v>
      </c>
      <c r="L16" s="4">
        <v>3123.6304182980462</v>
      </c>
      <c r="M16" s="4">
        <v>1591.837868731754</v>
      </c>
      <c r="N16" s="4">
        <v>2134.7494597230479</v>
      </c>
      <c r="O16" s="4">
        <v>2134.7494597230479</v>
      </c>
      <c r="P16" s="4">
        <v>1286.7094190785324</v>
      </c>
      <c r="Q16" s="4">
        <v>432.17720946149177</v>
      </c>
      <c r="R16" s="4">
        <v>750.44611100182374</v>
      </c>
      <c r="S16" s="4">
        <v>35253.123865897498</v>
      </c>
      <c r="T16" s="4">
        <v>0</v>
      </c>
    </row>
    <row r="17" spans="1:20" ht="15" x14ac:dyDescent="0.25">
      <c r="A17" s="10">
        <v>2000</v>
      </c>
      <c r="B17" s="4">
        <v>241726.77872334063</v>
      </c>
      <c r="C17" s="4">
        <v>1155.7941405179042</v>
      </c>
      <c r="D17" s="4">
        <v>0</v>
      </c>
      <c r="E17" s="4">
        <v>30106.165435824183</v>
      </c>
      <c r="F17" s="4">
        <v>66.351257932209194</v>
      </c>
      <c r="G17" s="4">
        <v>0</v>
      </c>
      <c r="H17" s="4">
        <v>9072.0817918272624</v>
      </c>
      <c r="I17" s="4"/>
      <c r="J17" s="21">
        <f t="shared" si="0"/>
        <v>635.04572542790845</v>
      </c>
      <c r="K17" s="4">
        <v>1214.7105163217757</v>
      </c>
      <c r="L17" s="4">
        <v>2834.3245380841386</v>
      </c>
      <c r="M17" s="4">
        <v>2669.48888419593</v>
      </c>
      <c r="N17" s="4">
        <v>1492.1815007451401</v>
      </c>
      <c r="O17" s="4">
        <v>1492.1815007451401</v>
      </c>
      <c r="P17" s="4">
        <v>889.75720739708322</v>
      </c>
      <c r="Q17" s="4">
        <v>336.52585295432914</v>
      </c>
      <c r="R17" s="4">
        <v>595.77936833538718</v>
      </c>
      <c r="S17" s="4">
        <v>26910.214664905998</v>
      </c>
      <c r="T17" s="4">
        <v>0</v>
      </c>
    </row>
    <row r="18" spans="1:20" ht="15" x14ac:dyDescent="0.25">
      <c r="A18" s="10">
        <v>1999</v>
      </c>
      <c r="B18" s="4">
        <v>186812.20666158412</v>
      </c>
      <c r="C18" s="4">
        <v>908.34263209342453</v>
      </c>
      <c r="D18" s="4">
        <v>0</v>
      </c>
      <c r="E18" s="4">
        <v>22904.05095793592</v>
      </c>
      <c r="F18" s="4">
        <v>84.478599012783434</v>
      </c>
      <c r="G18" s="4">
        <v>0</v>
      </c>
      <c r="H18" s="4">
        <v>6419.0939566748402</v>
      </c>
      <c r="I18" s="4"/>
      <c r="J18" s="21">
        <f t="shared" si="0"/>
        <v>449.33657696723884</v>
      </c>
      <c r="K18" s="4">
        <v>828.87197472603384</v>
      </c>
      <c r="L18" s="4">
        <v>1934.0346076940771</v>
      </c>
      <c r="M18" s="4">
        <v>1996.8904200395023</v>
      </c>
      <c r="N18" s="4">
        <v>876.46855628559024</v>
      </c>
      <c r="O18" s="4">
        <v>876.46855628559024</v>
      </c>
      <c r="P18" s="4">
        <v>671.94476847362057</v>
      </c>
      <c r="Q18" s="4">
        <v>108.74512436700661</v>
      </c>
      <c r="R18" s="4">
        <v>320.22936623221437</v>
      </c>
      <c r="S18" s="4">
        <v>18330.204382463853</v>
      </c>
      <c r="T18" s="4">
        <v>0</v>
      </c>
    </row>
    <row r="19" spans="1:20" ht="15" x14ac:dyDescent="0.25">
      <c r="A19" s="10">
        <v>1998</v>
      </c>
      <c r="B19" s="4">
        <v>160173.62409336463</v>
      </c>
      <c r="C19" s="4">
        <v>74.276365863188389</v>
      </c>
      <c r="D19" s="4">
        <v>0</v>
      </c>
      <c r="E19" s="4">
        <v>16500.78282857106</v>
      </c>
      <c r="F19" s="4">
        <v>11.400190631406415</v>
      </c>
      <c r="G19" s="4">
        <v>0</v>
      </c>
      <c r="H19" s="4">
        <v>3712.6042317164811</v>
      </c>
      <c r="I19" s="4"/>
      <c r="J19" s="21">
        <f t="shared" si="0"/>
        <v>259.88229622015371</v>
      </c>
      <c r="K19" s="4">
        <v>683.49964326106658</v>
      </c>
      <c r="L19" s="4">
        <v>1594.8325009424873</v>
      </c>
      <c r="M19" s="4">
        <v>2076.213910097501</v>
      </c>
      <c r="N19" s="4">
        <v>965.88589133546589</v>
      </c>
      <c r="O19" s="4">
        <v>965.88589133546589</v>
      </c>
      <c r="P19" s="4">
        <v>1083.6652351563012</v>
      </c>
      <c r="Q19" s="4">
        <v>130.73553098069036</v>
      </c>
      <c r="R19" s="4">
        <v>388.29534535703459</v>
      </c>
      <c r="S19" s="4">
        <v>17222.605088918415</v>
      </c>
      <c r="T19" s="4">
        <v>0</v>
      </c>
    </row>
    <row r="20" spans="1:20" ht="15" x14ac:dyDescent="0.25">
      <c r="A20" s="10">
        <v>1997</v>
      </c>
      <c r="B20" s="4">
        <v>207211.94227087739</v>
      </c>
      <c r="C20" s="4">
        <v>76.628441624342145</v>
      </c>
      <c r="D20" s="4">
        <v>0</v>
      </c>
      <c r="E20" s="4">
        <v>21526.749171985386</v>
      </c>
      <c r="F20" s="4">
        <v>14.460273748128174</v>
      </c>
      <c r="G20" s="4">
        <v>0</v>
      </c>
      <c r="H20" s="4">
        <v>3060.2359721071816</v>
      </c>
      <c r="I20" s="4"/>
      <c r="J20" s="21">
        <f t="shared" si="0"/>
        <v>214.21651804750275</v>
      </c>
      <c r="K20" s="4">
        <v>663.00662257878366</v>
      </c>
      <c r="L20" s="4">
        <v>1547.0154526838264</v>
      </c>
      <c r="M20" s="4">
        <v>1919.3263730469832</v>
      </c>
      <c r="N20" s="4">
        <v>1034.5591032785974</v>
      </c>
      <c r="O20" s="4">
        <v>1034.5591032785974</v>
      </c>
      <c r="P20" s="4">
        <v>969.65076524645349</v>
      </c>
      <c r="Q20" s="4">
        <v>113.30859175004261</v>
      </c>
      <c r="R20" s="4">
        <v>383.44401105739888</v>
      </c>
      <c r="S20" s="4">
        <v>14524.429185320761</v>
      </c>
      <c r="T20" s="4">
        <v>0</v>
      </c>
    </row>
    <row r="21" spans="1:20" ht="15" x14ac:dyDescent="0.25">
      <c r="A21" s="10">
        <v>1996</v>
      </c>
      <c r="B21" s="4">
        <v>167695.5339055784</v>
      </c>
      <c r="C21" s="4">
        <v>665.87488053789332</v>
      </c>
      <c r="D21" s="4">
        <v>0</v>
      </c>
      <c r="E21" s="4">
        <v>19749.385024057716</v>
      </c>
      <c r="F21" s="4">
        <v>84.29171304075021</v>
      </c>
      <c r="G21" s="4">
        <v>0</v>
      </c>
      <c r="H21" s="4">
        <v>2192.0304021585816</v>
      </c>
      <c r="I21" s="4"/>
      <c r="J21" s="21">
        <f t="shared" si="0"/>
        <v>153.44212815110072</v>
      </c>
      <c r="K21" s="4">
        <v>531.31374771990579</v>
      </c>
      <c r="L21" s="4">
        <v>1239.7320780131145</v>
      </c>
      <c r="M21" s="4">
        <v>1469.7639180596286</v>
      </c>
      <c r="N21" s="4">
        <v>801.13055600237067</v>
      </c>
      <c r="O21" s="4">
        <v>801.13055600237067</v>
      </c>
      <c r="P21" s="4">
        <v>1066.394188228815</v>
      </c>
      <c r="Q21" s="4">
        <v>43.478416708603156</v>
      </c>
      <c r="R21" s="4">
        <v>351.81546182015398</v>
      </c>
      <c r="S21" s="4">
        <v>8827.7718289112454</v>
      </c>
      <c r="T21" s="4">
        <v>0</v>
      </c>
    </row>
    <row r="22" spans="1:20" x14ac:dyDescent="0.35">
      <c r="A22" s="10">
        <v>1995</v>
      </c>
      <c r="B22" s="4">
        <v>138150.75544633888</v>
      </c>
      <c r="C22" s="4">
        <v>3014.8136773300739</v>
      </c>
      <c r="D22" s="4">
        <v>0</v>
      </c>
      <c r="E22" s="4">
        <v>14749.770557173057</v>
      </c>
      <c r="F22" s="4">
        <v>519.1867707495137</v>
      </c>
      <c r="G22" s="4">
        <v>0</v>
      </c>
      <c r="H22" s="4">
        <v>3217.7404546747439</v>
      </c>
      <c r="I22" s="4"/>
      <c r="J22" s="21">
        <f t="shared" si="0"/>
        <v>225.24183182723209</v>
      </c>
      <c r="K22" s="4">
        <v>752.48064022252629</v>
      </c>
      <c r="L22" s="4">
        <v>1755.7881605192295</v>
      </c>
      <c r="M22" s="4">
        <v>1991.9188365062867</v>
      </c>
      <c r="N22" s="4">
        <v>1071.3649416049009</v>
      </c>
      <c r="O22" s="4">
        <v>1071.3649416049009</v>
      </c>
      <c r="P22" s="4">
        <v>947.59291204597776</v>
      </c>
      <c r="Q22" s="4">
        <v>44.139148273094591</v>
      </c>
      <c r="R22" s="4">
        <v>510.39775679169935</v>
      </c>
      <c r="S22" s="4">
        <v>5189.2037007644121</v>
      </c>
      <c r="T22" s="4">
        <v>0</v>
      </c>
    </row>
    <row r="23" spans="1:20" x14ac:dyDescent="0.35">
      <c r="A23" s="10">
        <v>1994</v>
      </c>
      <c r="B23" s="4">
        <v>90859.025464670543</v>
      </c>
      <c r="C23" s="4">
        <v>9779.0868168652196</v>
      </c>
      <c r="D23" s="4">
        <v>0</v>
      </c>
      <c r="E23" s="4">
        <v>8207.473100998639</v>
      </c>
      <c r="F23" s="4">
        <v>1285.4348076008312</v>
      </c>
      <c r="G23" s="4">
        <v>0</v>
      </c>
      <c r="H23" s="4">
        <v>2756.3324571025814</v>
      </c>
      <c r="I23" s="4"/>
      <c r="J23" s="21">
        <f t="shared" si="0"/>
        <v>192.94327199718072</v>
      </c>
      <c r="K23" s="4">
        <v>496.49837339458878</v>
      </c>
      <c r="L23" s="4">
        <v>1158.4962045873701</v>
      </c>
      <c r="M23" s="4">
        <v>1195.7557081879265</v>
      </c>
      <c r="N23" s="4">
        <v>804.26541323053641</v>
      </c>
      <c r="O23" s="4">
        <v>804.26541323053641</v>
      </c>
      <c r="P23" s="4">
        <v>505.60845338806502</v>
      </c>
      <c r="Q23" s="4">
        <v>17.778484930062234</v>
      </c>
      <c r="R23" s="4">
        <v>258.40007768841281</v>
      </c>
      <c r="S23" s="4">
        <v>2649.7669413364242</v>
      </c>
      <c r="T23" s="4">
        <v>0</v>
      </c>
    </row>
    <row r="24" spans="1:20" x14ac:dyDescent="0.35">
      <c r="A24" s="10">
        <v>1993</v>
      </c>
      <c r="B24" s="4">
        <v>59246.844340875992</v>
      </c>
      <c r="C24" s="4">
        <v>17818.425015050871</v>
      </c>
      <c r="D24" s="4">
        <v>0</v>
      </c>
      <c r="E24" s="4">
        <v>6045.0635149641084</v>
      </c>
      <c r="F24" s="4">
        <v>2056.144080329489</v>
      </c>
      <c r="G24" s="4">
        <v>0</v>
      </c>
      <c r="H24" s="4">
        <v>2330.2777795005927</v>
      </c>
      <c r="I24" s="4"/>
      <c r="J24" s="21">
        <f t="shared" si="0"/>
        <v>163.1194445650415</v>
      </c>
      <c r="K24" s="4">
        <v>375.14832914917434</v>
      </c>
      <c r="L24" s="4">
        <v>875.34610134807065</v>
      </c>
      <c r="M24" s="4">
        <v>913.96191895023958</v>
      </c>
      <c r="N24" s="4">
        <v>621.81228765292383</v>
      </c>
      <c r="O24" s="4">
        <v>621.81228765292383</v>
      </c>
      <c r="P24" s="4">
        <v>752.96553785274455</v>
      </c>
      <c r="Q24" s="4">
        <v>36.703636807014504</v>
      </c>
      <c r="R24" s="4">
        <v>377.27343683944838</v>
      </c>
      <c r="S24" s="4">
        <v>1445.5257637410489</v>
      </c>
      <c r="T24" s="4">
        <v>0</v>
      </c>
    </row>
    <row r="25" spans="1:20" x14ac:dyDescent="0.35">
      <c r="A25" s="10">
        <v>1992</v>
      </c>
      <c r="B25" s="4">
        <v>34163.781706815476</v>
      </c>
      <c r="C25" s="4">
        <v>11468.698609411606</v>
      </c>
      <c r="D25" s="4">
        <v>0</v>
      </c>
      <c r="E25" s="4">
        <v>4322.5414512796215</v>
      </c>
      <c r="F25" s="4">
        <v>1597.799516720331</v>
      </c>
      <c r="G25" s="4">
        <v>0</v>
      </c>
      <c r="H25" s="4">
        <v>1069.5838849294942</v>
      </c>
      <c r="I25" s="4"/>
      <c r="J25" s="21">
        <f t="shared" si="0"/>
        <v>74.870871945064593</v>
      </c>
      <c r="K25" s="4">
        <v>292.1649476524646</v>
      </c>
      <c r="L25" s="4">
        <v>681.71821118908292</v>
      </c>
      <c r="M25" s="4">
        <v>684.16786777796926</v>
      </c>
      <c r="N25" s="4">
        <v>405.15776889417077</v>
      </c>
      <c r="O25" s="4">
        <v>405.15776889417077</v>
      </c>
      <c r="P25" s="4">
        <v>803.22338523274607</v>
      </c>
      <c r="Q25" s="4">
        <v>36.08879627069868</v>
      </c>
      <c r="R25" s="4">
        <v>501.49274347145388</v>
      </c>
      <c r="S25" s="4">
        <v>1012.5095512759463</v>
      </c>
      <c r="T25" s="4">
        <v>0</v>
      </c>
    </row>
    <row r="26" spans="1:20" x14ac:dyDescent="0.35">
      <c r="A26" s="10">
        <v>1991</v>
      </c>
      <c r="B26" s="4">
        <v>33165.546519299693</v>
      </c>
      <c r="C26" s="4">
        <v>8167.1090970646128</v>
      </c>
      <c r="D26" s="4">
        <v>0</v>
      </c>
      <c r="E26" s="4">
        <v>4027.7380649062852</v>
      </c>
      <c r="F26" s="4">
        <v>984.45765010003879</v>
      </c>
      <c r="G26" s="4">
        <v>0</v>
      </c>
      <c r="H26" s="4">
        <v>1215.4608806997062</v>
      </c>
      <c r="I26" s="4"/>
      <c r="J26" s="21">
        <f t="shared" si="0"/>
        <v>85.08226164897944</v>
      </c>
      <c r="K26" s="4">
        <v>521.17425598705074</v>
      </c>
      <c r="L26" s="4">
        <v>1216.0732639697869</v>
      </c>
      <c r="M26" s="4">
        <v>997.35948475251746</v>
      </c>
      <c r="N26" s="4">
        <v>401.87116211063062</v>
      </c>
      <c r="O26" s="4">
        <v>401.87116211063062</v>
      </c>
      <c r="P26" s="4">
        <v>833.23126827395731</v>
      </c>
      <c r="Q26" s="4">
        <v>58.810411253601259</v>
      </c>
      <c r="R26" s="4">
        <v>565.81982565074497</v>
      </c>
      <c r="S26" s="4">
        <v>1936.487496273264</v>
      </c>
      <c r="T26" s="4">
        <v>0</v>
      </c>
    </row>
    <row r="27" spans="1:20" x14ac:dyDescent="0.35">
      <c r="A27" s="10">
        <v>1990</v>
      </c>
      <c r="B27" s="4">
        <v>28760.396773857261</v>
      </c>
      <c r="C27" s="4">
        <v>3968.4188562291861</v>
      </c>
      <c r="D27" s="4">
        <v>0</v>
      </c>
      <c r="E27" s="4">
        <v>3693.4621516283019</v>
      </c>
      <c r="F27" s="4">
        <v>474.02360181842289</v>
      </c>
      <c r="G27" s="4">
        <v>0</v>
      </c>
      <c r="H27" s="4">
        <v>1167.7070703178767</v>
      </c>
      <c r="I27" s="4"/>
      <c r="J27" s="21">
        <f t="shared" si="0"/>
        <v>81.739494922251382</v>
      </c>
      <c r="K27" s="4">
        <v>416.73069198491351</v>
      </c>
      <c r="L27" s="4">
        <v>972.37161463146219</v>
      </c>
      <c r="M27" s="4">
        <v>855.85207958178137</v>
      </c>
      <c r="N27" s="4">
        <v>337.59752107767775</v>
      </c>
      <c r="O27" s="4">
        <v>337.59752107767775</v>
      </c>
      <c r="P27" s="4">
        <v>328.83313939997805</v>
      </c>
      <c r="Q27" s="4">
        <v>32.849096131527467</v>
      </c>
      <c r="R27" s="4">
        <v>308.42688271221095</v>
      </c>
      <c r="S27" s="4">
        <v>1952.6384004877266</v>
      </c>
      <c r="T27" s="4">
        <v>0</v>
      </c>
    </row>
    <row r="28" spans="1:20" x14ac:dyDescent="0.35">
      <c r="A28" s="10">
        <v>1989</v>
      </c>
      <c r="B28" s="4">
        <v>12770.184842090683</v>
      </c>
      <c r="C28" s="4">
        <v>17602.264550442647</v>
      </c>
      <c r="D28" s="4">
        <v>0</v>
      </c>
      <c r="E28" s="4">
        <v>1628.2893781931434</v>
      </c>
      <c r="F28" s="4">
        <v>1830.2773037963461</v>
      </c>
      <c r="G28" s="4">
        <v>0</v>
      </c>
      <c r="H28" s="4">
        <v>1180.5817831699292</v>
      </c>
      <c r="I28" s="4"/>
      <c r="J28" s="21">
        <f t="shared" si="0"/>
        <v>82.640724821895049</v>
      </c>
      <c r="K28" s="4">
        <v>452.6302350265081</v>
      </c>
      <c r="L28" s="4">
        <v>1056.1372150618497</v>
      </c>
      <c r="M28" s="4">
        <v>1025.2582445428154</v>
      </c>
      <c r="N28" s="4">
        <v>316.43203627677309</v>
      </c>
      <c r="O28" s="4">
        <v>316.43203627677309</v>
      </c>
      <c r="P28" s="4">
        <v>233.57672891196765</v>
      </c>
      <c r="Q28" s="4">
        <v>28.521790431739372</v>
      </c>
      <c r="R28" s="4">
        <v>188.72039268449987</v>
      </c>
      <c r="S28" s="4">
        <v>2207.2189081437418</v>
      </c>
      <c r="T28" s="4">
        <v>0</v>
      </c>
    </row>
    <row r="29" spans="1:20" x14ac:dyDescent="0.35">
      <c r="A29" s="10">
        <v>1988</v>
      </c>
      <c r="B29" s="4">
        <v>3510.9853855457359</v>
      </c>
      <c r="C29" s="4">
        <v>23503.912915515924</v>
      </c>
      <c r="D29" s="4">
        <v>0</v>
      </c>
      <c r="E29" s="4">
        <v>484.11374922607826</v>
      </c>
      <c r="F29" s="4">
        <v>2455.232675288898</v>
      </c>
      <c r="G29" s="4">
        <v>0</v>
      </c>
      <c r="H29" s="4">
        <v>840.21138558818166</v>
      </c>
      <c r="I29" s="4"/>
      <c r="J29" s="21">
        <f t="shared" si="0"/>
        <v>58.81479699117272</v>
      </c>
      <c r="K29" s="4">
        <v>473.06210963330835</v>
      </c>
      <c r="L29" s="4">
        <v>1103.8115891443877</v>
      </c>
      <c r="M29" s="4">
        <v>1125.8028067618366</v>
      </c>
      <c r="N29" s="4">
        <v>304.47285211070545</v>
      </c>
      <c r="O29" s="4">
        <v>304.47285211070545</v>
      </c>
      <c r="P29" s="4">
        <v>391.89036350709762</v>
      </c>
      <c r="Q29" s="4">
        <v>38.795190152340005</v>
      </c>
      <c r="R29" s="4">
        <v>300.42159335510252</v>
      </c>
      <c r="S29" s="4">
        <v>1983.2698265849929</v>
      </c>
      <c r="T29" s="4">
        <v>0</v>
      </c>
    </row>
    <row r="30" spans="1:20" x14ac:dyDescent="0.35">
      <c r="A30" s="10">
        <v>1987</v>
      </c>
      <c r="B30" s="4">
        <v>1054.6353980283875</v>
      </c>
      <c r="C30" s="4">
        <v>15813.592542946019</v>
      </c>
      <c r="D30" s="4">
        <v>0</v>
      </c>
      <c r="E30" s="4">
        <v>261.70652343436939</v>
      </c>
      <c r="F30" s="4">
        <v>2041.2914870596994</v>
      </c>
      <c r="G30" s="4">
        <v>0</v>
      </c>
      <c r="H30" s="4">
        <v>446.24684282669932</v>
      </c>
      <c r="I30" s="4"/>
      <c r="J30" s="21">
        <f t="shared" si="0"/>
        <v>31.237278997868955</v>
      </c>
      <c r="K30" s="4">
        <v>448.78085291441823</v>
      </c>
      <c r="L30" s="4">
        <v>1047.1553234669784</v>
      </c>
      <c r="M30" s="4">
        <v>1057.0212188307553</v>
      </c>
      <c r="N30" s="4">
        <v>246.67468319614457</v>
      </c>
      <c r="O30" s="4">
        <v>246.67468319614457</v>
      </c>
      <c r="P30" s="4">
        <v>251.10319489521206</v>
      </c>
      <c r="Q30" s="4">
        <v>43.511774993292462</v>
      </c>
      <c r="R30" s="4">
        <v>252.5887290634852</v>
      </c>
      <c r="S30" s="4">
        <v>2002.8963314370239</v>
      </c>
      <c r="T30" s="4">
        <v>0</v>
      </c>
    </row>
    <row r="31" spans="1:20" x14ac:dyDescent="0.35">
      <c r="A31" s="10">
        <v>1986</v>
      </c>
      <c r="B31" s="4">
        <v>2079.1631653662253</v>
      </c>
      <c r="C31" s="4">
        <v>22327.715074443615</v>
      </c>
      <c r="D31" s="4">
        <v>0</v>
      </c>
      <c r="E31" s="4">
        <v>242.85173350570298</v>
      </c>
      <c r="F31" s="4">
        <v>1820.8418991691346</v>
      </c>
      <c r="G31" s="4">
        <v>0</v>
      </c>
      <c r="H31" s="4">
        <v>409.2112276914267</v>
      </c>
      <c r="I31" s="4"/>
      <c r="J31" s="21">
        <f t="shared" si="0"/>
        <v>28.64478593839987</v>
      </c>
      <c r="K31" s="4">
        <v>585.00086960677083</v>
      </c>
      <c r="L31" s="4">
        <v>1365.0020290824662</v>
      </c>
      <c r="M31" s="4">
        <v>1081.322712569332</v>
      </c>
      <c r="N31" s="4">
        <v>250.97552979801753</v>
      </c>
      <c r="O31" s="4">
        <v>250.97552979801753</v>
      </c>
      <c r="P31" s="4">
        <v>196.39469104517852</v>
      </c>
      <c r="Q31" s="4">
        <v>27.382166173834669</v>
      </c>
      <c r="R31" s="4">
        <v>182.32515525504547</v>
      </c>
      <c r="S31" s="4">
        <v>1674.1846284500007</v>
      </c>
      <c r="T31" s="4">
        <v>0</v>
      </c>
    </row>
    <row r="32" spans="1:20" x14ac:dyDescent="0.35">
      <c r="A32" s="10">
        <v>1985</v>
      </c>
      <c r="B32" s="4">
        <v>808.19672367218186</v>
      </c>
      <c r="C32" s="4">
        <v>18081.078728283039</v>
      </c>
      <c r="D32" s="4">
        <v>0</v>
      </c>
      <c r="E32" s="4">
        <v>108.63448248488478</v>
      </c>
      <c r="F32" s="4">
        <v>1285.1661546775676</v>
      </c>
      <c r="G32" s="4">
        <v>0</v>
      </c>
      <c r="H32" s="4">
        <v>323.35026580294664</v>
      </c>
      <c r="I32" s="4"/>
      <c r="J32" s="21">
        <f t="shared" si="0"/>
        <v>22.634518606206267</v>
      </c>
      <c r="K32" s="4">
        <v>414.44385651880793</v>
      </c>
      <c r="L32" s="4">
        <v>967.03566521055313</v>
      </c>
      <c r="M32" s="4">
        <v>637.89425750168584</v>
      </c>
      <c r="N32" s="4">
        <v>161.58738450994113</v>
      </c>
      <c r="O32" s="4">
        <v>161.58738450994113</v>
      </c>
      <c r="P32" s="4">
        <v>193.58401800122857</v>
      </c>
      <c r="Q32" s="4">
        <v>17.387270625277093</v>
      </c>
      <c r="R32" s="4">
        <v>123.04506613283959</v>
      </c>
      <c r="S32" s="4">
        <v>1393.1873649741683</v>
      </c>
      <c r="T32" s="4">
        <v>0</v>
      </c>
    </row>
    <row r="33" spans="1:21" x14ac:dyDescent="0.35">
      <c r="A33" s="10">
        <v>1984</v>
      </c>
      <c r="B33" s="4">
        <v>846.1567315985925</v>
      </c>
      <c r="C33" s="4">
        <v>13778.359084123758</v>
      </c>
      <c r="D33" s="4">
        <v>0</v>
      </c>
      <c r="E33" s="4">
        <v>91.757598990980355</v>
      </c>
      <c r="F33" s="4">
        <v>998.47359040906622</v>
      </c>
      <c r="G33" s="4">
        <v>0</v>
      </c>
      <c r="H33" s="4">
        <v>266.7972182413809</v>
      </c>
      <c r="I33" s="4"/>
      <c r="J33" s="21">
        <f t="shared" si="0"/>
        <v>18.675805276896664</v>
      </c>
      <c r="K33" s="4">
        <v>304.721451914917</v>
      </c>
      <c r="L33" s="4">
        <v>711.01672113481118</v>
      </c>
      <c r="M33" s="4">
        <v>417.88615073031303</v>
      </c>
      <c r="N33" s="4">
        <v>117.40334137346771</v>
      </c>
      <c r="O33" s="4">
        <v>117.40334137346771</v>
      </c>
      <c r="P33" s="4">
        <v>76.720815337003387</v>
      </c>
      <c r="Q33" s="4">
        <v>13.488475791801344</v>
      </c>
      <c r="R33" s="4">
        <v>77.701795394588927</v>
      </c>
      <c r="S33" s="4">
        <v>1467.4064076391051</v>
      </c>
      <c r="T33" s="4">
        <v>0</v>
      </c>
    </row>
    <row r="34" spans="1:21" x14ac:dyDescent="0.35">
      <c r="A34" s="10">
        <v>1983</v>
      </c>
      <c r="B34" s="4">
        <v>1906.1923238157997</v>
      </c>
      <c r="C34" s="4">
        <v>13327.43617199341</v>
      </c>
      <c r="D34" s="4">
        <v>0</v>
      </c>
      <c r="E34" s="4">
        <v>137.2808411826754</v>
      </c>
      <c r="F34" s="4">
        <v>552.0039896021101</v>
      </c>
      <c r="G34" s="4">
        <v>0</v>
      </c>
      <c r="H34" s="4">
        <v>273.99375095684394</v>
      </c>
      <c r="I34" s="4"/>
      <c r="J34" s="21">
        <f t="shared" si="0"/>
        <v>19.179562566979076</v>
      </c>
      <c r="K34" s="4">
        <v>246.60875908625457</v>
      </c>
      <c r="L34" s="4">
        <v>575.4204378679276</v>
      </c>
      <c r="M34" s="4">
        <v>351.54587767852502</v>
      </c>
      <c r="N34" s="4">
        <v>94.100877012821911</v>
      </c>
      <c r="O34" s="4">
        <v>94.100877012821911</v>
      </c>
      <c r="P34" s="4">
        <v>54.119286885171945</v>
      </c>
      <c r="Q34" s="4">
        <v>7.3522626718364341</v>
      </c>
      <c r="R34" s="4">
        <v>75.936527495333223</v>
      </c>
      <c r="S34" s="4">
        <v>1671.1504952184753</v>
      </c>
      <c r="T34" s="4">
        <v>0</v>
      </c>
    </row>
    <row r="35" spans="1:21" x14ac:dyDescent="0.35">
      <c r="A35" s="10">
        <v>1982</v>
      </c>
      <c r="B35" s="4">
        <v>7941.1077154802115</v>
      </c>
      <c r="C35" s="4">
        <v>4140.5642738642455</v>
      </c>
      <c r="D35" s="4">
        <v>0</v>
      </c>
      <c r="E35" s="4">
        <v>282.86201238670844</v>
      </c>
      <c r="F35" s="4">
        <v>238.79381846724448</v>
      </c>
      <c r="G35" s="4">
        <v>0</v>
      </c>
      <c r="H35" s="4">
        <v>444.83090747640841</v>
      </c>
      <c r="I35" s="4"/>
      <c r="J35" s="21">
        <f t="shared" si="0"/>
        <v>31.138163523348592</v>
      </c>
      <c r="K35" s="4">
        <v>295.76493680787314</v>
      </c>
      <c r="L35" s="4">
        <v>690.11818588503661</v>
      </c>
      <c r="M35" s="4">
        <v>423.79465771562417</v>
      </c>
      <c r="N35" s="4">
        <v>91.746908512748902</v>
      </c>
      <c r="O35" s="4">
        <v>91.746908512748902</v>
      </c>
      <c r="P35" s="4">
        <v>68.938147029819291</v>
      </c>
      <c r="Q35" s="4">
        <v>10.37245868178282</v>
      </c>
      <c r="R35" s="4">
        <v>76.229830670296451</v>
      </c>
      <c r="S35" s="4">
        <v>1476.3829642421615</v>
      </c>
      <c r="T35" s="4">
        <v>0</v>
      </c>
    </row>
    <row r="36" spans="1:21" x14ac:dyDescent="0.35">
      <c r="A36" s="10">
        <v>1981</v>
      </c>
      <c r="B36" s="4">
        <v>6097.3111990530106</v>
      </c>
      <c r="C36" s="4">
        <v>2167.393507031049</v>
      </c>
      <c r="D36" s="4">
        <v>0</v>
      </c>
      <c r="E36" s="4">
        <v>308.32908103372159</v>
      </c>
      <c r="F36" s="4">
        <v>82.795112674252834</v>
      </c>
      <c r="G36" s="4">
        <v>0</v>
      </c>
      <c r="H36" s="4">
        <v>295.1675579829855</v>
      </c>
      <c r="I36" s="4"/>
      <c r="J36" s="21">
        <f t="shared" si="0"/>
        <v>20.661729058808987</v>
      </c>
      <c r="K36" s="4">
        <v>343.05026021683079</v>
      </c>
      <c r="L36" s="4">
        <v>800.45060717260446</v>
      </c>
      <c r="M36" s="4">
        <v>542.27735189560121</v>
      </c>
      <c r="N36" s="4">
        <v>94.28308939798994</v>
      </c>
      <c r="O36" s="4">
        <v>94.28308939798994</v>
      </c>
      <c r="P36" s="4">
        <v>66.926516270367927</v>
      </c>
      <c r="Q36" s="4">
        <v>19.606670531397885</v>
      </c>
      <c r="R36" s="4">
        <v>63.139687027892137</v>
      </c>
      <c r="S36" s="4">
        <v>914.69223336699588</v>
      </c>
      <c r="T36" s="4">
        <v>0</v>
      </c>
    </row>
    <row r="37" spans="1:21" x14ac:dyDescent="0.35">
      <c r="A37" s="10">
        <v>1980</v>
      </c>
      <c r="B37" s="4">
        <v>9490.7276859577196</v>
      </c>
      <c r="C37" s="4">
        <v>3529.2950464016453</v>
      </c>
      <c r="D37" s="4">
        <v>0</v>
      </c>
      <c r="E37" s="4">
        <v>601.44844257597333</v>
      </c>
      <c r="F37" s="4">
        <v>132.82701376193498</v>
      </c>
      <c r="G37" s="4">
        <v>0</v>
      </c>
      <c r="H37" s="4">
        <v>133.33042855444228</v>
      </c>
      <c r="I37" s="4"/>
      <c r="J37" s="21">
        <f t="shared" si="0"/>
        <v>9.3331299988109606</v>
      </c>
      <c r="K37" s="4">
        <v>545.91507105154096</v>
      </c>
      <c r="L37" s="4">
        <v>1273.801832453596</v>
      </c>
      <c r="M37" s="4">
        <v>545.3111791262985</v>
      </c>
      <c r="N37" s="4">
        <v>131.03163030350314</v>
      </c>
      <c r="O37" s="4">
        <v>131.03163030350314</v>
      </c>
      <c r="P37" s="4">
        <v>96.63589758299355</v>
      </c>
      <c r="Q37" s="4">
        <v>12.081944209305052</v>
      </c>
      <c r="R37" s="4">
        <v>67.846275643901208</v>
      </c>
      <c r="S37" s="4">
        <v>649.26355213684894</v>
      </c>
      <c r="T37" s="4">
        <v>0</v>
      </c>
    </row>
    <row r="38" spans="1:21" x14ac:dyDescent="0.35">
      <c r="A38" s="10">
        <v>1979</v>
      </c>
      <c r="B38" s="4">
        <v>11821.956350044125</v>
      </c>
      <c r="C38" s="4">
        <v>30.440424311477475</v>
      </c>
      <c r="D38" s="4">
        <v>0</v>
      </c>
      <c r="E38" s="4">
        <v>687.47643673223388</v>
      </c>
      <c r="F38" s="4">
        <v>7.8199775963655052</v>
      </c>
      <c r="G38" s="4">
        <v>0</v>
      </c>
      <c r="H38" s="4">
        <v>98.636418588958591</v>
      </c>
      <c r="I38" s="4"/>
      <c r="J38" s="21">
        <f t="shared" si="0"/>
        <v>6.9045493012271022</v>
      </c>
      <c r="K38" s="4">
        <v>345.20279692505295</v>
      </c>
      <c r="L38" s="4">
        <v>805.47319282512581</v>
      </c>
      <c r="M38" s="4">
        <v>901.26211749025651</v>
      </c>
      <c r="N38" s="4">
        <v>95.091930889451106</v>
      </c>
      <c r="O38" s="4">
        <v>95.091930889451106</v>
      </c>
      <c r="P38" s="4">
        <v>84.317609238352063</v>
      </c>
      <c r="Q38" s="4">
        <v>11.468487080312245</v>
      </c>
      <c r="R38" s="4">
        <v>49.139121202263439</v>
      </c>
      <c r="S38" s="4">
        <v>295.53063724110314</v>
      </c>
      <c r="T38" s="4">
        <v>0</v>
      </c>
    </row>
    <row r="39" spans="1:21" x14ac:dyDescent="0.35">
      <c r="A39" s="10">
        <v>1978</v>
      </c>
      <c r="B39" s="4">
        <v>9999.3276868637786</v>
      </c>
      <c r="C39" s="4">
        <v>0</v>
      </c>
      <c r="D39" s="4">
        <v>0</v>
      </c>
      <c r="E39" s="4">
        <v>599.72935261299881</v>
      </c>
      <c r="F39" s="4">
        <v>0</v>
      </c>
      <c r="G39" s="4">
        <v>0</v>
      </c>
      <c r="H39" s="4">
        <v>26.653639482421696</v>
      </c>
      <c r="I39" s="4"/>
      <c r="J39" s="21">
        <f t="shared" si="0"/>
        <v>1.8657547637695189</v>
      </c>
      <c r="K39" s="4">
        <v>461.27429825455948</v>
      </c>
      <c r="L39" s="4">
        <v>1076.3066959273037</v>
      </c>
      <c r="M39" s="4">
        <v>440.52812754785685</v>
      </c>
      <c r="N39" s="4">
        <v>93.303907132526149</v>
      </c>
      <c r="O39" s="4">
        <v>93.303907132526149</v>
      </c>
      <c r="P39" s="4">
        <v>73.127021177642561</v>
      </c>
      <c r="Q39" s="4">
        <v>5.9767071386345698</v>
      </c>
      <c r="R39" s="4">
        <v>41.422257128920116</v>
      </c>
      <c r="S39" s="4">
        <v>0</v>
      </c>
      <c r="T39" s="4">
        <v>0</v>
      </c>
    </row>
    <row r="40" spans="1:21" x14ac:dyDescent="0.35">
      <c r="A40" s="10">
        <v>1977</v>
      </c>
      <c r="B40" s="4">
        <v>7324.5132725057128</v>
      </c>
      <c r="C40" s="4">
        <v>0</v>
      </c>
      <c r="D40" s="4">
        <v>0</v>
      </c>
      <c r="E40" s="4">
        <v>444.94713490649167</v>
      </c>
      <c r="F40" s="4">
        <v>0</v>
      </c>
      <c r="G40" s="4">
        <v>0</v>
      </c>
      <c r="H40" s="4">
        <v>13.12375820470657</v>
      </c>
      <c r="I40" s="4"/>
      <c r="J40" s="21">
        <f t="shared" si="0"/>
        <v>0.91866307432946004</v>
      </c>
      <c r="K40" s="4">
        <v>463.97817884362496</v>
      </c>
      <c r="L40" s="4">
        <v>1082.615750635124</v>
      </c>
      <c r="M40" s="4">
        <v>394.54356436743456</v>
      </c>
      <c r="N40" s="4">
        <v>123.88157682112653</v>
      </c>
      <c r="O40" s="4">
        <v>123.88157682112653</v>
      </c>
      <c r="P40" s="4">
        <v>61.416571371399641</v>
      </c>
      <c r="Q40" s="4">
        <v>5.6491964624205124</v>
      </c>
      <c r="R40" s="4">
        <v>41.822277036306687</v>
      </c>
      <c r="S40" s="4">
        <v>0</v>
      </c>
      <c r="T40" s="4">
        <v>0</v>
      </c>
    </row>
    <row r="41" spans="1:21" x14ac:dyDescent="0.35">
      <c r="A41" s="10">
        <v>1976</v>
      </c>
      <c r="B41" s="4">
        <v>6600.3230571036456</v>
      </c>
      <c r="C41" s="4">
        <v>0</v>
      </c>
      <c r="D41" s="4">
        <v>0</v>
      </c>
      <c r="E41" s="4">
        <v>614.31518925967316</v>
      </c>
      <c r="F41" s="4">
        <v>0</v>
      </c>
      <c r="G41" s="4">
        <v>0</v>
      </c>
      <c r="H41" s="4">
        <v>5.9711196490585232</v>
      </c>
      <c r="I41" s="4"/>
      <c r="J41" s="21">
        <f t="shared" si="0"/>
        <v>0.41797837543409666</v>
      </c>
      <c r="K41" s="4">
        <v>295.90620007507601</v>
      </c>
      <c r="L41" s="4">
        <v>690.44780017517758</v>
      </c>
      <c r="M41" s="4">
        <v>317.06932473769376</v>
      </c>
      <c r="N41" s="4">
        <v>112.09660257559081</v>
      </c>
      <c r="O41" s="4">
        <v>112.09660257559081</v>
      </c>
      <c r="P41" s="4">
        <v>54.43002020808612</v>
      </c>
      <c r="Q41" s="4">
        <v>3.9848014214386045</v>
      </c>
      <c r="R41" s="4">
        <v>34.221948049067763</v>
      </c>
      <c r="S41" s="4">
        <v>0</v>
      </c>
      <c r="T41" s="4">
        <v>0</v>
      </c>
    </row>
    <row r="42" spans="1:21" x14ac:dyDescent="0.35">
      <c r="A42" s="10">
        <v>1975</v>
      </c>
      <c r="B42" s="4">
        <v>5378.9970451109066</v>
      </c>
      <c r="C42" s="4">
        <v>0</v>
      </c>
      <c r="D42" s="4">
        <v>0</v>
      </c>
      <c r="E42" s="4">
        <v>527.93308299081355</v>
      </c>
      <c r="F42" s="4">
        <v>0</v>
      </c>
      <c r="G42" s="4">
        <v>0</v>
      </c>
      <c r="H42" s="4">
        <v>2.4147329455007793</v>
      </c>
      <c r="I42" s="4"/>
      <c r="J42" s="21">
        <f t="shared" si="0"/>
        <v>0.16903130618505458</v>
      </c>
      <c r="K42" s="4">
        <v>210.07485573404659</v>
      </c>
      <c r="L42" s="4">
        <v>490.17466337944052</v>
      </c>
      <c r="M42" s="4">
        <v>238.61847076919003</v>
      </c>
      <c r="N42" s="4">
        <v>86.964930781943735</v>
      </c>
      <c r="O42" s="4">
        <v>86.964930781943735</v>
      </c>
      <c r="P42" s="4">
        <v>35.191354016883217</v>
      </c>
      <c r="Q42" s="4">
        <v>3.7360684059019844</v>
      </c>
      <c r="R42" s="4">
        <v>19.523970379229731</v>
      </c>
      <c r="S42" s="4">
        <v>0</v>
      </c>
      <c r="T42" s="4">
        <v>0</v>
      </c>
    </row>
    <row r="43" spans="1:21" x14ac:dyDescent="0.35">
      <c r="A43" s="10">
        <v>1974</v>
      </c>
      <c r="B43" s="4">
        <v>4585.3769623214266</v>
      </c>
      <c r="C43" s="4">
        <v>0</v>
      </c>
      <c r="D43" s="4">
        <v>0</v>
      </c>
      <c r="E43" s="4">
        <v>453.43143071643215</v>
      </c>
      <c r="F43" s="4">
        <v>0</v>
      </c>
      <c r="G43" s="4">
        <v>0</v>
      </c>
      <c r="H43" s="4">
        <v>1.4727212958690059</v>
      </c>
      <c r="I43" s="4"/>
      <c r="J43" s="21">
        <f t="shared" si="0"/>
        <v>0.10309049071083043</v>
      </c>
      <c r="K43" s="4">
        <v>166.454224868393</v>
      </c>
      <c r="L43" s="4">
        <v>388.39319135958465</v>
      </c>
      <c r="M43" s="4">
        <v>129.4261322280924</v>
      </c>
      <c r="N43" s="4">
        <v>66.921404359369177</v>
      </c>
      <c r="O43" s="4">
        <v>66.921404359369177</v>
      </c>
      <c r="P43" s="4">
        <v>23.233916457093951</v>
      </c>
      <c r="Q43" s="4">
        <v>2.7971510778912889</v>
      </c>
      <c r="R43" s="4">
        <v>13.484581306587712</v>
      </c>
      <c r="S43" s="4">
        <v>0</v>
      </c>
      <c r="T43" s="4">
        <v>0</v>
      </c>
    </row>
    <row r="44" spans="1:21" x14ac:dyDescent="0.35">
      <c r="B44" s="6">
        <v>2914939.3179228418</v>
      </c>
      <c r="C44" s="6">
        <v>212496.69600622234</v>
      </c>
      <c r="D44" s="6">
        <v>4774150.5833659442</v>
      </c>
      <c r="E44" s="6">
        <v>553807.72375043121</v>
      </c>
      <c r="F44" s="6">
        <v>20396.591014429421</v>
      </c>
      <c r="G44" s="6">
        <v>655084.61831399519</v>
      </c>
      <c r="H44" s="6">
        <v>282768.97368617333</v>
      </c>
      <c r="I44" s="6"/>
      <c r="J44" s="21">
        <f t="shared" ref="J44" si="1">H44</f>
        <v>282768.97368617333</v>
      </c>
      <c r="K44" s="6">
        <v>26749.757590925117</v>
      </c>
      <c r="L44" s="6">
        <v>80901.681533444236</v>
      </c>
      <c r="M44" s="6">
        <v>48534.889056095875</v>
      </c>
      <c r="N44" s="6">
        <v>77505.702240346276</v>
      </c>
      <c r="O44" s="6">
        <v>80413.540327096489</v>
      </c>
      <c r="P44" s="6">
        <v>51316.797967608378</v>
      </c>
      <c r="Q44" s="6">
        <v>11504.046312664219</v>
      </c>
      <c r="R44" s="6">
        <v>22451.793369174899</v>
      </c>
      <c r="S44" s="6">
        <v>1460958.4349297183</v>
      </c>
      <c r="T44" s="6">
        <v>264476.42770017439</v>
      </c>
      <c r="U44" s="6"/>
    </row>
    <row r="45" spans="1:2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7" sqref="H27"/>
    </sheetView>
  </sheetViews>
  <sheetFormatPr defaultRowHeight="15" customHeight="1" x14ac:dyDescent="0.35"/>
  <cols>
    <col min="1" max="1" width="7" bestFit="1" customWidth="1"/>
    <col min="2" max="2" width="23.7265625" customWidth="1"/>
    <col min="3" max="43" width="9.1796875" style="4"/>
    <col min="44" max="44" width="10.1796875" bestFit="1" customWidth="1"/>
  </cols>
  <sheetData>
    <row r="1" spans="1:44" ht="15" customHeight="1" x14ac:dyDescent="0.25">
      <c r="A1" s="10" t="s">
        <v>0</v>
      </c>
      <c r="B1" s="10" t="s">
        <v>28</v>
      </c>
      <c r="C1" s="10">
        <v>1974</v>
      </c>
      <c r="D1" s="10">
        <v>1975</v>
      </c>
      <c r="E1" s="10">
        <v>1976</v>
      </c>
      <c r="F1" s="10">
        <v>1977</v>
      </c>
      <c r="G1" s="10">
        <v>1978</v>
      </c>
      <c r="H1" s="10">
        <v>1979</v>
      </c>
      <c r="I1" s="10">
        <v>1980</v>
      </c>
      <c r="J1" s="10">
        <v>1981</v>
      </c>
      <c r="K1" s="10">
        <v>1982</v>
      </c>
      <c r="L1" s="10">
        <v>1983</v>
      </c>
      <c r="M1" s="10">
        <v>1984</v>
      </c>
      <c r="N1" s="10">
        <v>1985</v>
      </c>
      <c r="O1" s="10">
        <v>1986</v>
      </c>
      <c r="P1" s="10">
        <v>1987</v>
      </c>
      <c r="Q1" s="10">
        <v>1988</v>
      </c>
      <c r="R1" s="10">
        <v>1989</v>
      </c>
      <c r="S1" s="10">
        <v>1990</v>
      </c>
      <c r="T1" s="10">
        <v>1991</v>
      </c>
      <c r="U1" s="10">
        <v>1992</v>
      </c>
      <c r="V1" s="10">
        <v>1993</v>
      </c>
      <c r="W1" s="10">
        <v>1994</v>
      </c>
      <c r="X1" s="10">
        <v>1995</v>
      </c>
      <c r="Y1" s="10">
        <v>1996</v>
      </c>
      <c r="Z1" s="10">
        <v>1997</v>
      </c>
      <c r="AA1" s="10">
        <v>1998</v>
      </c>
      <c r="AB1" s="10">
        <v>1999</v>
      </c>
      <c r="AC1" s="10">
        <v>2000</v>
      </c>
      <c r="AD1" s="10">
        <v>2001</v>
      </c>
      <c r="AE1" s="10">
        <v>2002</v>
      </c>
      <c r="AF1" s="10">
        <v>2003</v>
      </c>
      <c r="AG1" s="10">
        <v>2004</v>
      </c>
      <c r="AH1" s="10">
        <v>2005</v>
      </c>
      <c r="AI1" s="10">
        <v>2006</v>
      </c>
      <c r="AJ1" s="10">
        <v>2007</v>
      </c>
      <c r="AK1" s="10">
        <v>2008</v>
      </c>
      <c r="AL1" s="10">
        <v>2009</v>
      </c>
      <c r="AM1" s="10">
        <v>2010</v>
      </c>
      <c r="AN1" s="10">
        <v>2011</v>
      </c>
      <c r="AO1" s="10">
        <v>2012</v>
      </c>
      <c r="AP1" s="10">
        <v>2013</v>
      </c>
      <c r="AQ1" s="10">
        <v>2014</v>
      </c>
      <c r="AR1" s="10" t="s">
        <v>29</v>
      </c>
    </row>
    <row r="2" spans="1:44" ht="15" customHeight="1" x14ac:dyDescent="0.35">
      <c r="A2" s="11" t="s">
        <v>1</v>
      </c>
      <c r="B2" s="11" t="s">
        <v>2</v>
      </c>
      <c r="C2" s="15">
        <v>2992.7643075170031</v>
      </c>
      <c r="D2" s="15">
        <v>3505.5750755239947</v>
      </c>
      <c r="E2" s="15">
        <v>4371.2398981283468</v>
      </c>
      <c r="F2" s="15">
        <v>4865.2850924500117</v>
      </c>
      <c r="G2" s="15">
        <v>6672.6113595895558</v>
      </c>
      <c r="H2" s="15">
        <v>8039.6510691445965</v>
      </c>
      <c r="I2" s="15">
        <v>6456.5551936146649</v>
      </c>
      <c r="J2" s="15">
        <v>4237.4103356757187</v>
      </c>
      <c r="K2" s="15">
        <v>5695.3414433820153</v>
      </c>
      <c r="L2" s="15">
        <v>1346.6799628097547</v>
      </c>
      <c r="M2" s="15">
        <v>582.91279329926124</v>
      </c>
      <c r="N2" s="15">
        <v>541.61034967746662</v>
      </c>
      <c r="O2" s="15">
        <v>1432.7873517409325</v>
      </c>
      <c r="P2" s="15">
        <v>744.97774917018182</v>
      </c>
      <c r="Q2" s="15">
        <v>2510.464498015479</v>
      </c>
      <c r="R2" s="15">
        <v>8896.3073814443342</v>
      </c>
      <c r="S2" s="15">
        <v>19724.109941397008</v>
      </c>
      <c r="T2" s="15">
        <v>22720.575451096316</v>
      </c>
      <c r="U2" s="15">
        <v>23750.028006451234</v>
      </c>
      <c r="V2" s="15">
        <v>40804.883125950204</v>
      </c>
      <c r="W2" s="15">
        <v>62559.631951300842</v>
      </c>
      <c r="X2" s="15">
        <v>94692.190697602651</v>
      </c>
      <c r="Y2" s="15">
        <v>112416.28273520424</v>
      </c>
      <c r="Z2" s="15">
        <v>140168.90265003953</v>
      </c>
      <c r="AA2" s="15">
        <v>108857.59692421921</v>
      </c>
      <c r="AB2" s="15">
        <v>126703.23942632173</v>
      </c>
      <c r="AC2" s="15">
        <v>165187.30756621723</v>
      </c>
      <c r="AD2" s="15">
        <v>185911.49571229689</v>
      </c>
      <c r="AE2" s="15">
        <v>154391.46943225144</v>
      </c>
      <c r="AF2" s="15">
        <v>148883.18996873641</v>
      </c>
      <c r="AG2" s="15">
        <v>143031.42698103216</v>
      </c>
      <c r="AH2" s="15">
        <v>93303.500832671401</v>
      </c>
      <c r="AI2" s="15">
        <v>51760.192523147176</v>
      </c>
      <c r="AJ2" s="15">
        <v>39656.181705260235</v>
      </c>
      <c r="AK2" s="15">
        <v>30087.625668729379</v>
      </c>
      <c r="AL2" s="15">
        <v>25654.763981770171</v>
      </c>
      <c r="AM2" s="15">
        <v>29206.335602145795</v>
      </c>
      <c r="AN2" s="15">
        <v>47297.969191112606</v>
      </c>
      <c r="AO2" s="15">
        <v>32323.035591658343</v>
      </c>
      <c r="AP2" s="15">
        <v>25217.315054296476</v>
      </c>
      <c r="AQ2" s="15">
        <v>22633.353065004361</v>
      </c>
      <c r="AR2" s="15">
        <v>2009834.777647096</v>
      </c>
    </row>
    <row r="3" spans="1:44" ht="15" customHeight="1" x14ac:dyDescent="0.35">
      <c r="A3" s="11" t="s">
        <v>1</v>
      </c>
      <c r="B3" s="11" t="s">
        <v>3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21.091927208766542</v>
      </c>
      <c r="I3" s="15">
        <v>2401.4539339749908</v>
      </c>
      <c r="J3" s="15">
        <v>1403.0675643245895</v>
      </c>
      <c r="K3" s="15">
        <v>2749.2397683235754</v>
      </c>
      <c r="L3" s="15">
        <v>9210.7940140877363</v>
      </c>
      <c r="M3" s="15">
        <v>9579.1140030625666</v>
      </c>
      <c r="N3" s="15">
        <v>12257.465004867639</v>
      </c>
      <c r="O3" s="15">
        <v>15270.417214813853</v>
      </c>
      <c r="P3" s="15">
        <v>10824.647200084322</v>
      </c>
      <c r="Q3" s="15">
        <v>15984.23105952253</v>
      </c>
      <c r="R3" s="15">
        <v>11805.939356282523</v>
      </c>
      <c r="S3" s="15">
        <v>2682.3303051913117</v>
      </c>
      <c r="T3" s="15">
        <v>5291.3783690977561</v>
      </c>
      <c r="U3" s="15">
        <v>7550.0725418355742</v>
      </c>
      <c r="V3" s="15">
        <v>11775.549440656789</v>
      </c>
      <c r="W3" s="15">
        <v>6497.8547608052049</v>
      </c>
      <c r="X3" s="15">
        <v>1947.9664361994789</v>
      </c>
      <c r="Y3" s="15">
        <v>421.73878840458502</v>
      </c>
      <c r="Z3" s="15">
        <v>34.375375681947872</v>
      </c>
      <c r="AA3" s="15">
        <v>41.594764883385501</v>
      </c>
      <c r="AB3" s="15">
        <v>421.5206103639868</v>
      </c>
      <c r="AC3" s="15">
        <v>692.03174163509516</v>
      </c>
      <c r="AD3" s="15">
        <v>829.82620258219458</v>
      </c>
      <c r="AE3" s="15">
        <v>2087.6399185581195</v>
      </c>
      <c r="AF3" s="15">
        <v>1314.4412216948731</v>
      </c>
      <c r="AG3" s="15">
        <v>1482.7264494392327</v>
      </c>
      <c r="AH3" s="15">
        <v>2784.6287154008824</v>
      </c>
      <c r="AI3" s="15">
        <v>163.51599940440065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  <c r="AQ3" s="15">
        <v>0</v>
      </c>
      <c r="AR3" s="15">
        <v>137526.6526883879</v>
      </c>
    </row>
    <row r="4" spans="1:44" ht="15" customHeight="1" x14ac:dyDescent="0.35">
      <c r="A4" s="11" t="s">
        <v>1</v>
      </c>
      <c r="B4" s="11" t="s">
        <v>4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4565.4173256162421</v>
      </c>
      <c r="AG4" s="15">
        <v>34738.264034189386</v>
      </c>
      <c r="AH4" s="15">
        <v>101325.37217199047</v>
      </c>
      <c r="AI4" s="15">
        <v>178922.08287742565</v>
      </c>
      <c r="AJ4" s="15">
        <v>267583.53884959006</v>
      </c>
      <c r="AK4" s="15">
        <v>316917.93488126138</v>
      </c>
      <c r="AL4" s="15">
        <v>360318.74160300771</v>
      </c>
      <c r="AM4" s="15">
        <v>381133.93201777397</v>
      </c>
      <c r="AN4" s="15">
        <v>354941.5373148403</v>
      </c>
      <c r="AO4" s="15">
        <v>377768.29183442594</v>
      </c>
      <c r="AP4" s="15">
        <v>367279.22769868997</v>
      </c>
      <c r="AQ4" s="15">
        <v>326495.83157420933</v>
      </c>
      <c r="AR4" s="15">
        <v>3071990.17218302</v>
      </c>
    </row>
    <row r="5" spans="1:44" ht="15" customHeight="1" x14ac:dyDescent="0.25">
      <c r="A5" s="11" t="s">
        <v>1</v>
      </c>
      <c r="B5" s="11" t="s">
        <v>5</v>
      </c>
      <c r="C5" s="15">
        <v>262.91993036890796</v>
      </c>
      <c r="D5" s="15">
        <v>304.50898192541916</v>
      </c>
      <c r="E5" s="15">
        <v>368.56174680274643</v>
      </c>
      <c r="F5" s="15">
        <v>268.32320424757978</v>
      </c>
      <c r="G5" s="15">
        <v>378.17202492268984</v>
      </c>
      <c r="H5" s="15">
        <v>436.78416741403169</v>
      </c>
      <c r="I5" s="15">
        <v>399.41149804140861</v>
      </c>
      <c r="J5" s="15">
        <v>214.44877286323543</v>
      </c>
      <c r="K5" s="15">
        <v>197.62612694129277</v>
      </c>
      <c r="L5" s="15">
        <v>95.002108053763138</v>
      </c>
      <c r="M5" s="15">
        <v>66.920470602280503</v>
      </c>
      <c r="N5" s="15">
        <v>76.934584317164294</v>
      </c>
      <c r="O5" s="15">
        <v>171.95742884920264</v>
      </c>
      <c r="P5" s="15">
        <v>189.10529471110934</v>
      </c>
      <c r="Q5" s="15">
        <v>354.58939223197967</v>
      </c>
      <c r="R5" s="15">
        <v>1117.8383216816992</v>
      </c>
      <c r="S5" s="15">
        <v>2443.2238036665176</v>
      </c>
      <c r="T5" s="15">
        <v>2750.5108914215762</v>
      </c>
      <c r="U5" s="15">
        <v>3103.788264406187</v>
      </c>
      <c r="V5" s="15">
        <v>4316.6047804258742</v>
      </c>
      <c r="W5" s="15">
        <v>5820.976497674129</v>
      </c>
      <c r="X5" s="15">
        <v>10182.571083432767</v>
      </c>
      <c r="Y5" s="15">
        <v>13126.947480702189</v>
      </c>
      <c r="Z5" s="15">
        <v>13947.090046911924</v>
      </c>
      <c r="AA5" s="15">
        <v>10394.57035673545</v>
      </c>
      <c r="AB5" s="15">
        <v>14281.67356861569</v>
      </c>
      <c r="AC5" s="15">
        <v>19124.621804953578</v>
      </c>
      <c r="AD5" s="15">
        <v>16405.424733145344</v>
      </c>
      <c r="AE5" s="15">
        <v>11864.0029659136</v>
      </c>
      <c r="AF5" s="15">
        <v>12348.593086813949</v>
      </c>
      <c r="AG5" s="15">
        <v>13404.876441427989</v>
      </c>
      <c r="AH5" s="15">
        <v>11979.057770335983</v>
      </c>
      <c r="AI5" s="15">
        <v>11077.552948519227</v>
      </c>
      <c r="AJ5" s="15">
        <v>14627.553482548154</v>
      </c>
      <c r="AK5" s="15">
        <v>22093.975613726361</v>
      </c>
      <c r="AL5" s="15">
        <v>23677.392206105749</v>
      </c>
      <c r="AM5" s="15">
        <v>33267.517385394356</v>
      </c>
      <c r="AN5" s="15">
        <v>40952.938979684499</v>
      </c>
      <c r="AO5" s="15">
        <v>33073.35118945405</v>
      </c>
      <c r="AP5" s="15">
        <v>20196.580199033695</v>
      </c>
      <c r="AQ5" s="15">
        <v>20071.796897346401</v>
      </c>
      <c r="AR5" s="15">
        <v>389436.29653236968</v>
      </c>
    </row>
    <row r="6" spans="1:44" ht="15" customHeight="1" x14ac:dyDescent="0.25">
      <c r="A6" s="11" t="s">
        <v>1</v>
      </c>
      <c r="B6" s="11" t="s">
        <v>6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6.0850819044566018</v>
      </c>
      <c r="I6" s="15">
        <v>82.594252193785024</v>
      </c>
      <c r="J6" s="15">
        <v>50.473058491150489</v>
      </c>
      <c r="K6" s="15">
        <v>153.62367054250731</v>
      </c>
      <c r="L6" s="15">
        <v>356.97803882073231</v>
      </c>
      <c r="M6" s="15">
        <v>665.55481575051442</v>
      </c>
      <c r="N6" s="15">
        <v>818.76944263828557</v>
      </c>
      <c r="O6" s="15">
        <v>1131.1266060444409</v>
      </c>
      <c r="P6" s="15">
        <v>1324.9060399559962</v>
      </c>
      <c r="Q6" s="15">
        <v>1612.8812698990632</v>
      </c>
      <c r="R6" s="15">
        <v>1132.1132402110914</v>
      </c>
      <c r="S6" s="15">
        <v>290.61164281094125</v>
      </c>
      <c r="T6" s="15">
        <v>622.9007644561176</v>
      </c>
      <c r="U6" s="15">
        <v>1002.9099196242046</v>
      </c>
      <c r="V6" s="15">
        <v>1312.7843905289506</v>
      </c>
      <c r="W6" s="15">
        <v>801.4936152299598</v>
      </c>
      <c r="X6" s="15">
        <v>308.8880137888803</v>
      </c>
      <c r="Y6" s="15">
        <v>46.890023615600583</v>
      </c>
      <c r="Z6" s="15">
        <v>8.8694280507611936</v>
      </c>
      <c r="AA6" s="15">
        <v>4.9875834012403066</v>
      </c>
      <c r="AB6" s="15">
        <v>31.679474629793791</v>
      </c>
      <c r="AC6" s="15">
        <v>27.605997825809666</v>
      </c>
      <c r="AD6" s="15">
        <v>137.41084414000963</v>
      </c>
      <c r="AE6" s="15">
        <v>243.56990503047106</v>
      </c>
      <c r="AF6" s="15">
        <v>110.28216224512909</v>
      </c>
      <c r="AG6" s="15">
        <v>61.019066685261656</v>
      </c>
      <c r="AH6" s="15">
        <v>199.0119885108563</v>
      </c>
      <c r="AI6" s="15">
        <v>10.128378933445916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12556.148715959454</v>
      </c>
    </row>
    <row r="7" spans="1:44" ht="15" customHeight="1" x14ac:dyDescent="0.25">
      <c r="A7" s="11" t="s">
        <v>1</v>
      </c>
      <c r="B7" s="11" t="s">
        <v>7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729.92870683056071</v>
      </c>
      <c r="AG7" s="15">
        <v>4121.6456822226146</v>
      </c>
      <c r="AH7" s="15">
        <v>9213.099063080097</v>
      </c>
      <c r="AI7" s="15">
        <v>15143.09714412291</v>
      </c>
      <c r="AJ7" s="15">
        <v>24787.136935822182</v>
      </c>
      <c r="AK7" s="15">
        <v>31873.939539481213</v>
      </c>
      <c r="AL7" s="15">
        <v>35666.48679582261</v>
      </c>
      <c r="AM7" s="15">
        <v>44989.964978707983</v>
      </c>
      <c r="AN7" s="15">
        <v>51912.35155400473</v>
      </c>
      <c r="AO7" s="15">
        <v>54446.97441866983</v>
      </c>
      <c r="AP7" s="15">
        <v>62993.391800352678</v>
      </c>
      <c r="AQ7" s="15">
        <v>59836.320778262234</v>
      </c>
      <c r="AR7" s="15">
        <v>395714.33739737968</v>
      </c>
    </row>
    <row r="8" spans="1:44" ht="15" customHeight="1" x14ac:dyDescent="0.25">
      <c r="A8" s="11" t="s">
        <v>1</v>
      </c>
      <c r="B8" s="11" t="s">
        <v>8</v>
      </c>
      <c r="C8" s="15">
        <v>0.6737449465795281</v>
      </c>
      <c r="D8" s="15">
        <v>1.0969213068439092</v>
      </c>
      <c r="E8" s="15">
        <v>2.8927289774275486</v>
      </c>
      <c r="F8" s="15">
        <v>6.5618791023532852</v>
      </c>
      <c r="G8" s="15">
        <v>14.094876330657577</v>
      </c>
      <c r="H8" s="15">
        <v>48.476040789242447</v>
      </c>
      <c r="I8" s="15">
        <v>64.885372463128377</v>
      </c>
      <c r="J8" s="15">
        <v>156.80986201551195</v>
      </c>
      <c r="K8" s="15">
        <v>252.41567773079919</v>
      </c>
      <c r="L8" s="15">
        <v>153.41911593346049</v>
      </c>
      <c r="M8" s="15">
        <v>143.89419733532046</v>
      </c>
      <c r="N8" s="15">
        <v>168.98053871746137</v>
      </c>
      <c r="O8" s="15">
        <v>219.20482872312294</v>
      </c>
      <c r="P8" s="15">
        <v>242.90593536323777</v>
      </c>
      <c r="Q8" s="15">
        <v>478.77786130931486</v>
      </c>
      <c r="R8" s="15">
        <v>639.21824881372152</v>
      </c>
      <c r="S8" s="15">
        <v>663.58167982371424</v>
      </c>
      <c r="T8" s="15">
        <v>703.40852622428406</v>
      </c>
      <c r="U8" s="15">
        <v>599.47453272813379</v>
      </c>
      <c r="V8" s="15">
        <v>1319.9847096259059</v>
      </c>
      <c r="W8" s="15">
        <v>1597.6906780806285</v>
      </c>
      <c r="X8" s="15">
        <v>1986.8998715784533</v>
      </c>
      <c r="Y8" s="15">
        <v>1284.0316582993769</v>
      </c>
      <c r="Z8" s="15">
        <v>1664.3069046717828</v>
      </c>
      <c r="AA8" s="15">
        <v>2003.6276806088947</v>
      </c>
      <c r="AB8" s="15">
        <v>3587.3471510790332</v>
      </c>
      <c r="AC8" s="15">
        <v>5423.3824550758754</v>
      </c>
      <c r="AD8" s="15">
        <v>4725.5353330939606</v>
      </c>
      <c r="AE8" s="15">
        <v>2643.7110920566479</v>
      </c>
      <c r="AF8" s="15">
        <v>2493.8576347131743</v>
      </c>
      <c r="AG8" s="15">
        <v>3563.2640997109734</v>
      </c>
      <c r="AH8" s="15">
        <v>4583.1526641991632</v>
      </c>
      <c r="AI8" s="15">
        <v>5758.222204025612</v>
      </c>
      <c r="AJ8" s="15">
        <v>8110.4038038477129</v>
      </c>
      <c r="AK8" s="15">
        <v>13563.005466191255</v>
      </c>
      <c r="AL8" s="15">
        <v>13768.317741049883</v>
      </c>
      <c r="AM8" s="15">
        <v>19854.840628942518</v>
      </c>
      <c r="AN8" s="15">
        <v>23600.229106016024</v>
      </c>
      <c r="AO8" s="15">
        <v>17204.060409892754</v>
      </c>
      <c r="AP8" s="15">
        <v>19950.398229733146</v>
      </c>
      <c r="AQ8" s="15">
        <v>17589.838186783953</v>
      </c>
      <c r="AR8" s="15">
        <v>180836.88027791106</v>
      </c>
    </row>
    <row r="9" spans="1:44" ht="15" customHeight="1" x14ac:dyDescent="0.35">
      <c r="A9" s="11" t="s">
        <v>1</v>
      </c>
      <c r="B9" s="11" t="s">
        <v>9</v>
      </c>
      <c r="C9" s="15">
        <v>92.217011234305886</v>
      </c>
      <c r="D9" s="15">
        <v>110.95519127928856</v>
      </c>
      <c r="E9" s="15">
        <v>160.63152721687294</v>
      </c>
      <c r="F9" s="15">
        <v>243.59638666130814</v>
      </c>
      <c r="G9" s="15">
        <v>243.74429477285929</v>
      </c>
      <c r="H9" s="15">
        <v>183.42153306275864</v>
      </c>
      <c r="I9" s="15">
        <v>291.35284250626665</v>
      </c>
      <c r="J9" s="15">
        <v>183.97698393686417</v>
      </c>
      <c r="K9" s="15">
        <v>161.82893872003515</v>
      </c>
      <c r="L9" s="15">
        <v>131.03363637289559</v>
      </c>
      <c r="M9" s="15">
        <v>165.02594759412071</v>
      </c>
      <c r="N9" s="15">
        <v>228.56794188743891</v>
      </c>
      <c r="O9" s="15">
        <v>313.1095883020742</v>
      </c>
      <c r="P9" s="15">
        <v>255.48136774629825</v>
      </c>
      <c r="Q9" s="15">
        <v>271.48457064302897</v>
      </c>
      <c r="R9" s="15">
        <v>255.23581255685957</v>
      </c>
      <c r="S9" s="15">
        <v>235.41663849823419</v>
      </c>
      <c r="T9" s="15">
        <v>288.44310193654627</v>
      </c>
      <c r="U9" s="15">
        <v>169.7243406658433</v>
      </c>
      <c r="V9" s="15">
        <v>209.33403915857485</v>
      </c>
      <c r="W9" s="15">
        <v>283.41932227768632</v>
      </c>
      <c r="X9" s="15">
        <v>458.6693450236304</v>
      </c>
      <c r="Y9" s="15">
        <v>312.46247765572957</v>
      </c>
      <c r="Z9" s="15">
        <v>398.08548367589566</v>
      </c>
      <c r="AA9" s="15">
        <v>420.42140860976758</v>
      </c>
      <c r="AB9" s="15">
        <v>484.75822698514867</v>
      </c>
      <c r="AC9" s="15">
        <v>727.51645271391044</v>
      </c>
      <c r="AD9" s="15">
        <v>785.23285652776065</v>
      </c>
      <c r="AE9" s="15">
        <v>510.65249597976674</v>
      </c>
      <c r="AF9" s="15">
        <v>393.25287012816091</v>
      </c>
      <c r="AG9" s="15">
        <v>556.45779956276942</v>
      </c>
      <c r="AH9" s="15">
        <v>651.31408979323874</v>
      </c>
      <c r="AI9" s="15">
        <v>696.2210264123305</v>
      </c>
      <c r="AJ9" s="15">
        <v>785.06239770705702</v>
      </c>
      <c r="AK9" s="15">
        <v>858.61419486429577</v>
      </c>
      <c r="AL9" s="15">
        <v>545.57883373229663</v>
      </c>
      <c r="AM9" s="15">
        <v>660.04460771647791</v>
      </c>
      <c r="AN9" s="15">
        <v>732.67314602289946</v>
      </c>
      <c r="AO9" s="15">
        <v>435.31870627380272</v>
      </c>
      <c r="AP9" s="15">
        <v>347.94746496482782</v>
      </c>
      <c r="AQ9" s="15">
        <v>198.83535676251364</v>
      </c>
      <c r="AR9" s="15">
        <v>15437.120258142439</v>
      </c>
    </row>
    <row r="10" spans="1:44" ht="15" customHeight="1" x14ac:dyDescent="0.35">
      <c r="A10" s="11" t="s">
        <v>1</v>
      </c>
      <c r="B10" s="11" t="s">
        <v>10</v>
      </c>
      <c r="C10" s="15">
        <v>215.17302621338098</v>
      </c>
      <c r="D10" s="15">
        <v>258.89544631833922</v>
      </c>
      <c r="E10" s="15">
        <v>374.80689683937038</v>
      </c>
      <c r="F10" s="15">
        <v>568.39156887638524</v>
      </c>
      <c r="G10" s="15">
        <v>568.73668780333742</v>
      </c>
      <c r="H10" s="15">
        <v>427.98357714643782</v>
      </c>
      <c r="I10" s="15">
        <v>679.82329918128926</v>
      </c>
      <c r="J10" s="15">
        <v>429.27962918601611</v>
      </c>
      <c r="K10" s="15">
        <v>377.60085701341495</v>
      </c>
      <c r="L10" s="15">
        <v>305.74515153675645</v>
      </c>
      <c r="M10" s="15">
        <v>385.06054438628428</v>
      </c>
      <c r="N10" s="15">
        <v>533.32519773735817</v>
      </c>
      <c r="O10" s="15">
        <v>730.58903937150671</v>
      </c>
      <c r="P10" s="15">
        <v>596.12319140803072</v>
      </c>
      <c r="Q10" s="15">
        <v>633.46399816706855</v>
      </c>
      <c r="R10" s="15">
        <v>595.5502292993375</v>
      </c>
      <c r="S10" s="15">
        <v>549.30548982921152</v>
      </c>
      <c r="T10" s="15">
        <v>673.03390451860901</v>
      </c>
      <c r="U10" s="15">
        <v>396.02346155363381</v>
      </c>
      <c r="V10" s="15">
        <v>488.44609137000651</v>
      </c>
      <c r="W10" s="15">
        <v>661.31175198126596</v>
      </c>
      <c r="X10" s="15">
        <v>1070.2284717218049</v>
      </c>
      <c r="Y10" s="15">
        <v>729.07911453003624</v>
      </c>
      <c r="Z10" s="15">
        <v>928.86612857708849</v>
      </c>
      <c r="AA10" s="15">
        <v>980.98328675612322</v>
      </c>
      <c r="AB10" s="15">
        <v>1131.1025296320124</v>
      </c>
      <c r="AC10" s="15">
        <v>1697.5383896657884</v>
      </c>
      <c r="AD10" s="15">
        <v>1832.2099985647728</v>
      </c>
      <c r="AE10" s="15">
        <v>1358.2209802024804</v>
      </c>
      <c r="AF10" s="15">
        <v>1194.0830553559601</v>
      </c>
      <c r="AG10" s="15">
        <v>1478.8690391705811</v>
      </c>
      <c r="AH10" s="15">
        <v>1661.6795089636312</v>
      </c>
      <c r="AI10" s="15">
        <v>1726.395922966509</v>
      </c>
      <c r="AJ10" s="15">
        <v>2084.9637606555893</v>
      </c>
      <c r="AK10" s="15">
        <v>2426.8924770771837</v>
      </c>
      <c r="AL10" s="15">
        <v>2106.6040207271099</v>
      </c>
      <c r="AM10" s="15">
        <v>3100.0426151477177</v>
      </c>
      <c r="AN10" s="15">
        <v>3597.288371460807</v>
      </c>
      <c r="AO10" s="15">
        <v>2549.0791548393413</v>
      </c>
      <c r="AP10" s="15">
        <v>2329.0820772294273</v>
      </c>
      <c r="AQ10" s="15">
        <v>2189.3307774227901</v>
      </c>
      <c r="AR10" s="15">
        <v>46621.208720403796</v>
      </c>
    </row>
    <row r="11" spans="1:44" ht="15" customHeight="1" x14ac:dyDescent="0.35">
      <c r="A11" s="11" t="s">
        <v>1</v>
      </c>
      <c r="B11" s="11" t="s">
        <v>11</v>
      </c>
      <c r="C11" s="15">
        <v>71.703143005996935</v>
      </c>
      <c r="D11" s="15">
        <v>126.0310662808937</v>
      </c>
      <c r="E11" s="15">
        <v>172.11984694243083</v>
      </c>
      <c r="F11" s="15">
        <v>207.14204038628324</v>
      </c>
      <c r="G11" s="15">
        <v>232.78170533902963</v>
      </c>
      <c r="H11" s="15">
        <v>478.88047476435025</v>
      </c>
      <c r="I11" s="15">
        <v>291.03054763236423</v>
      </c>
      <c r="J11" s="15">
        <v>290.82196759146348</v>
      </c>
      <c r="K11" s="15">
        <v>231.88089985761422</v>
      </c>
      <c r="L11" s="15">
        <v>186.79115403198915</v>
      </c>
      <c r="M11" s="15">
        <v>226.31179254811619</v>
      </c>
      <c r="N11" s="15">
        <v>351.80199992265938</v>
      </c>
      <c r="O11" s="15">
        <v>578.75556592223393</v>
      </c>
      <c r="P11" s="15">
        <v>601.73963521397945</v>
      </c>
      <c r="Q11" s="15">
        <v>646.08448953852565</v>
      </c>
      <c r="R11" s="15">
        <v>578.13773998367481</v>
      </c>
      <c r="S11" s="15">
        <v>483.48207487957285</v>
      </c>
      <c r="T11" s="15">
        <v>551.98709495543358</v>
      </c>
      <c r="U11" s="15">
        <v>397.44651504703575</v>
      </c>
      <c r="V11" s="15">
        <v>509.99384847292691</v>
      </c>
      <c r="W11" s="15">
        <v>682.58083124666803</v>
      </c>
      <c r="X11" s="15">
        <v>1214.1602843235776</v>
      </c>
      <c r="Y11" s="15">
        <v>864.35948133607531</v>
      </c>
      <c r="Z11" s="15">
        <v>1152.4107626172613</v>
      </c>
      <c r="AA11" s="15">
        <v>1277.0815394924518</v>
      </c>
      <c r="AB11" s="15">
        <v>1167.8631791380483</v>
      </c>
      <c r="AC11" s="15">
        <v>1598.814744331215</v>
      </c>
      <c r="AD11" s="15">
        <v>933.71521870807544</v>
      </c>
      <c r="AE11" s="15">
        <v>692.63886605579694</v>
      </c>
      <c r="AF11" s="15">
        <v>568.0244861119279</v>
      </c>
      <c r="AG11" s="15">
        <v>634.67180992760416</v>
      </c>
      <c r="AH11" s="15">
        <v>707.05492554269972</v>
      </c>
      <c r="AI11" s="15">
        <v>851.89944193980864</v>
      </c>
      <c r="AJ11" s="15">
        <v>1039.1075541953987</v>
      </c>
      <c r="AK11" s="15">
        <v>1136.5332979118994</v>
      </c>
      <c r="AL11" s="15">
        <v>939.4900186261367</v>
      </c>
      <c r="AM11" s="15">
        <v>1279.7280745780624</v>
      </c>
      <c r="AN11" s="15">
        <v>1347.0539576727738</v>
      </c>
      <c r="AO11" s="15">
        <v>913.33613732565811</v>
      </c>
      <c r="AP11" s="15">
        <v>931.35335501629697</v>
      </c>
      <c r="AQ11" s="15">
        <v>913.14334398296057</v>
      </c>
      <c r="AR11" s="15">
        <v>28059.944912396968</v>
      </c>
    </row>
    <row r="12" spans="1:44" ht="15" customHeight="1" x14ac:dyDescent="0.35">
      <c r="A12" s="11" t="s">
        <v>1</v>
      </c>
      <c r="B12" s="11" t="s">
        <v>12</v>
      </c>
      <c r="C12" s="15">
        <v>37.075009075334698</v>
      </c>
      <c r="D12" s="15">
        <v>45.932248749067327</v>
      </c>
      <c r="E12" s="15">
        <v>60.851203736087797</v>
      </c>
      <c r="F12" s="15">
        <v>65.039921840165476</v>
      </c>
      <c r="G12" s="15">
        <v>49.303191462489302</v>
      </c>
      <c r="H12" s="15">
        <v>50.526553959027829</v>
      </c>
      <c r="I12" s="15">
        <v>69.931093628942122</v>
      </c>
      <c r="J12" s="15">
        <v>50.56378156579197</v>
      </c>
      <c r="K12" s="15">
        <v>50.199678825036052</v>
      </c>
      <c r="L12" s="15">
        <v>49.999765403936713</v>
      </c>
      <c r="M12" s="15">
        <v>63.581338101139764</v>
      </c>
      <c r="N12" s="15">
        <v>89.116282776254351</v>
      </c>
      <c r="O12" s="15">
        <v>134.32944956436475</v>
      </c>
      <c r="P12" s="15">
        <v>140.42663594508073</v>
      </c>
      <c r="Q12" s="15">
        <v>174.73325350831109</v>
      </c>
      <c r="R12" s="15">
        <v>178.43436352278567</v>
      </c>
      <c r="S12" s="15">
        <v>190.71327143891014</v>
      </c>
      <c r="T12" s="15">
        <v>222.41498548024029</v>
      </c>
      <c r="U12" s="15">
        <v>235.36408369221834</v>
      </c>
      <c r="V12" s="15">
        <v>346.97336402386236</v>
      </c>
      <c r="W12" s="15">
        <v>459.10393782503832</v>
      </c>
      <c r="X12" s="15">
        <v>653.04305490421723</v>
      </c>
      <c r="Y12" s="15">
        <v>471.1401493532905</v>
      </c>
      <c r="Z12" s="15">
        <v>621.17473188742224</v>
      </c>
      <c r="AA12" s="15">
        <v>594.11751124565433</v>
      </c>
      <c r="AB12" s="15">
        <v>512.59465431156514</v>
      </c>
      <c r="AC12" s="15">
        <v>893.69983847234005</v>
      </c>
      <c r="AD12" s="15">
        <v>1252.1677601879824</v>
      </c>
      <c r="AE12" s="15">
        <v>1068.0076024899925</v>
      </c>
      <c r="AF12" s="15">
        <v>1130.0246729367857</v>
      </c>
      <c r="AG12" s="15">
        <v>1642.4207772762027</v>
      </c>
      <c r="AH12" s="15">
        <v>1943.5640957566961</v>
      </c>
      <c r="AI12" s="15">
        <v>1823.4828063161176</v>
      </c>
      <c r="AJ12" s="15">
        <v>2651.0185252764454</v>
      </c>
      <c r="AK12" s="15">
        <v>3568.0147385068972</v>
      </c>
      <c r="AL12" s="15">
        <v>2839.9501806196668</v>
      </c>
      <c r="AM12" s="15">
        <v>4512.8631318289399</v>
      </c>
      <c r="AN12" s="15">
        <v>5355.0385275349126</v>
      </c>
      <c r="AO12" s="15">
        <v>3625.5730209917037</v>
      </c>
      <c r="AP12" s="15">
        <v>3600.6973106350238</v>
      </c>
      <c r="AQ12" s="15">
        <v>3476.2274760383384</v>
      </c>
      <c r="AR12" s="15">
        <v>44999.433980694281</v>
      </c>
    </row>
    <row r="13" spans="1:44" ht="15" customHeight="1" x14ac:dyDescent="0.35">
      <c r="A13" s="11" t="s">
        <v>1</v>
      </c>
      <c r="B13" s="11" t="s">
        <v>13</v>
      </c>
      <c r="C13" s="15">
        <v>37.075009075334698</v>
      </c>
      <c r="D13" s="15">
        <v>45.932248749067327</v>
      </c>
      <c r="E13" s="15">
        <v>60.851203736087797</v>
      </c>
      <c r="F13" s="15">
        <v>65.039921840165476</v>
      </c>
      <c r="G13" s="15">
        <v>49.303191462489302</v>
      </c>
      <c r="H13" s="15">
        <v>50.526553959027829</v>
      </c>
      <c r="I13" s="15">
        <v>69.931093628942122</v>
      </c>
      <c r="J13" s="15">
        <v>50.56378156579197</v>
      </c>
      <c r="K13" s="15">
        <v>50.199678825036052</v>
      </c>
      <c r="L13" s="15">
        <v>49.999765403936713</v>
      </c>
      <c r="M13" s="15">
        <v>63.581338101139764</v>
      </c>
      <c r="N13" s="15">
        <v>89.116282776254351</v>
      </c>
      <c r="O13" s="15">
        <v>134.32944956436475</v>
      </c>
      <c r="P13" s="15">
        <v>140.42663594508073</v>
      </c>
      <c r="Q13" s="15">
        <v>174.73325350831109</v>
      </c>
      <c r="R13" s="15">
        <v>178.43436352278567</v>
      </c>
      <c r="S13" s="15">
        <v>190.71327143891014</v>
      </c>
      <c r="T13" s="15">
        <v>222.41498548024029</v>
      </c>
      <c r="U13" s="15">
        <v>235.36408369221834</v>
      </c>
      <c r="V13" s="15">
        <v>346.97336402386236</v>
      </c>
      <c r="W13" s="15">
        <v>459.10393782503832</v>
      </c>
      <c r="X13" s="15">
        <v>653.04305490421723</v>
      </c>
      <c r="Y13" s="15">
        <v>471.1401493532905</v>
      </c>
      <c r="Z13" s="15">
        <v>621.17473188742224</v>
      </c>
      <c r="AA13" s="15">
        <v>594.11751124565433</v>
      </c>
      <c r="AB13" s="15">
        <v>512.59465431156514</v>
      </c>
      <c r="AC13" s="15">
        <v>893.69983847234005</v>
      </c>
      <c r="AD13" s="15">
        <v>1252.1677601879824</v>
      </c>
      <c r="AE13" s="15">
        <v>976.83963223292596</v>
      </c>
      <c r="AF13" s="15">
        <v>1151.9129603464723</v>
      </c>
      <c r="AG13" s="15">
        <v>1783.4997574741808</v>
      </c>
      <c r="AH13" s="15">
        <v>1759.9373785880548</v>
      </c>
      <c r="AI13" s="15">
        <v>1713.0877853224497</v>
      </c>
      <c r="AJ13" s="15">
        <v>2545.7210604874281</v>
      </c>
      <c r="AK13" s="15">
        <v>3706.9264883273877</v>
      </c>
      <c r="AL13" s="15">
        <v>2542.0870059757021</v>
      </c>
      <c r="AM13" s="15">
        <v>4686.0458346470241</v>
      </c>
      <c r="AN13" s="15">
        <v>4946.8375580617603</v>
      </c>
      <c r="AO13" s="15">
        <v>3963.6913781772569</v>
      </c>
      <c r="AP13" s="15">
        <v>4958.6007205931419</v>
      </c>
      <c r="AQ13" s="15">
        <v>4048.4592119275831</v>
      </c>
      <c r="AR13" s="15">
        <v>46546.197886647933</v>
      </c>
    </row>
    <row r="14" spans="1:44" ht="15" customHeight="1" x14ac:dyDescent="0.35">
      <c r="A14" s="11" t="s">
        <v>1</v>
      </c>
      <c r="B14" s="11" t="s">
        <v>14</v>
      </c>
      <c r="C14" s="15">
        <v>13.57964066898642</v>
      </c>
      <c r="D14" s="15">
        <v>19.851533035164891</v>
      </c>
      <c r="E14" s="15">
        <v>33.212630814175768</v>
      </c>
      <c r="F14" s="15">
        <v>37.894083195725095</v>
      </c>
      <c r="G14" s="15">
        <v>46.700621555129288</v>
      </c>
      <c r="H14" s="15">
        <v>55.548624598043183</v>
      </c>
      <c r="I14" s="15">
        <v>61.515239282308599</v>
      </c>
      <c r="J14" s="15">
        <v>42.19151733047952</v>
      </c>
      <c r="K14" s="15">
        <v>46.960772637561007</v>
      </c>
      <c r="L14" s="15">
        <v>35.316513496063862</v>
      </c>
      <c r="M14" s="15">
        <v>52.309646820684129</v>
      </c>
      <c r="N14" s="15">
        <v>146.68317461556506</v>
      </c>
      <c r="O14" s="15">
        <v>134.59216589110136</v>
      </c>
      <c r="P14" s="15">
        <v>178.68306955183033</v>
      </c>
      <c r="Q14" s="15">
        <v>265.88687640271257</v>
      </c>
      <c r="R14" s="15">
        <v>165.91729247388778</v>
      </c>
      <c r="S14" s="15">
        <v>223.96689987625899</v>
      </c>
      <c r="T14" s="15">
        <v>596.45622240868965</v>
      </c>
      <c r="U14" s="15">
        <v>554.87200896607305</v>
      </c>
      <c r="V14" s="15">
        <v>525.25020645101358</v>
      </c>
      <c r="W14" s="15">
        <v>321.88350865147822</v>
      </c>
      <c r="X14" s="15">
        <v>629.93783788141536</v>
      </c>
      <c r="Y14" s="15">
        <v>733.25984891876953</v>
      </c>
      <c r="Z14" s="15">
        <v>650.38734748878096</v>
      </c>
      <c r="AA14" s="15">
        <v>727.08413415584414</v>
      </c>
      <c r="AB14" s="15">
        <v>466.8040659829295</v>
      </c>
      <c r="AC14" s="15">
        <v>592.7654122664577</v>
      </c>
      <c r="AD14" s="15">
        <v>843.05969073585311</v>
      </c>
      <c r="AE14" s="15">
        <v>931.99997444798055</v>
      </c>
      <c r="AF14" s="15">
        <v>1570.3342609178387</v>
      </c>
      <c r="AG14" s="15">
        <v>1590.6492876779287</v>
      </c>
      <c r="AH14" s="15">
        <v>916.77010188657084</v>
      </c>
      <c r="AI14" s="15">
        <v>1567.847181490333</v>
      </c>
      <c r="AJ14" s="15">
        <v>2192.7770411210672</v>
      </c>
      <c r="AK14" s="15">
        <v>2574.4295730459999</v>
      </c>
      <c r="AL14" s="15">
        <v>1835.6721988208442</v>
      </c>
      <c r="AM14" s="15">
        <v>2711.4495493649215</v>
      </c>
      <c r="AN14" s="15">
        <v>3243.3258638420152</v>
      </c>
      <c r="AO14" s="15">
        <v>2410.8506971076154</v>
      </c>
      <c r="AP14" s="15">
        <v>2422.2692381555148</v>
      </c>
      <c r="AQ14" s="15">
        <v>2614.962272080239</v>
      </c>
      <c r="AR14" s="15">
        <v>34785.907826111863</v>
      </c>
    </row>
    <row r="15" spans="1:44" ht="15" customHeight="1" x14ac:dyDescent="0.35">
      <c r="A15" s="11" t="s">
        <v>1</v>
      </c>
      <c r="B15" s="11" t="s">
        <v>15</v>
      </c>
      <c r="C15" s="15">
        <v>7.8813991198320874</v>
      </c>
      <c r="D15" s="15">
        <v>11.013521752386001</v>
      </c>
      <c r="E15" s="15">
        <v>20.881875883021205</v>
      </c>
      <c r="F15" s="15">
        <v>25.804384876269459</v>
      </c>
      <c r="G15" s="15">
        <v>26.453219657857208</v>
      </c>
      <c r="H15" s="15">
        <v>32.372960066100958</v>
      </c>
      <c r="I15" s="15">
        <v>43.188711286752032</v>
      </c>
      <c r="J15" s="15">
        <v>39.804241247468696</v>
      </c>
      <c r="K15" s="15">
        <v>51.92787883838993</v>
      </c>
      <c r="L15" s="15">
        <v>49.553746039250683</v>
      </c>
      <c r="M15" s="15">
        <v>52.978496859947015</v>
      </c>
      <c r="N15" s="15">
        <v>93.234147671387404</v>
      </c>
      <c r="O15" s="15">
        <v>124.95010639856265</v>
      </c>
      <c r="P15" s="15">
        <v>179.74016404727055</v>
      </c>
      <c r="Q15" s="15">
        <v>203.82782150158036</v>
      </c>
      <c r="R15" s="15">
        <v>134.05435008306088</v>
      </c>
      <c r="S15" s="15">
        <v>210.06828230754971</v>
      </c>
      <c r="T15" s="15">
        <v>405.03371467406902</v>
      </c>
      <c r="U15" s="15">
        <v>346.43449277971644</v>
      </c>
      <c r="V15" s="15">
        <v>263.17665367994289</v>
      </c>
      <c r="W15" s="15">
        <v>164.50421879778685</v>
      </c>
      <c r="X15" s="15">
        <v>339.30061663155129</v>
      </c>
      <c r="Y15" s="15">
        <v>241.91068858880584</v>
      </c>
      <c r="Z15" s="15">
        <v>257.19273598334593</v>
      </c>
      <c r="AA15" s="15">
        <v>260.52638380979653</v>
      </c>
      <c r="AB15" s="15">
        <v>222.4652638399146</v>
      </c>
      <c r="AC15" s="15">
        <v>396.91434916757862</v>
      </c>
      <c r="AD15" s="15">
        <v>491.69677075046502</v>
      </c>
      <c r="AE15" s="15">
        <v>432.55178709238209</v>
      </c>
      <c r="AF15" s="15">
        <v>707.39472365006554</v>
      </c>
      <c r="AG15" s="15">
        <v>900.02894387655112</v>
      </c>
      <c r="AH15" s="15">
        <v>428.38114375658125</v>
      </c>
      <c r="AI15" s="15">
        <v>737.59457806800924</v>
      </c>
      <c r="AJ15" s="15">
        <v>963.60971182165451</v>
      </c>
      <c r="AK15" s="15">
        <v>1014.9661307698084</v>
      </c>
      <c r="AL15" s="15">
        <v>534.83203505220058</v>
      </c>
      <c r="AM15" s="15">
        <v>896.42200785185457</v>
      </c>
      <c r="AN15" s="15">
        <v>1046.17962986879</v>
      </c>
      <c r="AO15" s="15">
        <v>760.06550502141397</v>
      </c>
      <c r="AP15" s="15">
        <v>921.40703516598921</v>
      </c>
      <c r="AQ15" s="15">
        <v>1206.7709346706531</v>
      </c>
      <c r="AR15" s="15">
        <v>15247.09536300561</v>
      </c>
    </row>
    <row r="16" spans="1:44" ht="15" customHeight="1" x14ac:dyDescent="0.35">
      <c r="A16" s="11" t="s">
        <v>1</v>
      </c>
      <c r="B16" s="11" t="s">
        <v>16</v>
      </c>
      <c r="C16" s="15">
        <v>1.6348645569410272</v>
      </c>
      <c r="D16" s="15">
        <v>2.107525767431889</v>
      </c>
      <c r="E16" s="15">
        <v>2.4314842796692906</v>
      </c>
      <c r="F16" s="15">
        <v>3.485559612916572</v>
      </c>
      <c r="G16" s="15">
        <v>3.8168645971394759</v>
      </c>
      <c r="H16" s="15">
        <v>7.5554642652510804</v>
      </c>
      <c r="I16" s="15">
        <v>7.6909689630874709</v>
      </c>
      <c r="J16" s="15">
        <v>12.360350211217234</v>
      </c>
      <c r="K16" s="15">
        <v>7.0657349353617462</v>
      </c>
      <c r="L16" s="15">
        <v>4.7978511695367665</v>
      </c>
      <c r="M16" s="15">
        <v>9.1966880398645525</v>
      </c>
      <c r="N16" s="15">
        <v>13.174744896551424</v>
      </c>
      <c r="O16" s="15">
        <v>18.765400594655929</v>
      </c>
      <c r="P16" s="15">
        <v>30.962638769668306</v>
      </c>
      <c r="Q16" s="15">
        <v>26.321473783491339</v>
      </c>
      <c r="R16" s="15">
        <v>20.259973101709843</v>
      </c>
      <c r="S16" s="15">
        <v>22.373384378897882</v>
      </c>
      <c r="T16" s="15">
        <v>42.098559031862067</v>
      </c>
      <c r="U16" s="15">
        <v>24.930378343114914</v>
      </c>
      <c r="V16" s="15">
        <v>25.603552674355797</v>
      </c>
      <c r="W16" s="15">
        <v>11.318246499734936</v>
      </c>
      <c r="X16" s="15">
        <v>29.342684264117104</v>
      </c>
      <c r="Y16" s="15">
        <v>29.896053090770401</v>
      </c>
      <c r="Z16" s="15">
        <v>76.001048085873123</v>
      </c>
      <c r="AA16" s="15">
        <v>87.716877189282087</v>
      </c>
      <c r="AB16" s="15">
        <v>75.545890960130137</v>
      </c>
      <c r="AC16" s="15">
        <v>224.19698801694491</v>
      </c>
      <c r="AD16" s="15">
        <v>283.16508696471402</v>
      </c>
      <c r="AE16" s="15">
        <v>309.45904051233344</v>
      </c>
      <c r="AF16" s="15">
        <v>591.79940806112415</v>
      </c>
      <c r="AG16" s="15">
        <v>529.4481586806271</v>
      </c>
      <c r="AH16" s="15">
        <v>245.98897112161589</v>
      </c>
      <c r="AI16" s="15">
        <v>486.91333620596504</v>
      </c>
      <c r="AJ16" s="15">
        <v>529.6783762283867</v>
      </c>
      <c r="AK16" s="15">
        <v>556.59432977699169</v>
      </c>
      <c r="AL16" s="15">
        <v>409.52789152984332</v>
      </c>
      <c r="AM16" s="15">
        <v>621.00899444093022</v>
      </c>
      <c r="AN16" s="15">
        <v>714.77673957782838</v>
      </c>
      <c r="AO16" s="15">
        <v>562.65036253094422</v>
      </c>
      <c r="AP16" s="15">
        <v>585.8254486562787</v>
      </c>
      <c r="AQ16" s="15">
        <v>557.409071057961</v>
      </c>
      <c r="AR16" s="15">
        <v>7804.8964654251204</v>
      </c>
    </row>
    <row r="17" spans="1:45" ht="15" customHeight="1" x14ac:dyDescent="0.25">
      <c r="A17" s="11" t="s">
        <v>1</v>
      </c>
      <c r="B17" s="11" t="s">
        <v>17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159.19821753230175</v>
      </c>
      <c r="I17" s="15">
        <v>350.45496652065788</v>
      </c>
      <c r="J17" s="15">
        <v>495.23940385450504</v>
      </c>
      <c r="K17" s="15">
        <v>833.20733824919239</v>
      </c>
      <c r="L17" s="15">
        <v>977.03574119078633</v>
      </c>
      <c r="M17" s="15">
        <v>874.32989902737734</v>
      </c>
      <c r="N17" s="15">
        <v>744.36576197011914</v>
      </c>
      <c r="O17" s="15">
        <v>891.65065133540486</v>
      </c>
      <c r="P17" s="15">
        <v>1178.7470646445188</v>
      </c>
      <c r="Q17" s="15">
        <v>1204.0176781957994</v>
      </c>
      <c r="R17" s="15">
        <v>1395.8127789247328</v>
      </c>
      <c r="S17" s="15">
        <v>1193.786996539402</v>
      </c>
      <c r="T17" s="15">
        <v>1262.1796794395466</v>
      </c>
      <c r="U17" s="15">
        <v>656.45317515333556</v>
      </c>
      <c r="V17" s="15">
        <v>900.41462973454588</v>
      </c>
      <c r="W17" s="15">
        <v>1566.9088949449629</v>
      </c>
      <c r="X17" s="15">
        <v>2821.3929958539334</v>
      </c>
      <c r="Y17" s="15">
        <v>4706.139314828536</v>
      </c>
      <c r="Z17" s="15">
        <v>8169.8138120948397</v>
      </c>
      <c r="AA17" s="15">
        <v>10130.859484303175</v>
      </c>
      <c r="AB17" s="15">
        <v>10291.416689199616</v>
      </c>
      <c r="AC17" s="15">
        <v>14397.346427454124</v>
      </c>
      <c r="AD17" s="15">
        <v>17502.66562057909</v>
      </c>
      <c r="AE17" s="15">
        <v>19787.585247585634</v>
      </c>
      <c r="AF17" s="15">
        <v>25321.541832441417</v>
      </c>
      <c r="AG17" s="15">
        <v>27751.785584310499</v>
      </c>
      <c r="AH17" s="15">
        <v>42828.755554038609</v>
      </c>
      <c r="AI17" s="15">
        <v>63814.654382250053</v>
      </c>
      <c r="AJ17" s="15">
        <v>87328.680078256293</v>
      </c>
      <c r="AK17" s="15">
        <v>96568.496268329225</v>
      </c>
      <c r="AL17" s="15">
        <v>63354.474036525688</v>
      </c>
      <c r="AM17" s="15">
        <v>53512.287138436637</v>
      </c>
      <c r="AN17" s="15">
        <v>72471.115592079776</v>
      </c>
      <c r="AO17" s="15">
        <v>59089.720007966062</v>
      </c>
      <c r="AP17" s="15">
        <v>47692.863934702589</v>
      </c>
      <c r="AQ17" s="15">
        <v>49029.973069758897</v>
      </c>
      <c r="AR17" s="15">
        <v>791255.36994825199</v>
      </c>
    </row>
    <row r="18" spans="1:45" ht="15" customHeight="1" x14ac:dyDescent="0.25">
      <c r="A18" s="11" t="s">
        <v>1</v>
      </c>
      <c r="B18" s="11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9348.7410782499264</v>
      </c>
      <c r="AN18" s="15">
        <v>28455.18021272029</v>
      </c>
      <c r="AO18" s="15">
        <v>20795.503545211017</v>
      </c>
      <c r="AP18" s="15">
        <v>22892.783171533487</v>
      </c>
      <c r="AQ18" s="15">
        <v>24693.082834104298</v>
      </c>
      <c r="AR18" s="15">
        <v>106185.29084181901</v>
      </c>
      <c r="AS18" s="6">
        <f>SUM(AR2:AR18)</f>
        <v>7334837.7316450244</v>
      </c>
    </row>
    <row r="19" spans="1:45" ht="15" customHeight="1" x14ac:dyDescent="0.25">
      <c r="A19" s="11"/>
      <c r="B19" s="1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6"/>
    </row>
    <row r="20" spans="1:45" ht="15" customHeight="1" x14ac:dyDescent="0.25">
      <c r="A20" s="10" t="s">
        <v>0</v>
      </c>
      <c r="B20" s="10" t="s">
        <v>28</v>
      </c>
      <c r="C20" s="10">
        <v>1974</v>
      </c>
      <c r="D20" s="10">
        <v>1975</v>
      </c>
      <c r="E20" s="10">
        <v>1976</v>
      </c>
      <c r="F20" s="10">
        <v>1977</v>
      </c>
      <c r="G20" s="10">
        <v>1978</v>
      </c>
      <c r="H20" s="10">
        <v>1979</v>
      </c>
      <c r="I20" s="10">
        <v>1980</v>
      </c>
      <c r="J20" s="10">
        <v>1981</v>
      </c>
      <c r="K20" s="10">
        <v>1982</v>
      </c>
      <c r="L20" s="10">
        <v>1983</v>
      </c>
      <c r="M20" s="10">
        <v>1984</v>
      </c>
      <c r="N20" s="10">
        <v>1985</v>
      </c>
      <c r="O20" s="10">
        <v>1986</v>
      </c>
      <c r="P20" s="10">
        <v>1987</v>
      </c>
      <c r="Q20" s="10">
        <v>1988</v>
      </c>
      <c r="R20" s="10">
        <v>1989</v>
      </c>
      <c r="S20" s="10">
        <v>1990</v>
      </c>
      <c r="T20" s="10">
        <v>1991</v>
      </c>
      <c r="U20" s="10">
        <v>1992</v>
      </c>
      <c r="V20" s="10">
        <v>1993</v>
      </c>
      <c r="W20" s="10">
        <v>1994</v>
      </c>
      <c r="X20" s="10">
        <v>1995</v>
      </c>
      <c r="Y20" s="10">
        <v>1996</v>
      </c>
      <c r="Z20" s="10">
        <v>1997</v>
      </c>
      <c r="AA20" s="10">
        <v>1998</v>
      </c>
      <c r="AB20" s="10">
        <v>1999</v>
      </c>
      <c r="AC20" s="10">
        <v>2000</v>
      </c>
      <c r="AD20" s="10">
        <v>2001</v>
      </c>
      <c r="AE20" s="10">
        <v>2002</v>
      </c>
      <c r="AF20" s="10">
        <v>2003</v>
      </c>
      <c r="AG20" s="10">
        <v>2004</v>
      </c>
      <c r="AH20" s="10">
        <v>2005</v>
      </c>
      <c r="AI20" s="10">
        <v>2006</v>
      </c>
      <c r="AJ20" s="10">
        <v>2007</v>
      </c>
      <c r="AK20" s="10">
        <v>2008</v>
      </c>
      <c r="AL20" s="10">
        <v>2009</v>
      </c>
      <c r="AM20" s="10">
        <v>2010</v>
      </c>
      <c r="AN20" s="10">
        <v>2011</v>
      </c>
      <c r="AO20" s="10">
        <v>2012</v>
      </c>
      <c r="AP20" s="10">
        <v>2013</v>
      </c>
      <c r="AQ20" s="10">
        <v>2014</v>
      </c>
      <c r="AR20" s="10" t="s">
        <v>29</v>
      </c>
    </row>
    <row r="21" spans="1:45" ht="15" customHeight="1" x14ac:dyDescent="0.35">
      <c r="A21" s="11" t="s">
        <v>19</v>
      </c>
      <c r="B21" s="11" t="s">
        <v>2</v>
      </c>
      <c r="C21" s="15">
        <v>443.06215585958654</v>
      </c>
      <c r="D21" s="15">
        <v>545.22271736974585</v>
      </c>
      <c r="E21" s="15">
        <v>661.22030011460208</v>
      </c>
      <c r="F21" s="15">
        <v>747.7637395255897</v>
      </c>
      <c r="G21" s="15">
        <v>1040.1412879577033</v>
      </c>
      <c r="H21" s="15">
        <v>1154.5777627497716</v>
      </c>
      <c r="I21" s="15">
        <v>918.15087486089374</v>
      </c>
      <c r="J21" s="15">
        <v>573.54918043993325</v>
      </c>
      <c r="K21" s="15">
        <v>675.88281230912844</v>
      </c>
      <c r="L21" s="15">
        <v>167.49897849956423</v>
      </c>
      <c r="M21" s="15">
        <v>81.888468852663635</v>
      </c>
      <c r="N21" s="15">
        <v>79.843420932238814</v>
      </c>
      <c r="O21" s="15">
        <v>195.91643489905539</v>
      </c>
      <c r="P21" s="15">
        <v>103.31754371287121</v>
      </c>
      <c r="Q21" s="15">
        <v>340.31322705110773</v>
      </c>
      <c r="R21" s="15">
        <v>1252.9663201654205</v>
      </c>
      <c r="S21" s="15">
        <v>2893.9783427039051</v>
      </c>
      <c r="T21" s="15">
        <v>3387.1968530015188</v>
      </c>
      <c r="U21" s="15">
        <v>3332.4928620494898</v>
      </c>
      <c r="V21" s="15">
        <v>5704.4800667324007</v>
      </c>
      <c r="W21" s="15">
        <v>8657.7824739774314</v>
      </c>
      <c r="X21" s="15">
        <v>12675.243777804482</v>
      </c>
      <c r="Y21" s="15">
        <v>16550.124678776883</v>
      </c>
      <c r="Z21" s="15">
        <v>20036.698676561362</v>
      </c>
      <c r="AA21" s="15">
        <v>15315.06576481923</v>
      </c>
      <c r="AB21" s="15">
        <v>17652.700348693892</v>
      </c>
      <c r="AC21" s="15">
        <v>23342.864271737566</v>
      </c>
      <c r="AD21" s="15">
        <v>27560.896487318296</v>
      </c>
      <c r="AE21" s="15">
        <v>21649.97061164815</v>
      </c>
      <c r="AF21" s="15">
        <v>21529.966761697942</v>
      </c>
      <c r="AG21" s="15">
        <v>19564.069729021903</v>
      </c>
      <c r="AH21" s="15">
        <v>11811.633844027487</v>
      </c>
      <c r="AI21" s="15">
        <v>6450.0180927520087</v>
      </c>
      <c r="AJ21" s="15">
        <v>5021.2490286780167</v>
      </c>
      <c r="AK21" s="15">
        <v>3194.9611946989726</v>
      </c>
      <c r="AL21" s="15">
        <v>2561.6235898467421</v>
      </c>
      <c r="AM21" s="15">
        <v>3289.5449095592585</v>
      </c>
      <c r="AN21" s="15">
        <v>5402.5163939351214</v>
      </c>
      <c r="AO21" s="15">
        <v>3884.9180271634195</v>
      </c>
      <c r="AP21" s="15">
        <v>3104.1975107045641</v>
      </c>
      <c r="AQ21" s="15">
        <v>2710.2902948271771</v>
      </c>
      <c r="AR21" s="15">
        <v>276265.79981803714</v>
      </c>
    </row>
    <row r="22" spans="1:45" ht="15" customHeight="1" x14ac:dyDescent="0.35">
      <c r="A22" s="11" t="s">
        <v>19</v>
      </c>
      <c r="B22" s="11" t="s">
        <v>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2.8078524866799617</v>
      </c>
      <c r="I22" s="15">
        <v>372.70766616173609</v>
      </c>
      <c r="J22" s="15">
        <v>248.13903764724623</v>
      </c>
      <c r="K22" s="15">
        <v>445.77475336787694</v>
      </c>
      <c r="L22" s="15">
        <v>1300.5027414367034</v>
      </c>
      <c r="M22" s="15">
        <v>1330.8503849506953</v>
      </c>
      <c r="N22" s="15">
        <v>1820.1238669925901</v>
      </c>
      <c r="O22" s="15">
        <v>2155.2755383026702</v>
      </c>
      <c r="P22" s="15">
        <v>1555.5994478580703</v>
      </c>
      <c r="Q22" s="15">
        <v>2379.9060158247216</v>
      </c>
      <c r="R22" s="15">
        <v>1801.4659129070051</v>
      </c>
      <c r="S22" s="15">
        <v>406.49616965215733</v>
      </c>
      <c r="T22" s="15">
        <v>925.24061948260942</v>
      </c>
      <c r="U22" s="15">
        <v>1207.4746578755362</v>
      </c>
      <c r="V22" s="15">
        <v>1902.1285286375305</v>
      </c>
      <c r="W22" s="15">
        <v>1053.2582888043303</v>
      </c>
      <c r="X22" s="15">
        <v>325.12308276474323</v>
      </c>
      <c r="Y22" s="15">
        <v>78.433678048736439</v>
      </c>
      <c r="Z22" s="15">
        <v>14.118457869371447</v>
      </c>
      <c r="AA22" s="15">
        <v>10.938882972578654</v>
      </c>
      <c r="AB22" s="15">
        <v>149.21372497005575</v>
      </c>
      <c r="AC22" s="15">
        <v>124.24787010567471</v>
      </c>
      <c r="AD22" s="15">
        <v>163.26905429866284</v>
      </c>
      <c r="AE22" s="15">
        <v>622.55928605788108</v>
      </c>
      <c r="AF22" s="15">
        <v>395.93304707929394</v>
      </c>
      <c r="AG22" s="15">
        <v>754.44728923408138</v>
      </c>
      <c r="AH22" s="15">
        <v>2039.100362346489</v>
      </c>
      <c r="AI22" s="15">
        <v>95.384332985900357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23680.520551121634</v>
      </c>
    </row>
    <row r="23" spans="1:45" ht="15" customHeight="1" x14ac:dyDescent="0.35">
      <c r="A23" s="11" t="s">
        <v>19</v>
      </c>
      <c r="B23" s="11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814.51530825474015</v>
      </c>
      <c r="AG23" s="15">
        <v>6088.8699949254697</v>
      </c>
      <c r="AH23" s="15">
        <v>17516.725358144075</v>
      </c>
      <c r="AI23" s="15">
        <v>30804.271991632926</v>
      </c>
      <c r="AJ23" s="15">
        <v>44013.609770243107</v>
      </c>
      <c r="AK23" s="15">
        <v>52348.554296735732</v>
      </c>
      <c r="AL23" s="15">
        <v>59635.080437276192</v>
      </c>
      <c r="AM23" s="15">
        <v>63917.697522574279</v>
      </c>
      <c r="AN23" s="15">
        <v>61433.047475080486</v>
      </c>
      <c r="AO23" s="15">
        <v>68015.350762761605</v>
      </c>
      <c r="AP23" s="15">
        <v>70022.727214447848</v>
      </c>
      <c r="AQ23" s="15">
        <v>59339.797217352381</v>
      </c>
      <c r="AR23" s="15">
        <v>533950.24734942894</v>
      </c>
    </row>
    <row r="24" spans="1:45" ht="15" customHeight="1" x14ac:dyDescent="0.25">
      <c r="A24" s="11" t="s">
        <v>19</v>
      </c>
      <c r="B24" s="11" t="s">
        <v>5</v>
      </c>
      <c r="C24" s="15">
        <v>49.081795460214224</v>
      </c>
      <c r="D24" s="15">
        <v>57.508570392571919</v>
      </c>
      <c r="E24" s="15">
        <v>62.122529440670824</v>
      </c>
      <c r="F24" s="15">
        <v>42.764766772551603</v>
      </c>
      <c r="G24" s="15">
        <v>54.976840621396278</v>
      </c>
      <c r="H24" s="15">
        <v>65.314187478973494</v>
      </c>
      <c r="I24" s="15">
        <v>55.134624057967287</v>
      </c>
      <c r="J24" s="15">
        <v>26.149001845045682</v>
      </c>
      <c r="K24" s="15">
        <v>26.012582395688867</v>
      </c>
      <c r="L24" s="15">
        <v>13.180843731212727</v>
      </c>
      <c r="M24" s="15">
        <v>8.2360347817074029</v>
      </c>
      <c r="N24" s="15">
        <v>10.712757289177791</v>
      </c>
      <c r="O24" s="15">
        <v>22.372383026846418</v>
      </c>
      <c r="P24" s="15">
        <v>23.060076138976143</v>
      </c>
      <c r="Q24" s="15">
        <v>39.867158017166609</v>
      </c>
      <c r="R24" s="15">
        <v>157.00935205300198</v>
      </c>
      <c r="S24" s="15">
        <v>364.55345410646322</v>
      </c>
      <c r="T24" s="15">
        <v>383.64857064908784</v>
      </c>
      <c r="U24" s="15">
        <v>351.48128394886322</v>
      </c>
      <c r="V24" s="15">
        <v>503.75529291367587</v>
      </c>
      <c r="W24" s="15">
        <v>696.49384564416391</v>
      </c>
      <c r="X24" s="15">
        <v>1274.5406398893786</v>
      </c>
      <c r="Y24" s="15">
        <v>1844.2761105409254</v>
      </c>
      <c r="Z24" s="15">
        <v>2224.2041400410549</v>
      </c>
      <c r="AA24" s="15">
        <v>1738.1728874064709</v>
      </c>
      <c r="AB24" s="15">
        <v>2523.0274383978212</v>
      </c>
      <c r="AC24" s="15">
        <v>3403.2094931251245</v>
      </c>
      <c r="AD24" s="15">
        <v>3181.7937935733389</v>
      </c>
      <c r="AE24" s="15">
        <v>2039.9490234703928</v>
      </c>
      <c r="AF24" s="15">
        <v>2017.4607594550919</v>
      </c>
      <c r="AG24" s="15">
        <v>1860.4707259205063</v>
      </c>
      <c r="AH24" s="15">
        <v>1496.1728437047072</v>
      </c>
      <c r="AI24" s="15">
        <v>1330.2900977601469</v>
      </c>
      <c r="AJ24" s="15">
        <v>1352.0449629250008</v>
      </c>
      <c r="AK24" s="15">
        <v>1969.0873454026394</v>
      </c>
      <c r="AL24" s="15">
        <v>2476.2478484180483</v>
      </c>
      <c r="AM24" s="15">
        <v>3791.4406011234628</v>
      </c>
      <c r="AN24" s="15">
        <v>4775.3317884897442</v>
      </c>
      <c r="AO24" s="15">
        <v>3756.1343796271963</v>
      </c>
      <c r="AP24" s="15">
        <v>2174.2990912176151</v>
      </c>
      <c r="AQ24" s="15">
        <v>2097.7139380557942</v>
      </c>
      <c r="AR24" s="15">
        <v>50339.303859309883</v>
      </c>
    </row>
    <row r="25" spans="1:45" ht="15" customHeight="1" x14ac:dyDescent="0.25">
      <c r="A25" s="11" t="s">
        <v>19</v>
      </c>
      <c r="B25" s="11" t="s">
        <v>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0.38840948326318736</v>
      </c>
      <c r="I25" s="15">
        <v>15.818489820739533</v>
      </c>
      <c r="J25" s="15">
        <v>10.070490762272557</v>
      </c>
      <c r="K25" s="15">
        <v>25.180739386444035</v>
      </c>
      <c r="L25" s="15">
        <v>53.333129218687176</v>
      </c>
      <c r="M25" s="15">
        <v>98.815381522856754</v>
      </c>
      <c r="N25" s="15">
        <v>136.34235170964286</v>
      </c>
      <c r="O25" s="15">
        <v>199.58201277229466</v>
      </c>
      <c r="P25" s="15">
        <v>204.81371124581591</v>
      </c>
      <c r="Q25" s="15">
        <v>240.29182195857402</v>
      </c>
      <c r="R25" s="15">
        <v>190.82186280402433</v>
      </c>
      <c r="S25" s="15">
        <v>53.809216284158438</v>
      </c>
      <c r="T25" s="15">
        <v>107.69779572372123</v>
      </c>
      <c r="U25" s="15">
        <v>171.18480308152195</v>
      </c>
      <c r="V25" s="15">
        <v>213.72988374415485</v>
      </c>
      <c r="W25" s="15">
        <v>140.2885703726796</v>
      </c>
      <c r="X25" s="15">
        <v>53.41813345256729</v>
      </c>
      <c r="Y25" s="15">
        <v>11.253605667744138</v>
      </c>
      <c r="Z25" s="15">
        <v>1.5530126937130497</v>
      </c>
      <c r="AA25" s="15">
        <v>1.5894496553403172</v>
      </c>
      <c r="AB25" s="15">
        <v>22.231210266521956</v>
      </c>
      <c r="AC25" s="15">
        <v>14.529472539899825</v>
      </c>
      <c r="AD25" s="15">
        <v>42.311256993258091</v>
      </c>
      <c r="AE25" s="15">
        <v>137.68970377655361</v>
      </c>
      <c r="AF25" s="15">
        <v>38.517666960614946</v>
      </c>
      <c r="AG25" s="15">
        <v>22.218899282133318</v>
      </c>
      <c r="AH25" s="15">
        <v>68.256177877690391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2275.737259056888</v>
      </c>
    </row>
    <row r="26" spans="1:45" ht="15" customHeight="1" x14ac:dyDescent="0.35">
      <c r="A26" s="11" t="s">
        <v>19</v>
      </c>
      <c r="B26" s="11" t="s">
        <v>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194.93327167008368</v>
      </c>
      <c r="AG26" s="15">
        <v>1098.9916890875268</v>
      </c>
      <c r="AH26" s="15">
        <v>2228.5584290139163</v>
      </c>
      <c r="AI26" s="15">
        <v>3114.4857496572872</v>
      </c>
      <c r="AJ26" s="15">
        <v>5300.9198509399348</v>
      </c>
      <c r="AK26" s="15">
        <v>6926.5115202106763</v>
      </c>
      <c r="AL26" s="15">
        <v>7587.0110238441603</v>
      </c>
      <c r="AM26" s="15">
        <v>9124.0749974581267</v>
      </c>
      <c r="AN26" s="15">
        <v>10150.03380176346</v>
      </c>
      <c r="AO26" s="15">
        <v>11210.090040899953</v>
      </c>
      <c r="AP26" s="15">
        <v>12898.584877044364</v>
      </c>
      <c r="AQ26" s="15">
        <v>11695.555768635937</v>
      </c>
      <c r="AR26" s="15">
        <v>81529.75102022542</v>
      </c>
    </row>
    <row r="27" spans="1:45" ht="15" customHeight="1" x14ac:dyDescent="0.35">
      <c r="A27" s="11" t="s">
        <v>19</v>
      </c>
      <c r="B27" s="11" t="s">
        <v>8</v>
      </c>
      <c r="C27" s="15">
        <v>0.18534247601072518</v>
      </c>
      <c r="D27" s="15">
        <v>0.32129502809157978</v>
      </c>
      <c r="E27" s="15">
        <v>0.80852673282136478</v>
      </c>
      <c r="F27" s="15">
        <v>1.2646019683336092</v>
      </c>
      <c r="G27" s="15">
        <v>2.6985772061641904</v>
      </c>
      <c r="H27" s="15">
        <v>13.063882178795847</v>
      </c>
      <c r="I27" s="15">
        <v>18.203951718822125</v>
      </c>
      <c r="J27" s="15">
        <v>36.367541811042997</v>
      </c>
      <c r="K27" s="15">
        <v>51.281171061233785</v>
      </c>
      <c r="L27" s="15">
        <v>35.824698459573753</v>
      </c>
      <c r="M27" s="15">
        <v>32.342900238436947</v>
      </c>
      <c r="N27" s="15">
        <v>44.367909667780701</v>
      </c>
      <c r="O27" s="15">
        <v>57.530437261720785</v>
      </c>
      <c r="P27" s="15">
        <v>52.611940585225298</v>
      </c>
      <c r="Q27" s="15">
        <v>101.78486692696337</v>
      </c>
      <c r="R27" s="15">
        <v>158.87438430934756</v>
      </c>
      <c r="S27" s="15">
        <v>143.29992521246049</v>
      </c>
      <c r="T27" s="15">
        <v>130.73677135542692</v>
      </c>
      <c r="U27" s="15">
        <v>132.76952738274105</v>
      </c>
      <c r="V27" s="15">
        <v>285.40209937857429</v>
      </c>
      <c r="W27" s="15">
        <v>341.80661798255693</v>
      </c>
      <c r="X27" s="15">
        <v>308.70758546864016</v>
      </c>
      <c r="Y27" s="15">
        <v>256.66833792980555</v>
      </c>
      <c r="Z27" s="15">
        <v>365.52818555724656</v>
      </c>
      <c r="AA27" s="15">
        <v>461.21921699490451</v>
      </c>
      <c r="AB27" s="15">
        <v>787.1811648764882</v>
      </c>
      <c r="AC27" s="15">
        <v>911.40679475406512</v>
      </c>
      <c r="AD27" s="15">
        <v>823.28995554888877</v>
      </c>
      <c r="AE27" s="15">
        <v>479.42551712722343</v>
      </c>
      <c r="AF27" s="15">
        <v>495.56345009364691</v>
      </c>
      <c r="AG27" s="15">
        <v>577.92923697358299</v>
      </c>
      <c r="AH27" s="15">
        <v>834.44986437833029</v>
      </c>
      <c r="AI27" s="15">
        <v>1034.1634705505767</v>
      </c>
      <c r="AJ27" s="15">
        <v>1232.9164923209971</v>
      </c>
      <c r="AK27" s="15">
        <v>1808.7642995389763</v>
      </c>
      <c r="AL27" s="15">
        <v>1883.4950625913705</v>
      </c>
      <c r="AM27" s="15">
        <v>2706.2899640650576</v>
      </c>
      <c r="AN27" s="15">
        <v>3209.3641749166259</v>
      </c>
      <c r="AO27" s="15">
        <v>3661.7522887846717</v>
      </c>
      <c r="AP27" s="15">
        <v>4163.8446822426185</v>
      </c>
      <c r="AQ27" s="15">
        <v>3727.5384669953532</v>
      </c>
      <c r="AR27" s="15">
        <v>31371.045180651188</v>
      </c>
    </row>
    <row r="28" spans="1:45" ht="15" customHeight="1" x14ac:dyDescent="0.35">
      <c r="A28" s="11" t="s">
        <v>19</v>
      </c>
      <c r="B28" s="11" t="s">
        <v>9</v>
      </c>
      <c r="C28" s="15">
        <v>16.145535737416179</v>
      </c>
      <c r="D28" s="15">
        <v>23.487200805184948</v>
      </c>
      <c r="E28" s="15">
        <v>31.217232198046855</v>
      </c>
      <c r="F28" s="15">
        <v>50.860353106844279</v>
      </c>
      <c r="G28" s="15">
        <v>51.531089014575024</v>
      </c>
      <c r="H28" s="15">
        <v>38.911981383187751</v>
      </c>
      <c r="I28" s="15">
        <v>58.991070121052438</v>
      </c>
      <c r="J28" s="15">
        <v>36.410705368282549</v>
      </c>
      <c r="K28" s="15">
        <v>33.213799649963562</v>
      </c>
      <c r="L28" s="15">
        <v>27.052398904189054</v>
      </c>
      <c r="M28" s="15">
        <v>34.971134369888127</v>
      </c>
      <c r="N28" s="15">
        <v>45.550260749303028</v>
      </c>
      <c r="O28" s="15">
        <v>67.154996774638903</v>
      </c>
      <c r="P28" s="15">
        <v>48.161847629840004</v>
      </c>
      <c r="Q28" s="15">
        <v>48.272645014951301</v>
      </c>
      <c r="R28" s="15">
        <v>47.338479115684535</v>
      </c>
      <c r="S28" s="15">
        <v>44.599435785547577</v>
      </c>
      <c r="T28" s="15">
        <v>59.929688573459629</v>
      </c>
      <c r="U28" s="15">
        <v>28.228211470574372</v>
      </c>
      <c r="V28" s="15">
        <v>42.017075225920465</v>
      </c>
      <c r="W28" s="15">
        <v>51.816132449823911</v>
      </c>
      <c r="X28" s="15">
        <v>75.118395363589272</v>
      </c>
      <c r="Y28" s="15">
        <v>58.347585113263769</v>
      </c>
      <c r="Z28" s="15">
        <v>72.991554779315635</v>
      </c>
      <c r="AA28" s="15">
        <v>75.229180291775748</v>
      </c>
      <c r="AB28" s="15">
        <v>103.88774820065605</v>
      </c>
      <c r="AC28" s="15">
        <v>153.9991690978558</v>
      </c>
      <c r="AD28" s="15">
        <v>163.89377785923261</v>
      </c>
      <c r="AE28" s="15">
        <v>101.13548051831353</v>
      </c>
      <c r="AF28" s="15">
        <v>93.326423710536872</v>
      </c>
      <c r="AG28" s="15">
        <v>120.83119892477781</v>
      </c>
      <c r="AH28" s="15">
        <v>133.10765415001524</v>
      </c>
      <c r="AI28" s="15">
        <v>152.52330234382765</v>
      </c>
      <c r="AJ28" s="15">
        <v>161.53692739852551</v>
      </c>
      <c r="AK28" s="15">
        <v>172.84178718188787</v>
      </c>
      <c r="AL28" s="15">
        <v>119.49636909590853</v>
      </c>
      <c r="AM28" s="15">
        <v>131.0535634090964</v>
      </c>
      <c r="AN28" s="15">
        <v>125.29037801203987</v>
      </c>
      <c r="AO28" s="15">
        <v>97.369625998896609</v>
      </c>
      <c r="AP28" s="15">
        <v>85.606342564518229</v>
      </c>
      <c r="AQ28" s="15">
        <v>51.868029818956423</v>
      </c>
      <c r="AR28" s="15">
        <v>3135.3157672813641</v>
      </c>
    </row>
    <row r="29" spans="1:45" ht="15" customHeight="1" x14ac:dyDescent="0.35">
      <c r="A29" s="11" t="s">
        <v>19</v>
      </c>
      <c r="B29" s="11" t="s">
        <v>10</v>
      </c>
      <c r="C29" s="15">
        <v>37.672916720637843</v>
      </c>
      <c r="D29" s="15">
        <v>54.803468545431372</v>
      </c>
      <c r="E29" s="15">
        <v>72.840208462109359</v>
      </c>
      <c r="F29" s="15">
        <v>118.67415724930324</v>
      </c>
      <c r="G29" s="15">
        <v>120.23920770067487</v>
      </c>
      <c r="H29" s="15">
        <v>90.794623227438322</v>
      </c>
      <c r="I29" s="15">
        <v>137.64583028245573</v>
      </c>
      <c r="J29" s="15">
        <v>84.958312525992568</v>
      </c>
      <c r="K29" s="15">
        <v>77.498865849914878</v>
      </c>
      <c r="L29" s="15">
        <v>63.122264109774484</v>
      </c>
      <c r="M29" s="15">
        <v>81.59931352973949</v>
      </c>
      <c r="N29" s="15">
        <v>106.28394174837391</v>
      </c>
      <c r="O29" s="15">
        <v>156.69499247415749</v>
      </c>
      <c r="P29" s="15">
        <v>112.37764446962699</v>
      </c>
      <c r="Q29" s="15">
        <v>112.63617170155318</v>
      </c>
      <c r="R29" s="15">
        <v>110.45645126993031</v>
      </c>
      <c r="S29" s="15">
        <v>104.0653501662774</v>
      </c>
      <c r="T29" s="15">
        <v>139.83594000473937</v>
      </c>
      <c r="U29" s="15">
        <v>65.8658267646734</v>
      </c>
      <c r="V29" s="15">
        <v>98.039842193814096</v>
      </c>
      <c r="W29" s="15">
        <v>120.90430904958872</v>
      </c>
      <c r="X29" s="15">
        <v>175.27625584837517</v>
      </c>
      <c r="Y29" s="15">
        <v>136.14436526428227</v>
      </c>
      <c r="Z29" s="15">
        <v>170.31362781840284</v>
      </c>
      <c r="AA29" s="15">
        <v>175.53475401414318</v>
      </c>
      <c r="AB29" s="15">
        <v>242.40474580153054</v>
      </c>
      <c r="AC29" s="15">
        <v>359.33139456166293</v>
      </c>
      <c r="AD29" s="15">
        <v>382.41881500487551</v>
      </c>
      <c r="AE29" s="15">
        <v>268.99766977399707</v>
      </c>
      <c r="AF29" s="15">
        <v>283.37873575698188</v>
      </c>
      <c r="AG29" s="15">
        <v>321.12681176563979</v>
      </c>
      <c r="AH29" s="15">
        <v>339.59385318612266</v>
      </c>
      <c r="AI29" s="15">
        <v>378.20691610055735</v>
      </c>
      <c r="AJ29" s="15">
        <v>429.00875219252782</v>
      </c>
      <c r="AK29" s="15">
        <v>488.54122788244433</v>
      </c>
      <c r="AL29" s="15">
        <v>461.40267186987444</v>
      </c>
      <c r="AM29" s="15">
        <v>615.52147640554074</v>
      </c>
      <c r="AN29" s="15">
        <v>615.15236681617523</v>
      </c>
      <c r="AO29" s="15">
        <v>570.16360742416111</v>
      </c>
      <c r="AP29" s="15">
        <v>573.02960429482289</v>
      </c>
      <c r="AQ29" s="15">
        <v>571.10705005324803</v>
      </c>
      <c r="AR29" s="15">
        <v>9623.6643398815759</v>
      </c>
    </row>
    <row r="30" spans="1:45" ht="15" customHeight="1" x14ac:dyDescent="0.35">
      <c r="A30" s="11" t="s">
        <v>19</v>
      </c>
      <c r="B30" s="11" t="s">
        <v>11</v>
      </c>
      <c r="C30" s="15">
        <v>12.553927332853231</v>
      </c>
      <c r="D30" s="15">
        <v>26.678490003950571</v>
      </c>
      <c r="E30" s="15">
        <v>33.449879491214531</v>
      </c>
      <c r="F30" s="15">
        <v>43.249070570027278</v>
      </c>
      <c r="G30" s="15">
        <v>49.213438164649105</v>
      </c>
      <c r="H30" s="15">
        <v>101.59215119212161</v>
      </c>
      <c r="I30" s="15">
        <v>58.925814126491055</v>
      </c>
      <c r="J30" s="15">
        <v>57.556291825236457</v>
      </c>
      <c r="K30" s="15">
        <v>47.591276389990689</v>
      </c>
      <c r="L30" s="15">
        <v>38.563753174543209</v>
      </c>
      <c r="M30" s="15">
        <v>47.958398191754291</v>
      </c>
      <c r="N30" s="15">
        <v>70.109013085023832</v>
      </c>
      <c r="O30" s="15">
        <v>124.1301116761567</v>
      </c>
      <c r="P30" s="15">
        <v>113.43642348427618</v>
      </c>
      <c r="Q30" s="15">
        <v>114.88022004082207</v>
      </c>
      <c r="R30" s="15">
        <v>107.22696417889775</v>
      </c>
      <c r="S30" s="15">
        <v>91.595173092306936</v>
      </c>
      <c r="T30" s="15">
        <v>114.68610091610056</v>
      </c>
      <c r="U30" s="15">
        <v>66.10250616368063</v>
      </c>
      <c r="V30" s="15">
        <v>102.36486135831524</v>
      </c>
      <c r="W30" s="15">
        <v>124.79282808013704</v>
      </c>
      <c r="X30" s="15">
        <v>198.8486330340817</v>
      </c>
      <c r="Y30" s="15">
        <v>161.4059031474508</v>
      </c>
      <c r="Z30" s="15">
        <v>211.30198602352112</v>
      </c>
      <c r="AA30" s="15">
        <v>228.51785236025239</v>
      </c>
      <c r="AB30" s="15">
        <v>250.28286088443895</v>
      </c>
      <c r="AC30" s="15">
        <v>338.4337787137718</v>
      </c>
      <c r="AD30" s="15">
        <v>194.88501196372948</v>
      </c>
      <c r="AE30" s="15">
        <v>137.17814971179229</v>
      </c>
      <c r="AF30" s="15">
        <v>134.80306920980706</v>
      </c>
      <c r="AG30" s="15">
        <v>137.81486354862488</v>
      </c>
      <c r="AH30" s="15">
        <v>144.49928839107307</v>
      </c>
      <c r="AI30" s="15">
        <v>186.62825628677709</v>
      </c>
      <c r="AJ30" s="15">
        <v>213.81006405551426</v>
      </c>
      <c r="AK30" s="15">
        <v>228.78779267545784</v>
      </c>
      <c r="AL30" s="15">
        <v>205.77346313027434</v>
      </c>
      <c r="AM30" s="15">
        <v>254.09331794762275</v>
      </c>
      <c r="AN30" s="15">
        <v>230.35223888792726</v>
      </c>
      <c r="AO30" s="15">
        <v>204.28986124648893</v>
      </c>
      <c r="AP30" s="15">
        <v>229.1430816034194</v>
      </c>
      <c r="AQ30" s="15">
        <v>238.20183173588919</v>
      </c>
      <c r="AR30" s="15">
        <v>5675.7079970964651</v>
      </c>
    </row>
    <row r="31" spans="1:45" ht="15" customHeight="1" x14ac:dyDescent="0.35">
      <c r="A31" s="11" t="s">
        <v>19</v>
      </c>
      <c r="B31" s="11" t="s">
        <v>12</v>
      </c>
      <c r="C31" s="15">
        <v>6.4911655233536836</v>
      </c>
      <c r="D31" s="15">
        <v>9.723023658149712</v>
      </c>
      <c r="E31" s="15">
        <v>11.82586127065454</v>
      </c>
      <c r="F31" s="15">
        <v>13.579648845250265</v>
      </c>
      <c r="G31" s="15">
        <v>10.423411757488532</v>
      </c>
      <c r="H31" s="15">
        <v>10.718961368279563</v>
      </c>
      <c r="I31" s="15">
        <v>14.159154969693073</v>
      </c>
      <c r="J31" s="15">
        <v>10.007028670119134</v>
      </c>
      <c r="K31" s="15">
        <v>10.302990850553252</v>
      </c>
      <c r="L31" s="15">
        <v>10.322644141340163</v>
      </c>
      <c r="M31" s="15">
        <v>13.47370853231484</v>
      </c>
      <c r="N31" s="15">
        <v>17.759576797808528</v>
      </c>
      <c r="O31" s="15">
        <v>28.810659555819711</v>
      </c>
      <c r="P31" s="15">
        <v>26.472405025927717</v>
      </c>
      <c r="Q31" s="15">
        <v>31.069302756085673</v>
      </c>
      <c r="R31" s="15">
        <v>33.094146571857465</v>
      </c>
      <c r="S31" s="15">
        <v>36.130429680972505</v>
      </c>
      <c r="T31" s="15">
        <v>46.211057655431858</v>
      </c>
      <c r="U31" s="15">
        <v>39.145281701948448</v>
      </c>
      <c r="V31" s="15">
        <v>69.643742585684137</v>
      </c>
      <c r="W31" s="15">
        <v>83.935669097642233</v>
      </c>
      <c r="X31" s="15">
        <v>106.95187485270861</v>
      </c>
      <c r="Y31" s="15">
        <v>87.978211562910332</v>
      </c>
      <c r="Z31" s="15">
        <v>113.89641503984556</v>
      </c>
      <c r="AA31" s="15">
        <v>106.30993677461851</v>
      </c>
      <c r="AB31" s="15">
        <v>109.85332772444868</v>
      </c>
      <c r="AC31" s="15">
        <v>189.17652244732079</v>
      </c>
      <c r="AD31" s="15">
        <v>261.35241670632598</v>
      </c>
      <c r="AE31" s="15">
        <v>211.52048198216809</v>
      </c>
      <c r="AF31" s="15">
        <v>268.17645703511226</v>
      </c>
      <c r="AG31" s="15">
        <v>356.64100999785313</v>
      </c>
      <c r="AH31" s="15">
        <v>397.20199751627592</v>
      </c>
      <c r="AI31" s="15">
        <v>399.47604113554655</v>
      </c>
      <c r="AJ31" s="15">
        <v>545.48197480924625</v>
      </c>
      <c r="AK31" s="15">
        <v>718.25279361042749</v>
      </c>
      <c r="AL31" s="15">
        <v>622.02511170702417</v>
      </c>
      <c r="AM31" s="15">
        <v>896.0406428435889</v>
      </c>
      <c r="AN31" s="15">
        <v>915.73548863617896</v>
      </c>
      <c r="AO31" s="15">
        <v>810.94766661282017</v>
      </c>
      <c r="AP31" s="15">
        <v>885.88812531374492</v>
      </c>
      <c r="AQ31" s="15">
        <v>906.80587859424929</v>
      </c>
      <c r="AR31" s="15">
        <v>9443.0122459187933</v>
      </c>
    </row>
    <row r="32" spans="1:45" ht="15" customHeight="1" x14ac:dyDescent="0.35">
      <c r="A32" s="11" t="s">
        <v>19</v>
      </c>
      <c r="B32" s="11" t="s">
        <v>13</v>
      </c>
      <c r="C32" s="15">
        <v>6.4911655233536836</v>
      </c>
      <c r="D32" s="15">
        <v>9.723023658149712</v>
      </c>
      <c r="E32" s="15">
        <v>11.82586127065454</v>
      </c>
      <c r="F32" s="15">
        <v>13.579648845250265</v>
      </c>
      <c r="G32" s="15">
        <v>10.423411757488532</v>
      </c>
      <c r="H32" s="15">
        <v>10.718961368279563</v>
      </c>
      <c r="I32" s="15">
        <v>14.159154969693073</v>
      </c>
      <c r="J32" s="15">
        <v>10.007028670119134</v>
      </c>
      <c r="K32" s="15">
        <v>10.302990850553252</v>
      </c>
      <c r="L32" s="15">
        <v>10.322644141340163</v>
      </c>
      <c r="M32" s="15">
        <v>13.47370853231484</v>
      </c>
      <c r="N32" s="15">
        <v>17.759576797808528</v>
      </c>
      <c r="O32" s="15">
        <v>28.810659555819711</v>
      </c>
      <c r="P32" s="15">
        <v>26.472405025927717</v>
      </c>
      <c r="Q32" s="15">
        <v>31.069302756085673</v>
      </c>
      <c r="R32" s="15">
        <v>33.094146571857465</v>
      </c>
      <c r="S32" s="15">
        <v>36.130429680972505</v>
      </c>
      <c r="T32" s="15">
        <v>46.211057655431858</v>
      </c>
      <c r="U32" s="15">
        <v>39.145281701948448</v>
      </c>
      <c r="V32" s="15">
        <v>69.643742585684137</v>
      </c>
      <c r="W32" s="15">
        <v>83.935669097642233</v>
      </c>
      <c r="X32" s="15">
        <v>106.95187485270861</v>
      </c>
      <c r="Y32" s="15">
        <v>87.978211562910332</v>
      </c>
      <c r="Z32" s="15">
        <v>113.89641503984556</v>
      </c>
      <c r="AA32" s="15">
        <v>106.30993677461851</v>
      </c>
      <c r="AB32" s="15">
        <v>109.85332772444868</v>
      </c>
      <c r="AC32" s="15">
        <v>189.17652244732079</v>
      </c>
      <c r="AD32" s="15">
        <v>261.35241670632598</v>
      </c>
      <c r="AE32" s="15">
        <v>193.46453091482408</v>
      </c>
      <c r="AF32" s="15">
        <v>273.37096606546902</v>
      </c>
      <c r="AG32" s="15">
        <v>387.27539473251051</v>
      </c>
      <c r="AH32" s="15">
        <v>359.67460183327239</v>
      </c>
      <c r="AI32" s="15">
        <v>375.29146105896262</v>
      </c>
      <c r="AJ32" s="15">
        <v>523.81563468831814</v>
      </c>
      <c r="AK32" s="15">
        <v>746.21617372124854</v>
      </c>
      <c r="AL32" s="15">
        <v>556.78510301050062</v>
      </c>
      <c r="AM32" s="15">
        <v>930.42651625243218</v>
      </c>
      <c r="AN32" s="15">
        <v>845.93130098744302</v>
      </c>
      <c r="AO32" s="15">
        <v>886.57606830574332</v>
      </c>
      <c r="AP32" s="15">
        <v>1219.9763316875228</v>
      </c>
      <c r="AQ32" s="15">
        <v>1056.0777848775292</v>
      </c>
      <c r="AR32" s="15">
        <v>9863.700444260332</v>
      </c>
    </row>
    <row r="33" spans="1:45" ht="15" customHeight="1" x14ac:dyDescent="0.35">
      <c r="A33" s="11" t="s">
        <v>19</v>
      </c>
      <c r="B33" s="11" t="s">
        <v>14</v>
      </c>
      <c r="C33" s="15">
        <v>2.9175009249775501</v>
      </c>
      <c r="D33" s="15">
        <v>3.5449166134223011</v>
      </c>
      <c r="E33" s="15">
        <v>5.6106774385112468</v>
      </c>
      <c r="F33" s="15">
        <v>5.7486380080202171</v>
      </c>
      <c r="G33" s="15">
        <v>7.6902221123715861</v>
      </c>
      <c r="H33" s="15">
        <v>7.6513257022098058</v>
      </c>
      <c r="I33" s="15">
        <v>8.798193660541207</v>
      </c>
      <c r="J33" s="15">
        <v>8.1661001284799077</v>
      </c>
      <c r="K33" s="15">
        <v>5.9452471760212378</v>
      </c>
      <c r="L33" s="15">
        <v>4.4963153756562786</v>
      </c>
      <c r="M33" s="15">
        <v>5.5578999746976896</v>
      </c>
      <c r="N33" s="15">
        <v>14.794225765947552</v>
      </c>
      <c r="O33" s="15">
        <v>16.480673374420565</v>
      </c>
      <c r="P33" s="15">
        <v>19.639356025323846</v>
      </c>
      <c r="Q33" s="15">
        <v>36.868490202659977</v>
      </c>
      <c r="R33" s="15">
        <v>20.442909645033872</v>
      </c>
      <c r="S33" s="15">
        <v>43.4239926550108</v>
      </c>
      <c r="T33" s="15">
        <v>88.564711812199391</v>
      </c>
      <c r="U33" s="15">
        <v>72.798650266107529</v>
      </c>
      <c r="V33" s="15">
        <v>63.405027270037799</v>
      </c>
      <c r="W33" s="15">
        <v>57.403910359004172</v>
      </c>
      <c r="X33" s="15">
        <v>95.324072559356964</v>
      </c>
      <c r="Y33" s="15">
        <v>102.40946275266283</v>
      </c>
      <c r="Z33" s="15">
        <v>106.85243059704607</v>
      </c>
      <c r="AA33" s="15">
        <v>103.89054747872265</v>
      </c>
      <c r="AB33" s="15">
        <v>50.054893822265953</v>
      </c>
      <c r="AC33" s="15">
        <v>98.550599778784274</v>
      </c>
      <c r="AD33" s="15">
        <v>141.9011360644505</v>
      </c>
      <c r="AE33" s="15">
        <v>163.20904388734129</v>
      </c>
      <c r="AF33" s="15">
        <v>216.75132733558479</v>
      </c>
      <c r="AG33" s="15">
        <v>202.47701535948121</v>
      </c>
      <c r="AH33" s="15">
        <v>244.96097122409174</v>
      </c>
      <c r="AI33" s="15">
        <v>235.1950860356508</v>
      </c>
      <c r="AJ33" s="15">
        <v>446.80297518182329</v>
      </c>
      <c r="AK33" s="15">
        <v>495.99416991039681</v>
      </c>
      <c r="AL33" s="15">
        <v>253.96350027942793</v>
      </c>
      <c r="AM33" s="15">
        <v>402.02459774663129</v>
      </c>
      <c r="AN33" s="15">
        <v>498.59719383856145</v>
      </c>
      <c r="AO33" s="15">
        <v>568.88812118189117</v>
      </c>
      <c r="AP33" s="15">
        <v>336.85281402241918</v>
      </c>
      <c r="AQ33" s="15">
        <v>333.15420279679813</v>
      </c>
      <c r="AR33" s="15">
        <v>5597.8031463440439</v>
      </c>
    </row>
    <row r="34" spans="1:45" ht="15" customHeight="1" x14ac:dyDescent="0.35">
      <c r="A34" s="11" t="s">
        <v>19</v>
      </c>
      <c r="B34" s="11" t="s">
        <v>15</v>
      </c>
      <c r="C34" s="15">
        <v>1.6932693421514253</v>
      </c>
      <c r="D34" s="15">
        <v>1.9667003129260714</v>
      </c>
      <c r="E34" s="15">
        <v>3.5276178676171752</v>
      </c>
      <c r="F34" s="15">
        <v>3.9145970864928907</v>
      </c>
      <c r="G34" s="15">
        <v>4.3560691053357674</v>
      </c>
      <c r="H34" s="15">
        <v>4.459085408553852</v>
      </c>
      <c r="I34" s="15">
        <v>6.1770489765342873</v>
      </c>
      <c r="J34" s="15">
        <v>7.7040466930584568</v>
      </c>
      <c r="K34" s="15">
        <v>6.5740842341631618</v>
      </c>
      <c r="L34" s="15">
        <v>6.3089260003675651</v>
      </c>
      <c r="M34" s="15">
        <v>5.6289652913693704</v>
      </c>
      <c r="N34" s="15">
        <v>9.4034440784446538</v>
      </c>
      <c r="O34" s="15">
        <v>15.300013028395425</v>
      </c>
      <c r="P34" s="15">
        <v>19.755543055244647</v>
      </c>
      <c r="Q34" s="15">
        <v>28.263237891736267</v>
      </c>
      <c r="R34" s="15">
        <v>16.517030415639461</v>
      </c>
      <c r="S34" s="15">
        <v>40.729248621174158</v>
      </c>
      <c r="T34" s="15">
        <v>60.141369754634496</v>
      </c>
      <c r="U34" s="15">
        <v>45.451857495894991</v>
      </c>
      <c r="V34" s="15">
        <v>31.769093469114761</v>
      </c>
      <c r="W34" s="15">
        <v>29.337276299454174</v>
      </c>
      <c r="X34" s="15">
        <v>51.343981349012353</v>
      </c>
      <c r="Y34" s="15">
        <v>33.786035999430233</v>
      </c>
      <c r="Z34" s="15">
        <v>42.254310570208212</v>
      </c>
      <c r="AA34" s="15">
        <v>37.225717596046692</v>
      </c>
      <c r="AB34" s="15">
        <v>23.854709014159518</v>
      </c>
      <c r="AC34" s="15">
        <v>65.989253694322059</v>
      </c>
      <c r="AD34" s="15">
        <v>82.760842601563454</v>
      </c>
      <c r="AE34" s="15">
        <v>75.74717332468002</v>
      </c>
      <c r="AF34" s="15">
        <v>97.640832985279403</v>
      </c>
      <c r="AG34" s="15">
        <v>114.56653311636143</v>
      </c>
      <c r="AH34" s="15">
        <v>114.4634416117585</v>
      </c>
      <c r="AI34" s="15">
        <v>110.64765896586495</v>
      </c>
      <c r="AJ34" s="15">
        <v>196.34631249873769</v>
      </c>
      <c r="AK34" s="15">
        <v>195.54517582809916</v>
      </c>
      <c r="AL34" s="15">
        <v>73.993502636623504</v>
      </c>
      <c r="AM34" s="15">
        <v>132.91182098603997</v>
      </c>
      <c r="AN34" s="15">
        <v>160.82942312979131</v>
      </c>
      <c r="AO34" s="15">
        <v>179.35255702294381</v>
      </c>
      <c r="AP34" s="15">
        <v>128.13544744186296</v>
      </c>
      <c r="AQ34" s="15">
        <v>153.74631327996917</v>
      </c>
      <c r="AR34" s="15">
        <v>2420.1195680810579</v>
      </c>
    </row>
    <row r="35" spans="1:45" ht="15" customHeight="1" x14ac:dyDescent="0.35">
      <c r="A35" s="11" t="s">
        <v>19</v>
      </c>
      <c r="B35" s="11" t="s">
        <v>16</v>
      </c>
      <c r="C35" s="15">
        <v>0.35124043215529877</v>
      </c>
      <c r="D35" s="15">
        <v>0.3763438870414087</v>
      </c>
      <c r="E35" s="15">
        <v>0.4107555967596665</v>
      </c>
      <c r="F35" s="15">
        <v>0.52876910536505273</v>
      </c>
      <c r="G35" s="15">
        <v>0.62852560731338691</v>
      </c>
      <c r="H35" s="15">
        <v>1.0406975571971189</v>
      </c>
      <c r="I35" s="15">
        <v>1.099997905623296</v>
      </c>
      <c r="J35" s="15">
        <v>2.3923258473323683</v>
      </c>
      <c r="K35" s="15">
        <v>0.89452405298320858</v>
      </c>
      <c r="L35" s="15">
        <v>0.61083753315861622</v>
      </c>
      <c r="M35" s="15">
        <v>0.97714810423560894</v>
      </c>
      <c r="N35" s="15">
        <v>1.3287832835577615</v>
      </c>
      <c r="O35" s="15">
        <v>2.2978041544476651</v>
      </c>
      <c r="P35" s="15">
        <v>3.4031555860675677</v>
      </c>
      <c r="Q35" s="15">
        <v>3.6497965278903162</v>
      </c>
      <c r="R35" s="15">
        <v>2.4962605967925477</v>
      </c>
      <c r="S35" s="15">
        <v>4.3378806398345846</v>
      </c>
      <c r="T35" s="15">
        <v>6.2509981592764889</v>
      </c>
      <c r="U35" s="15">
        <v>3.2708405986886473</v>
      </c>
      <c r="V35" s="15">
        <v>3.0907059827662948</v>
      </c>
      <c r="W35" s="15">
        <v>2.0184681415144423</v>
      </c>
      <c r="X35" s="15">
        <v>4.4402225039949785</v>
      </c>
      <c r="Y35" s="15">
        <v>4.1753803102207616</v>
      </c>
      <c r="Z35" s="15">
        <v>12.486246461057739</v>
      </c>
      <c r="AA35" s="15">
        <v>12.533562439646236</v>
      </c>
      <c r="AB35" s="15">
        <v>8.1007039704235932</v>
      </c>
      <c r="AC35" s="15">
        <v>37.274016297926117</v>
      </c>
      <c r="AD35" s="15">
        <v>47.661450281189488</v>
      </c>
      <c r="AE35" s="15">
        <v>54.191540245724525</v>
      </c>
      <c r="AF35" s="15">
        <v>81.685352224747376</v>
      </c>
      <c r="AG35" s="15">
        <v>67.394543717252304</v>
      </c>
      <c r="AH35" s="15">
        <v>65.728253083695762</v>
      </c>
      <c r="AI35" s="15">
        <v>73.042593278772145</v>
      </c>
      <c r="AJ35" s="15">
        <v>107.92792424866228</v>
      </c>
      <c r="AK35" s="15">
        <v>107.23445126057052</v>
      </c>
      <c r="AL35" s="15">
        <v>56.657793729066263</v>
      </c>
      <c r="AM35" s="15">
        <v>92.076539371949877</v>
      </c>
      <c r="AN35" s="15">
        <v>109.8827843812185</v>
      </c>
      <c r="AO35" s="15">
        <v>132.76853187406269</v>
      </c>
      <c r="AP35" s="15">
        <v>81.467802091265341</v>
      </c>
      <c r="AQ35" s="15">
        <v>71.015622933744822</v>
      </c>
      <c r="AR35" s="15">
        <v>1269.2011740051928</v>
      </c>
    </row>
    <row r="36" spans="1:45" ht="15" customHeight="1" x14ac:dyDescent="0.35">
      <c r="A36" s="11" t="s">
        <v>19</v>
      </c>
      <c r="B36" s="11" t="s">
        <v>17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37.65670247275883</v>
      </c>
      <c r="I36" s="15">
        <v>78.880774809377243</v>
      </c>
      <c r="J36" s="15">
        <v>101.52387417229509</v>
      </c>
      <c r="K36" s="15">
        <v>167.29223556821248</v>
      </c>
      <c r="L36" s="15">
        <v>184.07673939973108</v>
      </c>
      <c r="M36" s="15">
        <v>150.0533525097662</v>
      </c>
      <c r="N36" s="15">
        <v>168.15578861991992</v>
      </c>
      <c r="O36" s="15">
        <v>220.74693698804538</v>
      </c>
      <c r="P36" s="15">
        <v>228.61572789506386</v>
      </c>
      <c r="Q36" s="15">
        <v>191.49824132181814</v>
      </c>
      <c r="R36" s="15">
        <v>202.71989600864279</v>
      </c>
      <c r="S36" s="15">
        <v>191.70527610939109</v>
      </c>
      <c r="T36" s="15">
        <v>167.50321564659228</v>
      </c>
      <c r="U36" s="15">
        <v>84.602557179666164</v>
      </c>
      <c r="V36" s="15">
        <v>129.66283108734299</v>
      </c>
      <c r="W36" s="15">
        <v>261.75269453684922</v>
      </c>
      <c r="X36" s="15">
        <v>579.01870045757221</v>
      </c>
      <c r="Y36" s="15">
        <v>978.72284790198898</v>
      </c>
      <c r="Z36" s="15">
        <v>1475.4604809244126</v>
      </c>
      <c r="AA36" s="15">
        <v>1724.7079241431295</v>
      </c>
      <c r="AB36" s="15">
        <v>1960.5311916438097</v>
      </c>
      <c r="AC36" s="15">
        <v>2999.0985048703642</v>
      </c>
      <c r="AD36" s="15">
        <v>3997.2278928096957</v>
      </c>
      <c r="AE36" s="15">
        <v>4851.1287631812556</v>
      </c>
      <c r="AF36" s="15">
        <v>6744.0009362487062</v>
      </c>
      <c r="AG36" s="15">
        <v>7773.0262982072436</v>
      </c>
      <c r="AH36" s="15">
        <v>10866.734137864323</v>
      </c>
      <c r="AI36" s="15">
        <v>13834.591716868365</v>
      </c>
      <c r="AJ36" s="15">
        <v>19617.477639899618</v>
      </c>
      <c r="AK36" s="15">
        <v>17537.285829140197</v>
      </c>
      <c r="AL36" s="15">
        <v>13738.653489053691</v>
      </c>
      <c r="AM36" s="15">
        <v>11684.88314053107</v>
      </c>
      <c r="AN36" s="15">
        <v>13570.570855834339</v>
      </c>
      <c r="AO36" s="15">
        <v>10082.210711198171</v>
      </c>
      <c r="AP36" s="15">
        <v>7569.630420611953</v>
      </c>
      <c r="AQ36" s="15">
        <v>7339.6562950914285</v>
      </c>
      <c r="AR36" s="15">
        <v>161491.06462080684</v>
      </c>
    </row>
    <row r="37" spans="1:45" ht="15" customHeight="1" x14ac:dyDescent="0.35">
      <c r="A37" s="11" t="s">
        <v>19</v>
      </c>
      <c r="B37" s="11" t="s">
        <v>18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3311.2468399898453</v>
      </c>
      <c r="AN37" s="15">
        <v>10384.632865973277</v>
      </c>
      <c r="AO37" s="15">
        <v>7788.8333993027536</v>
      </c>
      <c r="AP37" s="15">
        <v>8424.6366780704466</v>
      </c>
      <c r="AQ37" s="15">
        <v>7629.4559877994325</v>
      </c>
      <c r="AR37" s="15">
        <v>37538.805771135761</v>
      </c>
      <c r="AS37" s="6">
        <f>SUM(AR21:AR37)</f>
        <v>1245470.8001126426</v>
      </c>
    </row>
    <row r="38" spans="1:45" ht="15" customHeight="1" x14ac:dyDescent="0.35">
      <c r="A38" s="11"/>
      <c r="B38" s="1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6"/>
    </row>
    <row r="39" spans="1:45" ht="15" customHeight="1" x14ac:dyDescent="0.35">
      <c r="A39" s="10" t="s">
        <v>0</v>
      </c>
      <c r="B39" s="10" t="s">
        <v>28</v>
      </c>
      <c r="C39" s="10">
        <v>1974</v>
      </c>
      <c r="D39" s="10">
        <v>1975</v>
      </c>
      <c r="E39" s="10">
        <v>1976</v>
      </c>
      <c r="F39" s="10">
        <v>1977</v>
      </c>
      <c r="G39" s="10">
        <v>1978</v>
      </c>
      <c r="H39" s="10">
        <v>1979</v>
      </c>
      <c r="I39" s="10">
        <v>1980</v>
      </c>
      <c r="J39" s="10">
        <v>1981</v>
      </c>
      <c r="K39" s="10">
        <v>1982</v>
      </c>
      <c r="L39" s="10">
        <v>1983</v>
      </c>
      <c r="M39" s="10">
        <v>1984</v>
      </c>
      <c r="N39" s="10">
        <v>1985</v>
      </c>
      <c r="O39" s="10">
        <v>1986</v>
      </c>
      <c r="P39" s="10">
        <v>1987</v>
      </c>
      <c r="Q39" s="10">
        <v>1988</v>
      </c>
      <c r="R39" s="10">
        <v>1989</v>
      </c>
      <c r="S39" s="10">
        <v>1990</v>
      </c>
      <c r="T39" s="10">
        <v>1991</v>
      </c>
      <c r="U39" s="10">
        <v>1992</v>
      </c>
      <c r="V39" s="10">
        <v>1993</v>
      </c>
      <c r="W39" s="10">
        <v>1994</v>
      </c>
      <c r="X39" s="10">
        <v>1995</v>
      </c>
      <c r="Y39" s="10">
        <v>1996</v>
      </c>
      <c r="Z39" s="10">
        <v>1997</v>
      </c>
      <c r="AA39" s="10">
        <v>1998</v>
      </c>
      <c r="AB39" s="10">
        <v>1999</v>
      </c>
      <c r="AC39" s="10">
        <v>2000</v>
      </c>
      <c r="AD39" s="10">
        <v>2001</v>
      </c>
      <c r="AE39" s="10">
        <v>2002</v>
      </c>
      <c r="AF39" s="10">
        <v>2003</v>
      </c>
      <c r="AG39" s="10">
        <v>2004</v>
      </c>
      <c r="AH39" s="10">
        <v>2005</v>
      </c>
      <c r="AI39" s="10">
        <v>2006</v>
      </c>
      <c r="AJ39" s="10">
        <v>2007</v>
      </c>
      <c r="AK39" s="10">
        <v>2008</v>
      </c>
      <c r="AL39" s="10">
        <v>2009</v>
      </c>
      <c r="AM39" s="10">
        <v>2010</v>
      </c>
      <c r="AN39" s="10">
        <v>2011</v>
      </c>
      <c r="AO39" s="10">
        <v>2012</v>
      </c>
      <c r="AP39" s="10">
        <v>2013</v>
      </c>
      <c r="AQ39" s="10">
        <v>2014</v>
      </c>
      <c r="AR39" s="10" t="s">
        <v>29</v>
      </c>
    </row>
    <row r="40" spans="1:45" ht="15" customHeight="1" x14ac:dyDescent="0.35">
      <c r="A40" s="11" t="s">
        <v>20</v>
      </c>
      <c r="B40" s="11" t="s">
        <v>2</v>
      </c>
      <c r="C40" s="15">
        <v>99.394009298874835</v>
      </c>
      <c r="D40" s="15">
        <v>113.79961982350265</v>
      </c>
      <c r="E40" s="15">
        <v>134.2530261699236</v>
      </c>
      <c r="F40" s="15">
        <v>147.98955827644613</v>
      </c>
      <c r="G40" s="15">
        <v>196.27826614862948</v>
      </c>
      <c r="H40" s="15">
        <v>231.16453929863195</v>
      </c>
      <c r="I40" s="15">
        <v>209.866561604033</v>
      </c>
      <c r="J40" s="15">
        <v>137.35345359081703</v>
      </c>
      <c r="K40" s="15">
        <v>167.11933538288514</v>
      </c>
      <c r="L40" s="15">
        <v>42.715380354179629</v>
      </c>
      <c r="M40" s="15">
        <v>19.242343387640041</v>
      </c>
      <c r="N40" s="15">
        <v>20.4664140118883</v>
      </c>
      <c r="O40" s="15">
        <v>46.75278560091094</v>
      </c>
      <c r="P40" s="15">
        <v>23.377345722327032</v>
      </c>
      <c r="Q40" s="15">
        <v>68.586204221069409</v>
      </c>
      <c r="R40" s="15">
        <v>256.72075531213926</v>
      </c>
      <c r="S40" s="15">
        <v>607.43015778106712</v>
      </c>
      <c r="T40" s="15">
        <v>721.70116201181213</v>
      </c>
      <c r="U40" s="15">
        <v>713.36891562097935</v>
      </c>
      <c r="V40" s="15">
        <v>1324.8117890010874</v>
      </c>
      <c r="W40" s="15">
        <v>2269.4429262652784</v>
      </c>
      <c r="X40" s="15">
        <v>3696.0771539270195</v>
      </c>
      <c r="Y40" s="15">
        <v>4397.2131612797621</v>
      </c>
      <c r="Z40" s="15">
        <v>5493.6482842183195</v>
      </c>
      <c r="AA40" s="15">
        <v>4451.8982083863193</v>
      </c>
      <c r="AB40" s="15">
        <v>5485.2600319408493</v>
      </c>
      <c r="AC40" s="15">
        <v>7074.2920968839544</v>
      </c>
      <c r="AD40" s="15">
        <v>8478.5060667809612</v>
      </c>
      <c r="AE40" s="15">
        <v>7425.1905407539962</v>
      </c>
      <c r="AF40" s="15">
        <v>7589.0348418273134</v>
      </c>
      <c r="AG40" s="15">
        <v>7562.9186750223816</v>
      </c>
      <c r="AH40" s="15">
        <v>4692.2928969424256</v>
      </c>
      <c r="AI40" s="15">
        <v>2268.4228863207004</v>
      </c>
      <c r="AJ40" s="15">
        <v>1648.4754316924807</v>
      </c>
      <c r="AK40" s="15">
        <v>1271.1315660834784</v>
      </c>
      <c r="AL40" s="15">
        <v>1265.499351559459</v>
      </c>
      <c r="AM40" s="15">
        <v>1423.3153106526165</v>
      </c>
      <c r="AN40" s="15">
        <v>2134.1511085507864</v>
      </c>
      <c r="AO40" s="15">
        <v>1424.8533548922833</v>
      </c>
      <c r="AP40" s="15">
        <v>1319.673916611086</v>
      </c>
      <c r="AQ40" s="15">
        <v>933.36450131473703</v>
      </c>
      <c r="AR40" s="15">
        <v>87587.053934525044</v>
      </c>
    </row>
    <row r="41" spans="1:45" ht="15" customHeight="1" x14ac:dyDescent="0.35">
      <c r="A41" s="11" t="s">
        <v>20</v>
      </c>
      <c r="B41" s="11" t="s">
        <v>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0.57808727666940407</v>
      </c>
      <c r="I41" s="15">
        <v>54.529417115888961</v>
      </c>
      <c r="J41" s="15">
        <v>35.706053382379913</v>
      </c>
      <c r="K41" s="15">
        <v>58.363901633971032</v>
      </c>
      <c r="L41" s="15">
        <v>204.03250845075789</v>
      </c>
      <c r="M41" s="15">
        <v>204.57507509471364</v>
      </c>
      <c r="N41" s="15">
        <v>316.97363916135032</v>
      </c>
      <c r="O41" s="15">
        <v>373.07587287736629</v>
      </c>
      <c r="P41" s="15">
        <v>264.919587076396</v>
      </c>
      <c r="Q41" s="15">
        <v>391.48877711886689</v>
      </c>
      <c r="R41" s="15">
        <v>315.26551156714174</v>
      </c>
      <c r="S41" s="15">
        <v>68.051814115874564</v>
      </c>
      <c r="T41" s="15">
        <v>141.87304745722824</v>
      </c>
      <c r="U41" s="15">
        <v>229.5236136621441</v>
      </c>
      <c r="V41" s="15">
        <v>351.5771754650309</v>
      </c>
      <c r="W41" s="15">
        <v>194.45736580792953</v>
      </c>
      <c r="X41" s="15">
        <v>57.817259541598688</v>
      </c>
      <c r="Y41" s="15">
        <v>15.506428303888118</v>
      </c>
      <c r="Z41" s="15">
        <v>1.3299996543610781</v>
      </c>
      <c r="AA41" s="15">
        <v>1.4855273172637677</v>
      </c>
      <c r="AB41" s="15">
        <v>13.713296386744728</v>
      </c>
      <c r="AC41" s="15">
        <v>26.005368161652846</v>
      </c>
      <c r="AD41" s="15">
        <v>24.465393457597791</v>
      </c>
      <c r="AE41" s="15">
        <v>68.877008807260211</v>
      </c>
      <c r="AF41" s="15">
        <v>38.604649061239115</v>
      </c>
      <c r="AG41" s="15">
        <v>59.582816865871976</v>
      </c>
      <c r="AH41" s="15">
        <v>85.986159857984489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3598.365354679172</v>
      </c>
    </row>
    <row r="42" spans="1:45" ht="15" customHeight="1" x14ac:dyDescent="0.35">
      <c r="A42" s="11" t="s">
        <v>20</v>
      </c>
      <c r="B42" s="11" t="s">
        <v>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209.53111190611065</v>
      </c>
      <c r="AG42" s="15">
        <v>1386.7844535387856</v>
      </c>
      <c r="AH42" s="15">
        <v>5063.7480587794707</v>
      </c>
      <c r="AI42" s="15">
        <v>10752.146308329824</v>
      </c>
      <c r="AJ42" s="15">
        <v>17109.650941063814</v>
      </c>
      <c r="AK42" s="15">
        <v>20063.296022905975</v>
      </c>
      <c r="AL42" s="15">
        <v>23877.850018733534</v>
      </c>
      <c r="AM42" s="15">
        <v>26066.853527697767</v>
      </c>
      <c r="AN42" s="15">
        <v>24982.566174886317</v>
      </c>
      <c r="AO42" s="15">
        <v>27026.274587583157</v>
      </c>
      <c r="AP42" s="15">
        <v>26346.831433781361</v>
      </c>
      <c r="AQ42" s="15">
        <v>24279.377425812745</v>
      </c>
      <c r="AR42" s="15">
        <v>207164.91006501883</v>
      </c>
    </row>
    <row r="43" spans="1:45" ht="15" customHeight="1" x14ac:dyDescent="0.35">
      <c r="A43" s="11" t="s">
        <v>20</v>
      </c>
      <c r="B43" s="11" t="s">
        <v>5</v>
      </c>
      <c r="C43" s="15">
        <v>12.078723101537097</v>
      </c>
      <c r="D43" s="15">
        <v>16.525451262233311</v>
      </c>
      <c r="E43" s="15">
        <v>21.961819328695306</v>
      </c>
      <c r="F43" s="15">
        <v>14.15410951170732</v>
      </c>
      <c r="G43" s="15">
        <v>20.129575497630086</v>
      </c>
      <c r="H43" s="15">
        <v>22.271067205945066</v>
      </c>
      <c r="I43" s="15">
        <v>18.279533076936804</v>
      </c>
      <c r="J43" s="15">
        <v>10.985276548305272</v>
      </c>
      <c r="K43" s="15">
        <v>8.6874082428350246</v>
      </c>
      <c r="L43" s="15">
        <v>4.4426504540471452</v>
      </c>
      <c r="M43" s="15">
        <v>2.2794247698720222</v>
      </c>
      <c r="N43" s="15">
        <v>3.4521928860266038</v>
      </c>
      <c r="O43" s="15">
        <v>7.8932866523289302</v>
      </c>
      <c r="P43" s="15">
        <v>5.6383153196947173</v>
      </c>
      <c r="Q43" s="15">
        <v>12.030397903858647</v>
      </c>
      <c r="R43" s="15">
        <v>42.153597779447281</v>
      </c>
      <c r="S43" s="15">
        <v>102.36123161109498</v>
      </c>
      <c r="T43" s="15">
        <v>112.09767419084858</v>
      </c>
      <c r="U43" s="15">
        <v>106.02223146992156</v>
      </c>
      <c r="V43" s="15">
        <v>163.23873699333865</v>
      </c>
      <c r="W43" s="15">
        <v>226.45777551111917</v>
      </c>
      <c r="X43" s="15">
        <v>443.85419316291535</v>
      </c>
      <c r="Y43" s="15">
        <v>649.2996295339882</v>
      </c>
      <c r="Z43" s="15">
        <v>739.30772163158656</v>
      </c>
      <c r="AA43" s="15">
        <v>493.28531196972534</v>
      </c>
      <c r="AB43" s="15">
        <v>769.89729633481124</v>
      </c>
      <c r="AC43" s="15">
        <v>984.98437669306009</v>
      </c>
      <c r="AD43" s="15">
        <v>840.21740629285898</v>
      </c>
      <c r="AE43" s="15">
        <v>568.94239077908946</v>
      </c>
      <c r="AF43" s="15">
        <v>627.19748400970093</v>
      </c>
      <c r="AG43" s="15">
        <v>618.06414066950447</v>
      </c>
      <c r="AH43" s="15">
        <v>599.16021038890597</v>
      </c>
      <c r="AI43" s="15">
        <v>482.92884221208686</v>
      </c>
      <c r="AJ43" s="15">
        <v>685.38567372652392</v>
      </c>
      <c r="AK43" s="15">
        <v>894.97350129432095</v>
      </c>
      <c r="AL43" s="15">
        <v>1216.4024518544798</v>
      </c>
      <c r="AM43" s="15">
        <v>1966.0891668169299</v>
      </c>
      <c r="AN43" s="15">
        <v>2094.8469753071763</v>
      </c>
      <c r="AO43" s="15">
        <v>1683.6889650115274</v>
      </c>
      <c r="AP43" s="15">
        <v>1047.4725548931576</v>
      </c>
      <c r="AQ43" s="15">
        <v>1031.7869641070092</v>
      </c>
      <c r="AR43" s="15">
        <v>19370.925736006779</v>
      </c>
    </row>
    <row r="44" spans="1:45" ht="15" customHeight="1" x14ac:dyDescent="0.35">
      <c r="A44" s="11" t="s">
        <v>20</v>
      </c>
      <c r="B44" s="11" t="s">
        <v>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0.23304568995791244</v>
      </c>
      <c r="I44" s="15">
        <v>2.7772921059313678</v>
      </c>
      <c r="J44" s="15">
        <v>2.0502795563908203</v>
      </c>
      <c r="K44" s="15">
        <v>6.5596884115946645</v>
      </c>
      <c r="L44" s="15">
        <v>13.424815135138648</v>
      </c>
      <c r="M44" s="15">
        <v>26.435588476071842</v>
      </c>
      <c r="N44" s="15">
        <v>35.051286640988984</v>
      </c>
      <c r="O44" s="15">
        <v>49.531302439839564</v>
      </c>
      <c r="P44" s="15">
        <v>52.914834161068974</v>
      </c>
      <c r="Q44" s="15">
        <v>75.368283640143133</v>
      </c>
      <c r="R44" s="15">
        <v>46.103223624374237</v>
      </c>
      <c r="S44" s="15">
        <v>10.468719121431603</v>
      </c>
      <c r="T44" s="15">
        <v>21.830634268321877</v>
      </c>
      <c r="U44" s="15">
        <v>40.107434229833018</v>
      </c>
      <c r="V44" s="15">
        <v>50.973235872036923</v>
      </c>
      <c r="W44" s="15">
        <v>28.275215734028436</v>
      </c>
      <c r="X44" s="15">
        <v>14.057403540149288</v>
      </c>
      <c r="Y44" s="15">
        <v>2.427248281278148</v>
      </c>
      <c r="Z44" s="15">
        <v>0.34511393193623324</v>
      </c>
      <c r="AA44" s="15">
        <v>0.10961721760967708</v>
      </c>
      <c r="AB44" s="15">
        <v>2.2231210266521959</v>
      </c>
      <c r="AC44" s="15">
        <v>1.4529472539899824</v>
      </c>
      <c r="AD44" s="15">
        <v>7.2533583417013867</v>
      </c>
      <c r="AE44" s="15">
        <v>9.5428507567908447</v>
      </c>
      <c r="AF44" s="15">
        <v>3.2435930072096792</v>
      </c>
      <c r="AG44" s="15">
        <v>1.6581268120995016</v>
      </c>
      <c r="AH44" s="15">
        <v>13.157817422205373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517.57607669877427</v>
      </c>
    </row>
    <row r="45" spans="1:45" ht="15" customHeight="1" x14ac:dyDescent="0.35">
      <c r="A45" s="11" t="s">
        <v>20</v>
      </c>
      <c r="B45" s="11" t="s">
        <v>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33.73845086597602</v>
      </c>
      <c r="AG45" s="15">
        <v>194.07362298231311</v>
      </c>
      <c r="AH45" s="15">
        <v>418.84254162318285</v>
      </c>
      <c r="AI45" s="15">
        <v>870.38557294586178</v>
      </c>
      <c r="AJ45" s="15">
        <v>1360.3340484114733</v>
      </c>
      <c r="AK45" s="15">
        <v>1785.9954303040136</v>
      </c>
      <c r="AL45" s="15">
        <v>1940.2583169277509</v>
      </c>
      <c r="AM45" s="15">
        <v>2538.510161320823</v>
      </c>
      <c r="AN45" s="15">
        <v>3054.7485871527438</v>
      </c>
      <c r="AO45" s="15">
        <v>3523.0897816547877</v>
      </c>
      <c r="AP45" s="15">
        <v>4209.2958725389972</v>
      </c>
      <c r="AQ45" s="15">
        <v>3738.6901265944252</v>
      </c>
      <c r="AR45" s="15">
        <v>23667.962513322349</v>
      </c>
    </row>
    <row r="46" spans="1:45" ht="15" customHeight="1" x14ac:dyDescent="0.35">
      <c r="A46" s="11" t="s">
        <v>20</v>
      </c>
      <c r="B46" s="11" t="s">
        <v>8</v>
      </c>
      <c r="C46" s="15">
        <v>6.261570135497474E-2</v>
      </c>
      <c r="D46" s="15">
        <v>0.10040469627861869</v>
      </c>
      <c r="E46" s="15">
        <v>0.22758530257193971</v>
      </c>
      <c r="F46" s="15">
        <v>0.68850551609274313</v>
      </c>
      <c r="G46" s="15">
        <v>1.03791431006315</v>
      </c>
      <c r="H46" s="15">
        <v>3.0811042874518506</v>
      </c>
      <c r="I46" s="15">
        <v>4.8213436483018999</v>
      </c>
      <c r="J46" s="15">
        <v>7.9847554898784443</v>
      </c>
      <c r="K46" s="15">
        <v>9.7537674064594544</v>
      </c>
      <c r="L46" s="15">
        <v>7.3263681425124814</v>
      </c>
      <c r="M46" s="15">
        <v>6.4685800476873903</v>
      </c>
      <c r="N46" s="15">
        <v>6.9611720340828365</v>
      </c>
      <c r="O46" s="15">
        <v>10.137140300634538</v>
      </c>
      <c r="P46" s="15">
        <v>12.304405459447853</v>
      </c>
      <c r="Q46" s="15">
        <v>21.880504833025562</v>
      </c>
      <c r="R46" s="15">
        <v>30.695870504733424</v>
      </c>
      <c r="S46" s="15">
        <v>25.054071891721037</v>
      </c>
      <c r="T46" s="15">
        <v>27.655855479032617</v>
      </c>
      <c r="U46" s="15">
        <v>27.544260925557001</v>
      </c>
      <c r="V46" s="15">
        <v>55.790038043418114</v>
      </c>
      <c r="W46" s="15">
        <v>87.518052968506723</v>
      </c>
      <c r="X46" s="15">
        <v>138.14539769759827</v>
      </c>
      <c r="Y46" s="15">
        <v>58.647335279659885</v>
      </c>
      <c r="Z46" s="15">
        <v>117.18760766204089</v>
      </c>
      <c r="AA46" s="15">
        <v>127.48171317199449</v>
      </c>
      <c r="AB46" s="15">
        <v>210.5387959550786</v>
      </c>
      <c r="AC46" s="15">
        <v>308.23982609098152</v>
      </c>
      <c r="AD46" s="15">
        <v>296.16086636260934</v>
      </c>
      <c r="AE46" s="15">
        <v>139.70520642401578</v>
      </c>
      <c r="AF46" s="15">
        <v>172.22307294566269</v>
      </c>
      <c r="AG46" s="15">
        <v>199.73112920374814</v>
      </c>
      <c r="AH46" s="15">
        <v>222.04584459309737</v>
      </c>
      <c r="AI46" s="15">
        <v>249.11848935040561</v>
      </c>
      <c r="AJ46" s="15">
        <v>349.34115463745621</v>
      </c>
      <c r="AK46" s="15">
        <v>523.54182740424631</v>
      </c>
      <c r="AL46" s="15">
        <v>557.88022537869062</v>
      </c>
      <c r="AM46" s="15">
        <v>802.05734251850811</v>
      </c>
      <c r="AN46" s="15">
        <v>939.07738567028969</v>
      </c>
      <c r="AO46" s="15">
        <v>888.56387519852888</v>
      </c>
      <c r="AP46" s="15">
        <v>983.94451802603328</v>
      </c>
      <c r="AQ46" s="15">
        <v>813.66324974284396</v>
      </c>
      <c r="AR46" s="15">
        <v>8444.3891803023016</v>
      </c>
    </row>
    <row r="47" spans="1:45" ht="15" customHeight="1" x14ac:dyDescent="0.35">
      <c r="A47" s="11" t="s">
        <v>20</v>
      </c>
      <c r="B47" s="11" t="s">
        <v>9</v>
      </c>
      <c r="C47" s="15">
        <v>11.69089978489561</v>
      </c>
      <c r="D47" s="15">
        <v>13.995797740075959</v>
      </c>
      <c r="E47" s="15">
        <v>20.840075341003807</v>
      </c>
      <c r="F47" s="15">
        <v>26.312487998991912</v>
      </c>
      <c r="G47" s="15">
        <v>28.757189733097384</v>
      </c>
      <c r="H47" s="15">
        <v>18.400014988630044</v>
      </c>
      <c r="I47" s="15">
        <v>31.071632353836776</v>
      </c>
      <c r="J47" s="15">
        <v>20.888069159376183</v>
      </c>
      <c r="K47" s="15">
        <v>15.08962362069683</v>
      </c>
      <c r="L47" s="15">
        <v>12.366810927629285</v>
      </c>
      <c r="M47" s="15">
        <v>16.82395112929753</v>
      </c>
      <c r="N47" s="15">
        <v>21.323329235231498</v>
      </c>
      <c r="O47" s="15">
        <v>28.647190690921114</v>
      </c>
      <c r="P47" s="15">
        <v>22.357530814625921</v>
      </c>
      <c r="Q47" s="15">
        <v>25.755222187855111</v>
      </c>
      <c r="R47" s="15">
        <v>22.764682632064858</v>
      </c>
      <c r="S47" s="15">
        <v>21.369515455307464</v>
      </c>
      <c r="T47" s="15">
        <v>22.851341336308661</v>
      </c>
      <c r="U47" s="15">
        <v>18.582093085451469</v>
      </c>
      <c r="V47" s="15">
        <v>22.193338221118928</v>
      </c>
      <c r="W47" s="15">
        <v>26.860001130891838</v>
      </c>
      <c r="X47" s="15">
        <v>40.55499083022351</v>
      </c>
      <c r="Y47" s="15">
        <v>24.933230359875559</v>
      </c>
      <c r="Z47" s="15">
        <v>28.000203865068048</v>
      </c>
      <c r="AA47" s="15">
        <v>28.714709441726896</v>
      </c>
      <c r="AB47" s="15">
        <v>33.680853968828544</v>
      </c>
      <c r="AC47" s="15">
        <v>45.844997770418964</v>
      </c>
      <c r="AD47" s="15">
        <v>58.390901368849612</v>
      </c>
      <c r="AE47" s="15">
        <v>33.786081964634853</v>
      </c>
      <c r="AF47" s="15">
        <v>29.890812215377345</v>
      </c>
      <c r="AG47" s="15">
        <v>48.64962182430687</v>
      </c>
      <c r="AH47" s="15">
        <v>54.037942360535261</v>
      </c>
      <c r="AI47" s="15">
        <v>59.281683309649836</v>
      </c>
      <c r="AJ47" s="15">
        <v>56.97976520053021</v>
      </c>
      <c r="AK47" s="15">
        <v>62.91107749698881</v>
      </c>
      <c r="AL47" s="15">
        <v>38.221464717637261</v>
      </c>
      <c r="AM47" s="15">
        <v>57.39853306277297</v>
      </c>
      <c r="AN47" s="15">
        <v>56.14184680422197</v>
      </c>
      <c r="AO47" s="15">
        <v>45.746936352929886</v>
      </c>
      <c r="AP47" s="15">
        <v>34.353533904335023</v>
      </c>
      <c r="AQ47" s="15">
        <v>15.75497337593187</v>
      </c>
      <c r="AR47" s="15">
        <v>1302.2149577621515</v>
      </c>
    </row>
    <row r="48" spans="1:45" ht="15" customHeight="1" x14ac:dyDescent="0.35">
      <c r="A48" s="11" t="s">
        <v>20</v>
      </c>
      <c r="B48" s="11" t="s">
        <v>10</v>
      </c>
      <c r="C48" s="15">
        <v>27.278766164756487</v>
      </c>
      <c r="D48" s="15">
        <v>32.656861393510482</v>
      </c>
      <c r="E48" s="15">
        <v>48.626842462342232</v>
      </c>
      <c r="F48" s="15">
        <v>61.395805330981077</v>
      </c>
      <c r="G48" s="15">
        <v>67.100109377227128</v>
      </c>
      <c r="H48" s="15">
        <v>42.933368306803544</v>
      </c>
      <c r="I48" s="15">
        <v>72.500475492285858</v>
      </c>
      <c r="J48" s="15">
        <v>48.738828038544384</v>
      </c>
      <c r="K48" s="15">
        <v>35.20912178162591</v>
      </c>
      <c r="L48" s="15">
        <v>28.855892164468337</v>
      </c>
      <c r="M48" s="15">
        <v>39.255885968361156</v>
      </c>
      <c r="N48" s="15">
        <v>49.754434882206908</v>
      </c>
      <c r="O48" s="15">
        <v>66.843444945482631</v>
      </c>
      <c r="P48" s="15">
        <v>52.167571900793945</v>
      </c>
      <c r="Q48" s="15">
        <v>60.095518438328675</v>
      </c>
      <c r="R48" s="15">
        <v>53.117592808151201</v>
      </c>
      <c r="S48" s="15">
        <v>49.862202729050608</v>
      </c>
      <c r="T48" s="15">
        <v>53.319796451386971</v>
      </c>
      <c r="U48" s="15">
        <v>43.358217199386687</v>
      </c>
      <c r="V48" s="15">
        <v>51.784455849277336</v>
      </c>
      <c r="W48" s="15">
        <v>62.673335972080757</v>
      </c>
      <c r="X48" s="15">
        <v>94.628311937188258</v>
      </c>
      <c r="Y48" s="15">
        <v>58.177537506376368</v>
      </c>
      <c r="Z48" s="15">
        <v>65.333809018492019</v>
      </c>
      <c r="AA48" s="15">
        <v>67.0009886973627</v>
      </c>
      <c r="AB48" s="15">
        <v>78.588659260599854</v>
      </c>
      <c r="AC48" s="15">
        <v>106.97166146431074</v>
      </c>
      <c r="AD48" s="15">
        <v>136.24543652731563</v>
      </c>
      <c r="AE48" s="15">
        <v>89.863391884852177</v>
      </c>
      <c r="AF48" s="15">
        <v>90.76122538044541</v>
      </c>
      <c r="AG48" s="15">
        <v>129.29357723057515</v>
      </c>
      <c r="AH48" s="15">
        <v>137.86549828142751</v>
      </c>
      <c r="AI48" s="15">
        <v>146.99880137167693</v>
      </c>
      <c r="AJ48" s="15">
        <v>151.32650077338181</v>
      </c>
      <c r="AK48" s="15">
        <v>177.81958604398886</v>
      </c>
      <c r="AL48" s="15">
        <v>147.5817723745532</v>
      </c>
      <c r="AM48" s="15">
        <v>269.58465603887589</v>
      </c>
      <c r="AN48" s="15">
        <v>275.64598724196941</v>
      </c>
      <c r="AO48" s="15">
        <v>267.87859141911019</v>
      </c>
      <c r="AP48" s="15">
        <v>229.95482985964034</v>
      </c>
      <c r="AQ48" s="15">
        <v>173.47441959531415</v>
      </c>
      <c r="AR48" s="15">
        <v>3942.5237695645092</v>
      </c>
    </row>
    <row r="49" spans="1:45" ht="15" customHeight="1" x14ac:dyDescent="0.35">
      <c r="A49" s="11" t="s">
        <v>20</v>
      </c>
      <c r="B49" s="11" t="s">
        <v>11</v>
      </c>
      <c r="C49" s="15">
        <v>9.0902345231646375</v>
      </c>
      <c r="D49" s="15">
        <v>15.897456372217123</v>
      </c>
      <c r="E49" s="15">
        <v>22.330551418585529</v>
      </c>
      <c r="F49" s="15">
        <v>22.374808290276253</v>
      </c>
      <c r="G49" s="15">
        <v>27.463812734844087</v>
      </c>
      <c r="H49" s="15">
        <v>48.03911387225974</v>
      </c>
      <c r="I49" s="15">
        <v>31.037260875785361</v>
      </c>
      <c r="J49" s="15">
        <v>33.018855087878926</v>
      </c>
      <c r="K49" s="15">
        <v>21.621568622736696</v>
      </c>
      <c r="L49" s="15">
        <v>17.629144308362608</v>
      </c>
      <c r="M49" s="15">
        <v>23.071878049006116</v>
      </c>
      <c r="N49" s="15">
        <v>32.819956324662549</v>
      </c>
      <c r="O49" s="15">
        <v>52.95181521049691</v>
      </c>
      <c r="P49" s="15">
        <v>52.659074731578883</v>
      </c>
      <c r="Q49" s="15">
        <v>61.292800326658117</v>
      </c>
      <c r="R49" s="15">
        <v>51.564559207049541</v>
      </c>
      <c r="S49" s="15">
        <v>43.88720243994414</v>
      </c>
      <c r="T49" s="15">
        <v>43.730099403933316</v>
      </c>
      <c r="U49" s="15">
        <v>43.514018732485788</v>
      </c>
      <c r="V49" s="15">
        <v>54.068922643181637</v>
      </c>
      <c r="W49" s="15">
        <v>64.689033026645006</v>
      </c>
      <c r="X49" s="15">
        <v>107.35458938209057</v>
      </c>
      <c r="Y49" s="15">
        <v>68.972358612735803</v>
      </c>
      <c r="Z49" s="15">
        <v>81.05730455585487</v>
      </c>
      <c r="AA49" s="15">
        <v>87.224448110721326</v>
      </c>
      <c r="AB49" s="15">
        <v>81.1427779921423</v>
      </c>
      <c r="AC49" s="15">
        <v>100.75051652199703</v>
      </c>
      <c r="AD49" s="15">
        <v>69.432236296456622</v>
      </c>
      <c r="AE49" s="15">
        <v>45.826768075525322</v>
      </c>
      <c r="AF49" s="15">
        <v>43.175052333564651</v>
      </c>
      <c r="AG49" s="15">
        <v>55.487664221414825</v>
      </c>
      <c r="AH49" s="15">
        <v>58.662623626548786</v>
      </c>
      <c r="AI49" s="15">
        <v>72.537356691140488</v>
      </c>
      <c r="AJ49" s="15">
        <v>75.41834206947243</v>
      </c>
      <c r="AK49" s="15">
        <v>83.274344648057493</v>
      </c>
      <c r="AL49" s="15">
        <v>65.817591114817418</v>
      </c>
      <c r="AM49" s="15">
        <v>111.28719686712461</v>
      </c>
      <c r="AN49" s="15">
        <v>103.21941965417973</v>
      </c>
      <c r="AO49" s="15">
        <v>95.981012395979704</v>
      </c>
      <c r="AP49" s="15">
        <v>91.954338743932979</v>
      </c>
      <c r="AQ49" s="15">
        <v>72.354078807241748</v>
      </c>
      <c r="AR49" s="15">
        <v>2343.6821869227515</v>
      </c>
    </row>
    <row r="50" spans="1:45" ht="15" customHeight="1" x14ac:dyDescent="0.35">
      <c r="A50" s="11" t="s">
        <v>20</v>
      </c>
      <c r="B50" s="11" t="s">
        <v>12</v>
      </c>
      <c r="C50" s="15">
        <v>4.7002197297692083</v>
      </c>
      <c r="D50" s="15">
        <v>5.7938565634179788</v>
      </c>
      <c r="E50" s="15">
        <v>7.8947370570578403</v>
      </c>
      <c r="F50" s="15">
        <v>7.0254004434563804</v>
      </c>
      <c r="G50" s="15">
        <v>5.8168386367987539</v>
      </c>
      <c r="H50" s="15">
        <v>5.0685943719150943</v>
      </c>
      <c r="I50" s="15">
        <v>7.4578755183879544</v>
      </c>
      <c r="J50" s="15">
        <v>5.7408255299385953</v>
      </c>
      <c r="K50" s="15">
        <v>4.680833139863366</v>
      </c>
      <c r="L50" s="15">
        <v>4.7189230360412173</v>
      </c>
      <c r="M50" s="15">
        <v>6.4819462668974106</v>
      </c>
      <c r="N50" s="15">
        <v>8.313746110527898</v>
      </c>
      <c r="O50" s="15">
        <v>12.290142176560533</v>
      </c>
      <c r="P50" s="15">
        <v>12.288930766388107</v>
      </c>
      <c r="Q50" s="15">
        <v>16.576609702179855</v>
      </c>
      <c r="R50" s="15">
        <v>15.914701058441011</v>
      </c>
      <c r="S50" s="15">
        <v>17.311648945223581</v>
      </c>
      <c r="T50" s="15">
        <v>17.620392782480845</v>
      </c>
      <c r="U50" s="15">
        <v>25.76859214761387</v>
      </c>
      <c r="V50" s="15">
        <v>36.785690719260941</v>
      </c>
      <c r="W50" s="15">
        <v>43.509850316751994</v>
      </c>
      <c r="X50" s="15">
        <v>57.741280054408755</v>
      </c>
      <c r="Y50" s="15">
        <v>37.595060897374807</v>
      </c>
      <c r="Z50" s="15">
        <v>43.691668854816797</v>
      </c>
      <c r="AA50" s="15">
        <v>40.578123188526249</v>
      </c>
      <c r="AB50" s="15">
        <v>35.614920461368264</v>
      </c>
      <c r="AC50" s="15">
        <v>56.317169116036432</v>
      </c>
      <c r="AD50" s="15">
        <v>93.112767218758037</v>
      </c>
      <c r="AE50" s="15">
        <v>70.662128709167746</v>
      </c>
      <c r="AF50" s="15">
        <v>85.892202862978834</v>
      </c>
      <c r="AG50" s="15">
        <v>143.59246964218022</v>
      </c>
      <c r="AH50" s="15">
        <v>161.25277531436032</v>
      </c>
      <c r="AI50" s="15">
        <v>155.26553514429904</v>
      </c>
      <c r="AJ50" s="15">
        <v>192.41070971389601</v>
      </c>
      <c r="AK50" s="15">
        <v>261.43016626936014</v>
      </c>
      <c r="AL50" s="15">
        <v>198.95760047330535</v>
      </c>
      <c r="AM50" s="15">
        <v>392.4457841966335</v>
      </c>
      <c r="AN50" s="15">
        <v>410.33543303110901</v>
      </c>
      <c r="AO50" s="15">
        <v>381.00558474481636</v>
      </c>
      <c r="AP50" s="15">
        <v>355.50388951002145</v>
      </c>
      <c r="AQ50" s="15">
        <v>275.44332268370601</v>
      </c>
      <c r="AR50" s="15">
        <v>3720.6089471060955</v>
      </c>
    </row>
    <row r="51" spans="1:45" ht="15" customHeight="1" x14ac:dyDescent="0.35">
      <c r="A51" s="11" t="s">
        <v>20</v>
      </c>
      <c r="B51" s="11" t="s">
        <v>13</v>
      </c>
      <c r="C51" s="15">
        <v>4.7002197297692083</v>
      </c>
      <c r="D51" s="15">
        <v>5.7938565634179788</v>
      </c>
      <c r="E51" s="15">
        <v>7.8947370570578403</v>
      </c>
      <c r="F51" s="15">
        <v>7.0254004434563804</v>
      </c>
      <c r="G51" s="15">
        <v>5.8168386367987539</v>
      </c>
      <c r="H51" s="15">
        <v>5.0685943719150943</v>
      </c>
      <c r="I51" s="15">
        <v>7.4578755183879544</v>
      </c>
      <c r="J51" s="15">
        <v>5.7408255299385953</v>
      </c>
      <c r="K51" s="15">
        <v>4.680833139863366</v>
      </c>
      <c r="L51" s="15">
        <v>4.7189230360412173</v>
      </c>
      <c r="M51" s="15">
        <v>6.4819462668974106</v>
      </c>
      <c r="N51" s="15">
        <v>8.313746110527898</v>
      </c>
      <c r="O51" s="15">
        <v>12.290142176560533</v>
      </c>
      <c r="P51" s="15">
        <v>12.288930766388107</v>
      </c>
      <c r="Q51" s="15">
        <v>16.576609702179855</v>
      </c>
      <c r="R51" s="15">
        <v>15.914701058441011</v>
      </c>
      <c r="S51" s="15">
        <v>17.311648945223581</v>
      </c>
      <c r="T51" s="15">
        <v>17.620392782480845</v>
      </c>
      <c r="U51" s="15">
        <v>25.76859214761387</v>
      </c>
      <c r="V51" s="15">
        <v>36.785690719260941</v>
      </c>
      <c r="W51" s="15">
        <v>43.509850316751994</v>
      </c>
      <c r="X51" s="15">
        <v>57.741280054408755</v>
      </c>
      <c r="Y51" s="15">
        <v>37.595060897374807</v>
      </c>
      <c r="Z51" s="15">
        <v>43.691668854816797</v>
      </c>
      <c r="AA51" s="15">
        <v>40.578123188526249</v>
      </c>
      <c r="AB51" s="15">
        <v>35.614920461368264</v>
      </c>
      <c r="AC51" s="15">
        <v>56.317169116036432</v>
      </c>
      <c r="AD51" s="15">
        <v>93.112767218758037</v>
      </c>
      <c r="AE51" s="15">
        <v>64.630221414276761</v>
      </c>
      <c r="AF51" s="15">
        <v>87.555912751392171</v>
      </c>
      <c r="AG51" s="15">
        <v>155.9266287453205</v>
      </c>
      <c r="AH51" s="15">
        <v>146.01771420680257</v>
      </c>
      <c r="AI51" s="15">
        <v>145.86564283246742</v>
      </c>
      <c r="AJ51" s="15">
        <v>184.76822825329734</v>
      </c>
      <c r="AK51" s="15">
        <v>271.60829739096414</v>
      </c>
      <c r="AL51" s="15">
        <v>178.09028283479896</v>
      </c>
      <c r="AM51" s="15">
        <v>407.50602857616821</v>
      </c>
      <c r="AN51" s="15">
        <v>379.05660642487186</v>
      </c>
      <c r="AO51" s="15">
        <v>416.53789416088796</v>
      </c>
      <c r="AP51" s="15">
        <v>489.5723496366785</v>
      </c>
      <c r="AQ51" s="15">
        <v>320.78483493077749</v>
      </c>
      <c r="AR51" s="15">
        <v>3884.3319869689653</v>
      </c>
    </row>
    <row r="52" spans="1:45" ht="15" customHeight="1" x14ac:dyDescent="0.35">
      <c r="A52" s="11" t="s">
        <v>20</v>
      </c>
      <c r="B52" s="11" t="s">
        <v>14</v>
      </c>
      <c r="C52" s="15">
        <v>0.21218188545291275</v>
      </c>
      <c r="D52" s="15">
        <v>0.70898332268446029</v>
      </c>
      <c r="E52" s="15">
        <v>1.8057352675668381</v>
      </c>
      <c r="F52" s="15">
        <v>1.2318510017186175</v>
      </c>
      <c r="G52" s="15">
        <v>1.5380444224743175</v>
      </c>
      <c r="H52" s="15">
        <v>2.0658579395966474</v>
      </c>
      <c r="I52" s="15">
        <v>3.0288863421535304</v>
      </c>
      <c r="J52" s="15">
        <v>1.8935884355895438</v>
      </c>
      <c r="K52" s="15">
        <v>1.8036143118266674</v>
      </c>
      <c r="L52" s="15">
        <v>2.4525356594488796</v>
      </c>
      <c r="M52" s="15">
        <v>1.8526333248992297</v>
      </c>
      <c r="N52" s="15">
        <v>4.406790653686504</v>
      </c>
      <c r="O52" s="15">
        <v>8.6981331698330777</v>
      </c>
      <c r="P52" s="15">
        <v>7.1894071164131939</v>
      </c>
      <c r="Q52" s="15">
        <v>11.494294004358698</v>
      </c>
      <c r="R52" s="15">
        <v>6.0669280236874696</v>
      </c>
      <c r="S52" s="15">
        <v>6.6667540590680465</v>
      </c>
      <c r="T52" s="15">
        <v>20.914698707837168</v>
      </c>
      <c r="U52" s="15">
        <v>15.674350535764781</v>
      </c>
      <c r="V52" s="15">
        <v>16.529715280515692</v>
      </c>
      <c r="W52" s="15">
        <v>11.999687476176014</v>
      </c>
      <c r="X52" s="15">
        <v>32.647117336080356</v>
      </c>
      <c r="Y52" s="15">
        <v>31.97765832988286</v>
      </c>
      <c r="Z52" s="15">
        <v>35.150244575819386</v>
      </c>
      <c r="AA52" s="15">
        <v>45.35855314993222</v>
      </c>
      <c r="AB52" s="15">
        <v>24.605636008136351</v>
      </c>
      <c r="AC52" s="15">
        <v>26.190826888057625</v>
      </c>
      <c r="AD52" s="15">
        <v>37.144709146282636</v>
      </c>
      <c r="AE52" s="15">
        <v>54.524179472385754</v>
      </c>
      <c r="AF52" s="15">
        <v>46.569005557092474</v>
      </c>
      <c r="AG52" s="15">
        <v>61.715332447775083</v>
      </c>
      <c r="AH52" s="15">
        <v>58.966652953344237</v>
      </c>
      <c r="AI52" s="15">
        <v>67.713133498778461</v>
      </c>
      <c r="AJ52" s="15">
        <v>85.702978385598541</v>
      </c>
      <c r="AK52" s="15">
        <v>122.28111114134438</v>
      </c>
      <c r="AL52" s="15">
        <v>94.662333901094144</v>
      </c>
      <c r="AM52" s="15">
        <v>167.84144803262402</v>
      </c>
      <c r="AN52" s="15">
        <v>273.73963583293573</v>
      </c>
      <c r="AO52" s="15">
        <v>133.02810814548613</v>
      </c>
      <c r="AP52" s="15">
        <v>100.12813940077608</v>
      </c>
      <c r="AQ52" s="15">
        <v>159.33461872890342</v>
      </c>
      <c r="AR52" s="15">
        <v>1787.5160938730821</v>
      </c>
    </row>
    <row r="53" spans="1:45" ht="15" customHeight="1" x14ac:dyDescent="0.35">
      <c r="A53" s="11" t="s">
        <v>20</v>
      </c>
      <c r="B53" s="11" t="s">
        <v>15</v>
      </c>
      <c r="C53" s="15">
        <v>0.12314686124737637</v>
      </c>
      <c r="D53" s="15">
        <v>0.39334006258521426</v>
      </c>
      <c r="E53" s="15">
        <v>1.1353252907273668</v>
      </c>
      <c r="F53" s="15">
        <v>0.83884223281990489</v>
      </c>
      <c r="G53" s="15">
        <v>0.87121382106715362</v>
      </c>
      <c r="H53" s="15">
        <v>1.2039530603095399</v>
      </c>
      <c r="I53" s="15">
        <v>2.1265250574954107</v>
      </c>
      <c r="J53" s="15">
        <v>1.7864456099845698</v>
      </c>
      <c r="K53" s="15">
        <v>1.9943851047461281</v>
      </c>
      <c r="L53" s="15">
        <v>3.4412323638368529</v>
      </c>
      <c r="M53" s="15">
        <v>1.8763217637897895</v>
      </c>
      <c r="N53" s="15">
        <v>2.8010258957069176</v>
      </c>
      <c r="O53" s="15">
        <v>8.0750068760975857</v>
      </c>
      <c r="P53" s="15">
        <v>7.2319398684377738</v>
      </c>
      <c r="Q53" s="15">
        <v>8.8114800486001297</v>
      </c>
      <c r="R53" s="15">
        <v>4.9018283814155819</v>
      </c>
      <c r="S53" s="15">
        <v>6.2530381700557829</v>
      </c>
      <c r="T53" s="15">
        <v>14.202480904155664</v>
      </c>
      <c r="U53" s="15">
        <v>9.7862851067716488</v>
      </c>
      <c r="V53" s="15">
        <v>8.2822150289131873</v>
      </c>
      <c r="W53" s="15">
        <v>6.1326509778520037</v>
      </c>
      <c r="X53" s="15">
        <v>17.584571646988334</v>
      </c>
      <c r="Y53" s="15">
        <v>10.549789897055289</v>
      </c>
      <c r="Z53" s="15">
        <v>13.900005293529643</v>
      </c>
      <c r="AA53" s="15">
        <v>16.252726846688972</v>
      </c>
      <c r="AB53" s="15">
        <v>11.726331678308751</v>
      </c>
      <c r="AC53" s="15">
        <v>17.537317112829715</v>
      </c>
      <c r="AD53" s="15">
        <v>21.663867622173957</v>
      </c>
      <c r="AE53" s="15">
        <v>25.305291756574618</v>
      </c>
      <c r="AF53" s="15">
        <v>20.978125254341233</v>
      </c>
      <c r="AG53" s="15">
        <v>34.920070636719764</v>
      </c>
      <c r="AH53" s="15">
        <v>27.553475166423301</v>
      </c>
      <c r="AI53" s="15">
        <v>31.855681294919769</v>
      </c>
      <c r="AJ53" s="15">
        <v>37.661933135793191</v>
      </c>
      <c r="AK53" s="15">
        <v>48.209198472855483</v>
      </c>
      <c r="AL53" s="15">
        <v>27.580331998073845</v>
      </c>
      <c r="AM53" s="15">
        <v>55.489421841320116</v>
      </c>
      <c r="AN53" s="15">
        <v>88.298506816356024</v>
      </c>
      <c r="AO53" s="15">
        <v>41.939584363705137</v>
      </c>
      <c r="AP53" s="15">
        <v>38.08774458623278</v>
      </c>
      <c r="AQ53" s="15">
        <v>73.530845481724384</v>
      </c>
      <c r="AR53" s="15">
        <v>752.89350338922986</v>
      </c>
    </row>
    <row r="54" spans="1:45" ht="15" customHeight="1" x14ac:dyDescent="0.35">
      <c r="A54" s="11" t="s">
        <v>20</v>
      </c>
      <c r="B54" s="11" t="s">
        <v>16</v>
      </c>
      <c r="C54" s="15">
        <v>2.554475870220355E-2</v>
      </c>
      <c r="D54" s="15">
        <v>7.5268777408281737E-2</v>
      </c>
      <c r="E54" s="15">
        <v>0.13219720355483519</v>
      </c>
      <c r="F54" s="15">
        <v>0.11330766543536844</v>
      </c>
      <c r="G54" s="15">
        <v>0.12570512146267734</v>
      </c>
      <c r="H54" s="15">
        <v>0.28098834044322207</v>
      </c>
      <c r="I54" s="15">
        <v>0.37868780357523296</v>
      </c>
      <c r="J54" s="15">
        <v>0.55474222546837526</v>
      </c>
      <c r="K54" s="15">
        <v>0.27137246551175986</v>
      </c>
      <c r="L54" s="15">
        <v>0.33318410899560885</v>
      </c>
      <c r="M54" s="15">
        <v>0.32571603474520289</v>
      </c>
      <c r="N54" s="15">
        <v>0.3958077865916737</v>
      </c>
      <c r="O54" s="15">
        <v>1.212729970402934</v>
      </c>
      <c r="P54" s="15">
        <v>1.2457980270425915</v>
      </c>
      <c r="Q54" s="15">
        <v>1.1378777410481573</v>
      </c>
      <c r="R54" s="15">
        <v>0.74082572549972392</v>
      </c>
      <c r="S54" s="15">
        <v>0.66598167499535121</v>
      </c>
      <c r="T54" s="15">
        <v>1.476183238779579</v>
      </c>
      <c r="U54" s="15">
        <v>0.7042479757942065</v>
      </c>
      <c r="V54" s="15">
        <v>0.80574825231650482</v>
      </c>
      <c r="W54" s="15">
        <v>0.42193966800019422</v>
      </c>
      <c r="X54" s="15">
        <v>1.5207120425531935</v>
      </c>
      <c r="Y54" s="15">
        <v>1.3037748794760482</v>
      </c>
      <c r="Z54" s="15">
        <v>4.1074836996012341</v>
      </c>
      <c r="AA54" s="15">
        <v>5.4721461371942492</v>
      </c>
      <c r="AB54" s="15">
        <v>3.982087625910474</v>
      </c>
      <c r="AC54" s="15">
        <v>9.9059499432065667</v>
      </c>
      <c r="AD54" s="15">
        <v>12.476085514781953</v>
      </c>
      <c r="AE54" s="15">
        <v>18.104078033092833</v>
      </c>
      <c r="AF54" s="15">
        <v>17.550091473247463</v>
      </c>
      <c r="AG54" s="15">
        <v>20.541969483755395</v>
      </c>
      <c r="AH54" s="15">
        <v>15.822010622542335</v>
      </c>
      <c r="AI54" s="15">
        <v>21.02910801900331</v>
      </c>
      <c r="AJ54" s="15">
        <v>20.70206572666957</v>
      </c>
      <c r="AK54" s="15">
        <v>26.4373023883401</v>
      </c>
      <c r="AL54" s="15">
        <v>21.118621306522613</v>
      </c>
      <c r="AM54" s="15">
        <v>38.44107993551367</v>
      </c>
      <c r="AN54" s="15">
        <v>60.327803189688595</v>
      </c>
      <c r="AO54" s="15">
        <v>31.046432433440046</v>
      </c>
      <c r="AP54" s="15">
        <v>24.215975360461595</v>
      </c>
      <c r="AQ54" s="15">
        <v>33.963993577008388</v>
      </c>
      <c r="AR54" s="15">
        <v>399.49262595778333</v>
      </c>
    </row>
    <row r="55" spans="1:45" ht="15" customHeight="1" x14ac:dyDescent="0.35">
      <c r="A55" s="11" t="s">
        <v>20</v>
      </c>
      <c r="B55" s="11" t="s">
        <v>17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9.4599072138367095</v>
      </c>
      <c r="I55" s="15">
        <v>26.354682661683192</v>
      </c>
      <c r="J55" s="15">
        <v>35.062998661189773</v>
      </c>
      <c r="K55" s="15">
        <v>52.061433469919912</v>
      </c>
      <c r="L55" s="15">
        <v>63.139890570421464</v>
      </c>
      <c r="M55" s="15">
        <v>55.192037704741594</v>
      </c>
      <c r="N55" s="15">
        <v>57.25890476693224</v>
      </c>
      <c r="O55" s="15">
        <v>67.552692185239579</v>
      </c>
      <c r="P55" s="15">
        <v>76.552984938351457</v>
      </c>
      <c r="Q55" s="15">
        <v>76.882298855803853</v>
      </c>
      <c r="R55" s="15">
        <v>84.949289756002671</v>
      </c>
      <c r="S55" s="15">
        <v>73.951406865272673</v>
      </c>
      <c r="T55" s="15">
        <v>78.459610625670308</v>
      </c>
      <c r="U55" s="15">
        <v>40.322271404343823</v>
      </c>
      <c r="V55" s="15">
        <v>80.453443385520046</v>
      </c>
      <c r="W55" s="15">
        <v>135.83634664810648</v>
      </c>
      <c r="X55" s="15">
        <v>358.8433993695009</v>
      </c>
      <c r="Y55" s="15">
        <v>792.58173691396678</v>
      </c>
      <c r="Z55" s="15">
        <v>1245.4427277993466</v>
      </c>
      <c r="AA55" s="15">
        <v>936.97613296868701</v>
      </c>
      <c r="AB55" s="15">
        <v>1029.3551015535772</v>
      </c>
      <c r="AC55" s="15">
        <v>1881.800423480043</v>
      </c>
      <c r="AD55" s="15">
        <v>2723.4998337019424</v>
      </c>
      <c r="AE55" s="15">
        <v>4000.499658105341</v>
      </c>
      <c r="AF55" s="15">
        <v>5204.388251841945</v>
      </c>
      <c r="AG55" s="15">
        <v>6258.2360718665441</v>
      </c>
      <c r="AH55" s="15">
        <v>7684.4054961907796</v>
      </c>
      <c r="AI55" s="15">
        <v>9525.3435068082254</v>
      </c>
      <c r="AJ55" s="15">
        <v>12119.379458085241</v>
      </c>
      <c r="AK55" s="15">
        <v>12406.190702701535</v>
      </c>
      <c r="AL55" s="15">
        <v>11865.96598470708</v>
      </c>
      <c r="AM55" s="15">
        <v>7419.1039251769835</v>
      </c>
      <c r="AN55" s="15">
        <v>6825.9448066308832</v>
      </c>
      <c r="AO55" s="15">
        <v>7166.6895315703578</v>
      </c>
      <c r="AP55" s="15">
        <v>5378.3947065269303</v>
      </c>
      <c r="AQ55" s="15">
        <v>6024.4821601909907</v>
      </c>
      <c r="AR55" s="15">
        <v>111861.01381590293</v>
      </c>
    </row>
    <row r="56" spans="1:45" ht="15" customHeight="1" x14ac:dyDescent="0.35">
      <c r="A56" s="11" t="s">
        <v>20</v>
      </c>
      <c r="B56" s="11" t="s">
        <v>18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2489.3726243260762</v>
      </c>
      <c r="AN56" s="15">
        <v>6648.1164493247688</v>
      </c>
      <c r="AO56" s="15">
        <v>6803.8287071192663</v>
      </c>
      <c r="AP56" s="15">
        <v>7325.6550491422058</v>
      </c>
      <c r="AQ56" s="15">
        <v>6449.7505961258148</v>
      </c>
      <c r="AR56" s="15">
        <v>29716.723426038137</v>
      </c>
      <c r="AS56" s="6">
        <f>SUM(AR40:AR56)</f>
        <v>510062.18417403894</v>
      </c>
    </row>
    <row r="57" spans="1:45" ht="15" customHeight="1" x14ac:dyDescent="0.35">
      <c r="A57" s="11"/>
      <c r="B57" s="1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6"/>
    </row>
    <row r="58" spans="1:45" ht="15" customHeight="1" x14ac:dyDescent="0.35">
      <c r="A58" s="10" t="s">
        <v>0</v>
      </c>
      <c r="B58" s="10" t="s">
        <v>28</v>
      </c>
      <c r="C58" s="10">
        <v>1974</v>
      </c>
      <c r="D58" s="10">
        <v>1975</v>
      </c>
      <c r="E58" s="10">
        <v>1976</v>
      </c>
      <c r="F58" s="10">
        <v>1977</v>
      </c>
      <c r="G58" s="10">
        <v>1978</v>
      </c>
      <c r="H58" s="10">
        <v>1979</v>
      </c>
      <c r="I58" s="10">
        <v>1980</v>
      </c>
      <c r="J58" s="10">
        <v>1981</v>
      </c>
      <c r="K58" s="10">
        <v>1982</v>
      </c>
      <c r="L58" s="10">
        <v>1983</v>
      </c>
      <c r="M58" s="10">
        <v>1984</v>
      </c>
      <c r="N58" s="10">
        <v>1985</v>
      </c>
      <c r="O58" s="10">
        <v>1986</v>
      </c>
      <c r="P58" s="10">
        <v>1987</v>
      </c>
      <c r="Q58" s="10">
        <v>1988</v>
      </c>
      <c r="R58" s="10">
        <v>1989</v>
      </c>
      <c r="S58" s="10">
        <v>1990</v>
      </c>
      <c r="T58" s="10">
        <v>1991</v>
      </c>
      <c r="U58" s="10">
        <v>1992</v>
      </c>
      <c r="V58" s="10">
        <v>1993</v>
      </c>
      <c r="W58" s="10">
        <v>1994</v>
      </c>
      <c r="X58" s="10">
        <v>1995</v>
      </c>
      <c r="Y58" s="10">
        <v>1996</v>
      </c>
      <c r="Z58" s="10">
        <v>1997</v>
      </c>
      <c r="AA58" s="10">
        <v>1998</v>
      </c>
      <c r="AB58" s="10">
        <v>1999</v>
      </c>
      <c r="AC58" s="10">
        <v>2000</v>
      </c>
      <c r="AD58" s="10">
        <v>2001</v>
      </c>
      <c r="AE58" s="10">
        <v>2002</v>
      </c>
      <c r="AF58" s="10">
        <v>2003</v>
      </c>
      <c r="AG58" s="10">
        <v>2004</v>
      </c>
      <c r="AH58" s="10">
        <v>2005</v>
      </c>
      <c r="AI58" s="10">
        <v>2006</v>
      </c>
      <c r="AJ58" s="10">
        <v>2007</v>
      </c>
      <c r="AK58" s="10">
        <v>2008</v>
      </c>
      <c r="AL58" s="10">
        <v>2009</v>
      </c>
      <c r="AM58" s="10">
        <v>2010</v>
      </c>
      <c r="AN58" s="10">
        <v>2011</v>
      </c>
      <c r="AO58" s="10">
        <v>2012</v>
      </c>
      <c r="AP58" s="10">
        <v>2013</v>
      </c>
      <c r="AQ58" s="10">
        <v>2014</v>
      </c>
      <c r="AR58" s="10" t="s">
        <v>29</v>
      </c>
    </row>
    <row r="59" spans="1:45" ht="15" customHeight="1" x14ac:dyDescent="0.35">
      <c r="A59" s="11" t="s">
        <v>21</v>
      </c>
      <c r="B59" s="11" t="s">
        <v>2</v>
      </c>
      <c r="C59" s="15">
        <v>329.13310864173661</v>
      </c>
      <c r="D59" s="15">
        <v>372.05787330541125</v>
      </c>
      <c r="E59" s="15">
        <v>451.19641133294829</v>
      </c>
      <c r="F59" s="15">
        <v>503.58667344109108</v>
      </c>
      <c r="G59" s="15">
        <v>678.6591131954159</v>
      </c>
      <c r="H59" s="15">
        <v>765.04454672642453</v>
      </c>
      <c r="I59" s="15">
        <v>604.02564735187627</v>
      </c>
      <c r="J59" s="15">
        <v>362.10085664874214</v>
      </c>
      <c r="K59" s="15">
        <v>454.86386487493348</v>
      </c>
      <c r="L59" s="15">
        <v>112.07244689812011</v>
      </c>
      <c r="M59" s="15">
        <v>50.782425030538761</v>
      </c>
      <c r="N59" s="15">
        <v>53.24056932905183</v>
      </c>
      <c r="O59" s="15">
        <v>136.62202903377306</v>
      </c>
      <c r="P59" s="15">
        <v>59.217692791888354</v>
      </c>
      <c r="Q59" s="15">
        <v>193.06231150014767</v>
      </c>
      <c r="R59" s="15">
        <v>790.93939153781184</v>
      </c>
      <c r="S59" s="15">
        <v>1819.1322576181694</v>
      </c>
      <c r="T59" s="15">
        <v>2012.3119730723008</v>
      </c>
      <c r="U59" s="15">
        <v>2017.201018027034</v>
      </c>
      <c r="V59" s="15">
        <v>3688.824985986696</v>
      </c>
      <c r="W59" s="15">
        <v>5624.0404555539162</v>
      </c>
      <c r="X59" s="15">
        <v>9175.0645250152102</v>
      </c>
      <c r="Y59" s="15">
        <v>11440.817216610671</v>
      </c>
      <c r="Z59" s="15">
        <v>13797.73954715742</v>
      </c>
      <c r="AA59" s="15">
        <v>10415.944905362136</v>
      </c>
      <c r="AB59" s="15">
        <v>11818.650806525309</v>
      </c>
      <c r="AC59" s="15">
        <v>14980.769306343245</v>
      </c>
      <c r="AD59" s="15">
        <v>17988.36404586802</v>
      </c>
      <c r="AE59" s="15">
        <v>14165.873658690944</v>
      </c>
      <c r="AF59" s="15">
        <v>13185.284061382064</v>
      </c>
      <c r="AG59" s="15">
        <v>12009.686116266776</v>
      </c>
      <c r="AH59" s="15">
        <v>6912.3413182274571</v>
      </c>
      <c r="AI59" s="15">
        <v>3732.9063402544966</v>
      </c>
      <c r="AJ59" s="15">
        <v>2441.4920219384849</v>
      </c>
      <c r="AK59" s="15">
        <v>1683.9777157516166</v>
      </c>
      <c r="AL59" s="15">
        <v>1435.418077920292</v>
      </c>
      <c r="AM59" s="15">
        <v>1611.6720987179406</v>
      </c>
      <c r="AN59" s="15">
        <v>2345.5663455424301</v>
      </c>
      <c r="AO59" s="15">
        <v>1509.6831711774948</v>
      </c>
      <c r="AP59" s="15">
        <v>1055.5311468559908</v>
      </c>
      <c r="AQ59" s="15">
        <v>1068.805406868295</v>
      </c>
      <c r="AR59" s="15">
        <v>173853.70348437433</v>
      </c>
    </row>
    <row r="60" spans="1:45" ht="15" customHeight="1" x14ac:dyDescent="0.35">
      <c r="A60" s="11" t="s">
        <v>21</v>
      </c>
      <c r="B60" s="11" t="s">
        <v>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1.9985302993427969</v>
      </c>
      <c r="I60" s="15">
        <v>199.0413707266442</v>
      </c>
      <c r="J60" s="15">
        <v>146.57515247069898</v>
      </c>
      <c r="K60" s="15">
        <v>246.81930363898971</v>
      </c>
      <c r="L60" s="15">
        <v>737.60205804191514</v>
      </c>
      <c r="M60" s="15">
        <v>753.88722650128534</v>
      </c>
      <c r="N60" s="15">
        <v>1054.6221698022703</v>
      </c>
      <c r="O60" s="15">
        <v>1364.2249222816527</v>
      </c>
      <c r="P60" s="15">
        <v>943.72933557502381</v>
      </c>
      <c r="Q60" s="15">
        <v>1406.4063244242643</v>
      </c>
      <c r="R60" s="15">
        <v>1066.0857674747654</v>
      </c>
      <c r="S60" s="15">
        <v>244.26064479991246</v>
      </c>
      <c r="T60" s="15">
        <v>543.81144271235621</v>
      </c>
      <c r="U60" s="15">
        <v>744.46633271240012</v>
      </c>
      <c r="V60" s="15">
        <v>1182.0582407865249</v>
      </c>
      <c r="W60" s="15">
        <v>639.38085327137981</v>
      </c>
      <c r="X60" s="15">
        <v>225.13090444793733</v>
      </c>
      <c r="Y60" s="15">
        <v>43.454060712058563</v>
      </c>
      <c r="Z60" s="15">
        <v>3.9899989630832353</v>
      </c>
      <c r="AA60" s="15">
        <v>4.9967737035235817</v>
      </c>
      <c r="AB60" s="15">
        <v>56.812227887942441</v>
      </c>
      <c r="AC60" s="15">
        <v>62.123935052837346</v>
      </c>
      <c r="AD60" s="15">
        <v>73.89547411682598</v>
      </c>
      <c r="AE60" s="15">
        <v>286.17286239919736</v>
      </c>
      <c r="AF60" s="15">
        <v>162.89278750230167</v>
      </c>
      <c r="AG60" s="15">
        <v>294.29080492535405</v>
      </c>
      <c r="AH60" s="15">
        <v>860.80650143542698</v>
      </c>
      <c r="AI60" s="15">
        <v>13.626333283700053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13363.162339949613</v>
      </c>
    </row>
    <row r="61" spans="1:45" ht="15" customHeight="1" x14ac:dyDescent="0.35">
      <c r="A61" s="11" t="s">
        <v>21</v>
      </c>
      <c r="B61" s="11" t="s">
        <v>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422.75115183873726</v>
      </c>
      <c r="AG61" s="15">
        <v>3328.4075115762112</v>
      </c>
      <c r="AH61" s="15">
        <v>10254.619499787717</v>
      </c>
      <c r="AI61" s="15">
        <v>17008.686124745793</v>
      </c>
      <c r="AJ61" s="15">
        <v>24604.753184407553</v>
      </c>
      <c r="AK61" s="15">
        <v>30856.123305293298</v>
      </c>
      <c r="AL61" s="15">
        <v>35953.866105919056</v>
      </c>
      <c r="AM61" s="15">
        <v>39418.691031830691</v>
      </c>
      <c r="AN61" s="15">
        <v>36895.899131510734</v>
      </c>
      <c r="AO61" s="15">
        <v>37562.924362390149</v>
      </c>
      <c r="AP61" s="15">
        <v>36561.486508888534</v>
      </c>
      <c r="AQ61" s="15">
        <v>30249.02817133494</v>
      </c>
      <c r="AR61" s="15">
        <v>303117.23608952347</v>
      </c>
    </row>
    <row r="62" spans="1:45" ht="15" customHeight="1" x14ac:dyDescent="0.35">
      <c r="A62" s="11" t="s">
        <v>21</v>
      </c>
      <c r="B62" s="11" t="s">
        <v>5</v>
      </c>
      <c r="C62" s="15">
        <v>51.893773325122332</v>
      </c>
      <c r="D62" s="15">
        <v>63.017054146649684</v>
      </c>
      <c r="E62" s="15">
        <v>70.12730471000836</v>
      </c>
      <c r="F62" s="15">
        <v>55.709123334540351</v>
      </c>
      <c r="G62" s="15">
        <v>69.034544165642856</v>
      </c>
      <c r="H62" s="15">
        <v>73.66583768120293</v>
      </c>
      <c r="I62" s="15">
        <v>56.540741986962423</v>
      </c>
      <c r="J62" s="15">
        <v>21.431398419393108</v>
      </c>
      <c r="K62" s="15">
        <v>18.169093810729244</v>
      </c>
      <c r="L62" s="15">
        <v>7.8849690177790404</v>
      </c>
      <c r="M62" s="15">
        <v>4.5373455324811021</v>
      </c>
      <c r="N62" s="15">
        <v>5.3152811102314361</v>
      </c>
      <c r="O62" s="15">
        <v>12.203118014643502</v>
      </c>
      <c r="P62" s="15">
        <v>15.5845569510663</v>
      </c>
      <c r="Q62" s="15">
        <v>23.182664573859</v>
      </c>
      <c r="R62" s="15">
        <v>89.597728073723971</v>
      </c>
      <c r="S62" s="15">
        <v>250.4814036246074</v>
      </c>
      <c r="T62" s="15">
        <v>237.46405267367516</v>
      </c>
      <c r="U62" s="15">
        <v>258.52340327618316</v>
      </c>
      <c r="V62" s="15">
        <v>322.07305612513693</v>
      </c>
      <c r="W62" s="15">
        <v>453.43435463165679</v>
      </c>
      <c r="X62" s="15">
        <v>937.85330808406843</v>
      </c>
      <c r="Y62" s="15">
        <v>1392.1039880927531</v>
      </c>
      <c r="Z62" s="15">
        <v>1529.2327135597886</v>
      </c>
      <c r="AA62" s="15">
        <v>1232.6573610903879</v>
      </c>
      <c r="AB62" s="15">
        <v>1643.7071111933392</v>
      </c>
      <c r="AC62" s="15">
        <v>2084.2446354126355</v>
      </c>
      <c r="AD62" s="15">
        <v>1918.6696242653295</v>
      </c>
      <c r="AE62" s="15">
        <v>1245.3216463252513</v>
      </c>
      <c r="AF62" s="15">
        <v>1226.4868832508203</v>
      </c>
      <c r="AG62" s="15">
        <v>1196.3656898963879</v>
      </c>
      <c r="AH62" s="15">
        <v>947.46095552847748</v>
      </c>
      <c r="AI62" s="15">
        <v>657.31981301089615</v>
      </c>
      <c r="AJ62" s="15">
        <v>788.00626094022198</v>
      </c>
      <c r="AK62" s="15">
        <v>1234.320654754983</v>
      </c>
      <c r="AL62" s="15">
        <v>1464.2247046267803</v>
      </c>
      <c r="AM62" s="15">
        <v>2055.1100217180847</v>
      </c>
      <c r="AN62" s="15">
        <v>2442.9950504394947</v>
      </c>
      <c r="AO62" s="15">
        <v>1819.2695061546083</v>
      </c>
      <c r="AP62" s="15">
        <v>1050.4483291968313</v>
      </c>
      <c r="AQ62" s="15">
        <v>1101.3314285995161</v>
      </c>
      <c r="AR62" s="15">
        <v>30127.000491325951</v>
      </c>
    </row>
    <row r="63" spans="1:45" ht="15" customHeight="1" x14ac:dyDescent="0.35">
      <c r="A63" s="11" t="s">
        <v>21</v>
      </c>
      <c r="B63" s="11" t="s">
        <v>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0.44019741436494575</v>
      </c>
      <c r="I63" s="15">
        <v>11.471423915803474</v>
      </c>
      <c r="J63" s="15">
        <v>8.2011182255632828</v>
      </c>
      <c r="K63" s="15">
        <v>15.764412473025887</v>
      </c>
      <c r="L63" s="15">
        <v>41.006708049150774</v>
      </c>
      <c r="M63" s="15">
        <v>64.321886398998316</v>
      </c>
      <c r="N63" s="15">
        <v>87.556683364429617</v>
      </c>
      <c r="O63" s="15">
        <v>125.12319211109796</v>
      </c>
      <c r="P63" s="15">
        <v>138.94769389847133</v>
      </c>
      <c r="Q63" s="15">
        <v>162.48515267124975</v>
      </c>
      <c r="R63" s="15">
        <v>120.1164705191096</v>
      </c>
      <c r="S63" s="15">
        <v>31.615531746723438</v>
      </c>
      <c r="T63" s="15">
        <v>59.670400333413113</v>
      </c>
      <c r="U63" s="15">
        <v>108.67098101379338</v>
      </c>
      <c r="V63" s="15">
        <v>141.74136641610264</v>
      </c>
      <c r="W63" s="15">
        <v>86.130657159040496</v>
      </c>
      <c r="X63" s="15">
        <v>40.485322195629955</v>
      </c>
      <c r="Y63" s="15">
        <v>3.8615313565788711</v>
      </c>
      <c r="Z63" s="15">
        <v>0.37962532512985653</v>
      </c>
      <c r="AA63" s="15">
        <v>0.49327747924354676</v>
      </c>
      <c r="AB63" s="15">
        <v>2.7789012833152449</v>
      </c>
      <c r="AC63" s="15">
        <v>3.6323681349749557</v>
      </c>
      <c r="AD63" s="15">
        <v>5.2385365801176684</v>
      </c>
      <c r="AE63" s="15">
        <v>37.262560097945197</v>
      </c>
      <c r="AF63" s="15">
        <v>14.596168532443556</v>
      </c>
      <c r="AG63" s="15">
        <v>6.9641326108179058</v>
      </c>
      <c r="AH63" s="15">
        <v>13.980181011093206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1332.9364803176275</v>
      </c>
    </row>
    <row r="64" spans="1:45" ht="15" customHeight="1" x14ac:dyDescent="0.35">
      <c r="A64" s="11" t="s">
        <v>21</v>
      </c>
      <c r="B64" s="11" t="s">
        <v>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102.28641453018125</v>
      </c>
      <c r="AG64" s="15">
        <v>551.48780255091333</v>
      </c>
      <c r="AH64" s="15">
        <v>1134.3951513259103</v>
      </c>
      <c r="AI64" s="15">
        <v>1719.5243600201493</v>
      </c>
      <c r="AJ64" s="15">
        <v>2672.7804423740936</v>
      </c>
      <c r="AK64" s="15">
        <v>3452.9815773806745</v>
      </c>
      <c r="AL64" s="15">
        <v>4139.7559559045631</v>
      </c>
      <c r="AM64" s="15">
        <v>4797.3313751718806</v>
      </c>
      <c r="AN64" s="15">
        <v>5323.9903947519251</v>
      </c>
      <c r="AO64" s="15">
        <v>5961.0565181919719</v>
      </c>
      <c r="AP64" s="15">
        <v>6639.0595894609569</v>
      </c>
      <c r="AQ64" s="15">
        <v>6061.6024496171294</v>
      </c>
      <c r="AR64" s="15">
        <v>42556.252031280346</v>
      </c>
    </row>
    <row r="65" spans="1:45" ht="15" customHeight="1" x14ac:dyDescent="0.35">
      <c r="A65" s="11" t="s">
        <v>21</v>
      </c>
      <c r="B65" s="11" t="s">
        <v>8</v>
      </c>
      <c r="C65" s="15">
        <v>0.13149297284544698</v>
      </c>
      <c r="D65" s="15">
        <v>0.263562327731374</v>
      </c>
      <c r="E65" s="15">
        <v>0.67676682080603123</v>
      </c>
      <c r="F65" s="15">
        <v>1.4472666970929082</v>
      </c>
      <c r="G65" s="15">
        <v>3.2382926473970279</v>
      </c>
      <c r="H65" s="15">
        <v>8.8324989573619721</v>
      </c>
      <c r="I65" s="15">
        <v>10.724110170989272</v>
      </c>
      <c r="J65" s="15">
        <v>21.807105329499951</v>
      </c>
      <c r="K65" s="15">
        <v>28.374596091518399</v>
      </c>
      <c r="L65" s="15">
        <v>17.012075178376442</v>
      </c>
      <c r="M65" s="15">
        <v>16.42511992501014</v>
      </c>
      <c r="N65" s="15">
        <v>21.801472853995691</v>
      </c>
      <c r="O65" s="15">
        <v>27.032374135025428</v>
      </c>
      <c r="P65" s="15">
        <v>37.337506221772792</v>
      </c>
      <c r="Q65" s="15">
        <v>54.458145362196959</v>
      </c>
      <c r="R65" s="15">
        <v>79.995298891123454</v>
      </c>
      <c r="S65" s="15">
        <v>79.376919357882528</v>
      </c>
      <c r="T65" s="15">
        <v>87.995903796921951</v>
      </c>
      <c r="U65" s="15">
        <v>67.467964963723873</v>
      </c>
      <c r="V65" s="15">
        <v>172.30392701844775</v>
      </c>
      <c r="W65" s="15">
        <v>177.46716296391645</v>
      </c>
      <c r="X65" s="15">
        <v>236.89192745978042</v>
      </c>
      <c r="Y65" s="15">
        <v>169.73228798583918</v>
      </c>
      <c r="Z65" s="15">
        <v>295.70137270162644</v>
      </c>
      <c r="AA65" s="15">
        <v>387.25577020171903</v>
      </c>
      <c r="AB65" s="15">
        <v>583.66032878657904</v>
      </c>
      <c r="AC65" s="15">
        <v>754.72675026263596</v>
      </c>
      <c r="AD65" s="15">
        <v>749.71540069780042</v>
      </c>
      <c r="AE65" s="15">
        <v>324.45198213227695</v>
      </c>
      <c r="AF65" s="15">
        <v>364.70768388493264</v>
      </c>
      <c r="AG65" s="15">
        <v>448.06603129357939</v>
      </c>
      <c r="AH65" s="15">
        <v>484.39182468173919</v>
      </c>
      <c r="AI65" s="15">
        <v>589.24336410926185</v>
      </c>
      <c r="AJ65" s="15">
        <v>664.90377523872075</v>
      </c>
      <c r="AK65" s="15">
        <v>1019.8158512978549</v>
      </c>
      <c r="AL65" s="15">
        <v>1160.4324241117272</v>
      </c>
      <c r="AM65" s="15">
        <v>1439.9386709882474</v>
      </c>
      <c r="AN65" s="15">
        <v>1716.8522391523952</v>
      </c>
      <c r="AO65" s="15">
        <v>1686.7847051709525</v>
      </c>
      <c r="AP65" s="15">
        <v>1846.2535106448747</v>
      </c>
      <c r="AQ65" s="15">
        <v>1700.8864611783063</v>
      </c>
      <c r="AR65" s="15">
        <v>17538.581924664482</v>
      </c>
    </row>
    <row r="66" spans="1:45" ht="15" customHeight="1" x14ac:dyDescent="0.35">
      <c r="A66" s="11" t="s">
        <v>21</v>
      </c>
      <c r="B66" s="11" t="s">
        <v>9</v>
      </c>
      <c r="C66" s="15">
        <v>12.859989763385173</v>
      </c>
      <c r="D66" s="15">
        <v>14.317540216859317</v>
      </c>
      <c r="E66" s="15">
        <v>18.953319548814161</v>
      </c>
      <c r="F66" s="15">
        <v>36.586514609626605</v>
      </c>
      <c r="G66" s="15">
        <v>36.834631842784027</v>
      </c>
      <c r="H66" s="15">
        <v>25.083039300538125</v>
      </c>
      <c r="I66" s="15">
        <v>38.366711254302814</v>
      </c>
      <c r="J66" s="15">
        <v>22.440332780266818</v>
      </c>
      <c r="K66" s="15">
        <v>20.32734421631061</v>
      </c>
      <c r="L66" s="15">
        <v>17.095297458781658</v>
      </c>
      <c r="M66" s="15">
        <v>20.510097725042499</v>
      </c>
      <c r="N66" s="15">
        <v>26.90368986487718</v>
      </c>
      <c r="O66" s="15">
        <v>42.059496936099521</v>
      </c>
      <c r="P66" s="15">
        <v>30.974495816096336</v>
      </c>
      <c r="Q66" s="15">
        <v>30.611921228993506</v>
      </c>
      <c r="R66" s="15">
        <v>28.041264699099756</v>
      </c>
      <c r="S66" s="15">
        <v>28.760853742202041</v>
      </c>
      <c r="T66" s="15">
        <v>37.267201297781618</v>
      </c>
      <c r="U66" s="15">
        <v>15.149731942278905</v>
      </c>
      <c r="V66" s="15">
        <v>20.806254582298997</v>
      </c>
      <c r="W66" s="15">
        <v>31.182300163449145</v>
      </c>
      <c r="X66" s="15">
        <v>42.835370689475319</v>
      </c>
      <c r="Y66" s="15">
        <v>33.159283343057005</v>
      </c>
      <c r="Z66" s="15">
        <v>39.914114665824115</v>
      </c>
      <c r="AA66" s="15">
        <v>36.271211926391864</v>
      </c>
      <c r="AB66" s="15">
        <v>43.216072900643027</v>
      </c>
      <c r="AC66" s="15">
        <v>70.586742598899036</v>
      </c>
      <c r="AD66" s="15">
        <v>82.645583475910215</v>
      </c>
      <c r="AE66" s="15">
        <v>49.825189007186779</v>
      </c>
      <c r="AF66" s="15">
        <v>39.05573059003212</v>
      </c>
      <c r="AG66" s="15">
        <v>48.713050275186028</v>
      </c>
      <c r="AH66" s="15">
        <v>61.707843856869324</v>
      </c>
      <c r="AI66" s="15">
        <v>65.209851640614829</v>
      </c>
      <c r="AJ66" s="15">
        <v>76.844919073171624</v>
      </c>
      <c r="AK66" s="15">
        <v>78.207337588498831</v>
      </c>
      <c r="AL66" s="15">
        <v>62.598506845789437</v>
      </c>
      <c r="AM66" s="15">
        <v>57.822280622296788</v>
      </c>
      <c r="AN66" s="15">
        <v>74.218933602440046</v>
      </c>
      <c r="AO66" s="15">
        <v>48.964610775307214</v>
      </c>
      <c r="AP66" s="15">
        <v>34.325784684703088</v>
      </c>
      <c r="AQ66" s="15">
        <v>16.015974440894595</v>
      </c>
      <c r="AR66" s="15">
        <v>1617.2704215930803</v>
      </c>
    </row>
    <row r="67" spans="1:45" ht="15" customHeight="1" x14ac:dyDescent="0.35">
      <c r="A67" s="11" t="s">
        <v>21</v>
      </c>
      <c r="B67" s="11" t="s">
        <v>10</v>
      </c>
      <c r="C67" s="15">
        <v>30.006642781232138</v>
      </c>
      <c r="D67" s="15">
        <v>33.407593839338297</v>
      </c>
      <c r="E67" s="15">
        <v>44.224412280566384</v>
      </c>
      <c r="F67" s="15">
        <v>85.368534089128701</v>
      </c>
      <c r="G67" s="15">
        <v>85.94747429982931</v>
      </c>
      <c r="H67" s="15">
        <v>58.527091701255763</v>
      </c>
      <c r="I67" s="15">
        <v>89.522326260039932</v>
      </c>
      <c r="J67" s="15">
        <v>52.360776487289193</v>
      </c>
      <c r="K67" s="15">
        <v>47.430469838058038</v>
      </c>
      <c r="L67" s="15">
        <v>39.889027403823896</v>
      </c>
      <c r="M67" s="15">
        <v>47.856894691766115</v>
      </c>
      <c r="N67" s="15">
        <v>62.775276351380185</v>
      </c>
      <c r="O67" s="15">
        <v>98.138826184232272</v>
      </c>
      <c r="P67" s="15">
        <v>72.273823570891622</v>
      </c>
      <c r="Q67" s="15">
        <v>71.427816200984935</v>
      </c>
      <c r="R67" s="15">
        <v>65.429617631232631</v>
      </c>
      <c r="S67" s="15">
        <v>67.108658731804582</v>
      </c>
      <c r="T67" s="15">
        <v>86.956803028157267</v>
      </c>
      <c r="U67" s="15">
        <v>35.349374531984047</v>
      </c>
      <c r="V67" s="15">
        <v>48.5479273586975</v>
      </c>
      <c r="W67" s="15">
        <v>72.758700381381118</v>
      </c>
      <c r="X67" s="15">
        <v>99.949198275442484</v>
      </c>
      <c r="Y67" s="15">
        <v>77.371661133799762</v>
      </c>
      <c r="Z67" s="15">
        <v>93.132934220256132</v>
      </c>
      <c r="AA67" s="15">
        <v>84.632827828247613</v>
      </c>
      <c r="AB67" s="15">
        <v>100.83750343483359</v>
      </c>
      <c r="AC67" s="15">
        <v>164.70239939743081</v>
      </c>
      <c r="AD67" s="15">
        <v>192.83969477712367</v>
      </c>
      <c r="AE67" s="15">
        <v>132.52381528513365</v>
      </c>
      <c r="AF67" s="15">
        <v>118.58981753116312</v>
      </c>
      <c r="AG67" s="15">
        <v>129.46214773543903</v>
      </c>
      <c r="AH67" s="15">
        <v>157.43350448911394</v>
      </c>
      <c r="AI67" s="15">
        <v>161.69868150884463</v>
      </c>
      <c r="AJ67" s="15">
        <v>204.08425104300997</v>
      </c>
      <c r="AK67" s="15">
        <v>221.05481178978366</v>
      </c>
      <c r="AL67" s="15">
        <v>241.70707890321</v>
      </c>
      <c r="AM67" s="15">
        <v>271.57487833178033</v>
      </c>
      <c r="AN67" s="15">
        <v>364.40110878846735</v>
      </c>
      <c r="AO67" s="15">
        <v>286.72020488283965</v>
      </c>
      <c r="AP67" s="15">
        <v>229.76908282421255</v>
      </c>
      <c r="AQ67" s="15">
        <v>176.34824281150162</v>
      </c>
      <c r="AR67" s="15">
        <v>4804.1419126347082</v>
      </c>
    </row>
    <row r="68" spans="1:45" ht="15" customHeight="1" x14ac:dyDescent="0.35">
      <c r="A68" s="11" t="s">
        <v>21</v>
      </c>
      <c r="B68" s="11" t="s">
        <v>11</v>
      </c>
      <c r="C68" s="15">
        <v>9.9992579754811004</v>
      </c>
      <c r="D68" s="15">
        <v>16.262915139394526</v>
      </c>
      <c r="E68" s="15">
        <v>20.30885540538025</v>
      </c>
      <c r="F68" s="15">
        <v>31.111320618223175</v>
      </c>
      <c r="G68" s="15">
        <v>35.177965596646857</v>
      </c>
      <c r="H68" s="15">
        <v>65.487282590014473</v>
      </c>
      <c r="I68" s="15">
        <v>38.324269950969757</v>
      </c>
      <c r="J68" s="15">
        <v>35.472598761614663</v>
      </c>
      <c r="K68" s="15">
        <v>29.126575913273395</v>
      </c>
      <c r="L68" s="15">
        <v>24.369699485089495</v>
      </c>
      <c r="M68" s="15">
        <v>28.126952453001827</v>
      </c>
      <c r="N68" s="15">
        <v>41.40900872452103</v>
      </c>
      <c r="O68" s="15">
        <v>77.743284974628409</v>
      </c>
      <c r="P68" s="15">
        <v>72.954759784374914</v>
      </c>
      <c r="Q68" s="15">
        <v>72.850871245399347</v>
      </c>
      <c r="R68" s="15">
        <v>63.5166093543789</v>
      </c>
      <c r="S68" s="15">
        <v>59.067011283877775</v>
      </c>
      <c r="T68" s="15">
        <v>71.317407292365075</v>
      </c>
      <c r="U68" s="15">
        <v>35.476397437950197</v>
      </c>
      <c r="V68" s="15">
        <v>50.689614977982785</v>
      </c>
      <c r="W68" s="15">
        <v>75.09876247920856</v>
      </c>
      <c r="X68" s="15">
        <v>113.39106574205377</v>
      </c>
      <c r="Y68" s="15">
        <v>91.727944958114108</v>
      </c>
      <c r="Z68" s="15">
        <v>115.54667830762796</v>
      </c>
      <c r="AA68" s="15">
        <v>110.17825024512165</v>
      </c>
      <c r="AB68" s="15">
        <v>104.11470600818258</v>
      </c>
      <c r="AC68" s="15">
        <v>155.12381115291603</v>
      </c>
      <c r="AD68" s="15">
        <v>98.273319065753981</v>
      </c>
      <c r="AE68" s="15">
        <v>67.581893139950495</v>
      </c>
      <c r="AF68" s="15">
        <v>56.413094431831958</v>
      </c>
      <c r="AG68" s="15">
        <v>55.560007981807821</v>
      </c>
      <c r="AH68" s="15">
        <v>66.988931496123442</v>
      </c>
      <c r="AI68" s="15">
        <v>79.79109236025451</v>
      </c>
      <c r="AJ68" s="15">
        <v>101.71183353538032</v>
      </c>
      <c r="AK68" s="15">
        <v>103.52174916513486</v>
      </c>
      <c r="AL68" s="15">
        <v>107.7950036298075</v>
      </c>
      <c r="AM68" s="15">
        <v>112.10878019970069</v>
      </c>
      <c r="AN68" s="15">
        <v>136.45499195120618</v>
      </c>
      <c r="AO68" s="15">
        <v>102.73197045441253</v>
      </c>
      <c r="AP68" s="15">
        <v>91.880062218291656</v>
      </c>
      <c r="AQ68" s="15">
        <v>73.552715654952067</v>
      </c>
      <c r="AR68" s="15">
        <v>2898.3393231424006</v>
      </c>
    </row>
    <row r="69" spans="1:45" ht="15" customHeight="1" x14ac:dyDescent="0.35">
      <c r="A69" s="11" t="s">
        <v>21</v>
      </c>
      <c r="B69" s="11" t="s">
        <v>12</v>
      </c>
      <c r="C69" s="15">
        <v>5.1702417027461296</v>
      </c>
      <c r="D69" s="15">
        <v>5.9270486683241392</v>
      </c>
      <c r="E69" s="15">
        <v>7.1799872000402578</v>
      </c>
      <c r="F69" s="15">
        <v>9.7685523304691575</v>
      </c>
      <c r="G69" s="15">
        <v>7.4506970835458679</v>
      </c>
      <c r="H69" s="15">
        <v>6.909546101337086</v>
      </c>
      <c r="I69" s="15">
        <v>9.2088549879225194</v>
      </c>
      <c r="J69" s="15">
        <v>6.1674458439566511</v>
      </c>
      <c r="K69" s="15">
        <v>6.3055851388242035</v>
      </c>
      <c r="L69" s="15">
        <v>6.5232171380569763</v>
      </c>
      <c r="M69" s="15">
        <v>7.9021479770603271</v>
      </c>
      <c r="N69" s="15">
        <v>10.489471156474556</v>
      </c>
      <c r="O69" s="15">
        <v>18.044254419093768</v>
      </c>
      <c r="P69" s="15">
        <v>17.025289499266854</v>
      </c>
      <c r="Q69" s="15">
        <v>19.702484674590913</v>
      </c>
      <c r="R69" s="15">
        <v>19.603539052119391</v>
      </c>
      <c r="S69" s="15">
        <v>23.299442815689147</v>
      </c>
      <c r="T69" s="15">
        <v>28.736287953797966</v>
      </c>
      <c r="U69" s="15">
        <v>21.008788502513216</v>
      </c>
      <c r="V69" s="15">
        <v>34.486585049307124</v>
      </c>
      <c r="W69" s="15">
        <v>50.511435425194847</v>
      </c>
      <c r="X69" s="15">
        <v>60.9880333981517</v>
      </c>
      <c r="Y69" s="15">
        <v>49.998546461981839</v>
      </c>
      <c r="Z69" s="15">
        <v>62.282199408841201</v>
      </c>
      <c r="AA69" s="15">
        <v>51.256576659191055</v>
      </c>
      <c r="AB69" s="15">
        <v>45.697683331709946</v>
      </c>
      <c r="AC69" s="15">
        <v>86.710561972310074</v>
      </c>
      <c r="AD69" s="15">
        <v>131.7903782173191</v>
      </c>
      <c r="AE69" s="15">
        <v>104.2072271733001</v>
      </c>
      <c r="AF69" s="15">
        <v>112.22788830994429</v>
      </c>
      <c r="AG69" s="15">
        <v>143.77968277078801</v>
      </c>
      <c r="AH69" s="15">
        <v>184.14026600414047</v>
      </c>
      <c r="AI69" s="15">
        <v>170.79208865872894</v>
      </c>
      <c r="AJ69" s="15">
        <v>259.49186285236345</v>
      </c>
      <c r="AK69" s="15">
        <v>324.99454917496621</v>
      </c>
      <c r="AL69" s="15">
        <v>325.84959282062658</v>
      </c>
      <c r="AM69" s="15">
        <v>395.34303495244757</v>
      </c>
      <c r="AN69" s="15">
        <v>542.45914576102109</v>
      </c>
      <c r="AO69" s="15">
        <v>407.80414269322847</v>
      </c>
      <c r="AP69" s="15">
        <v>355.21672966389053</v>
      </c>
      <c r="AQ69" s="15">
        <v>280.00638977635782</v>
      </c>
      <c r="AR69" s="15">
        <v>4416.4574827816396</v>
      </c>
    </row>
    <row r="70" spans="1:45" ht="15" customHeight="1" x14ac:dyDescent="0.35">
      <c r="A70" s="11" t="s">
        <v>21</v>
      </c>
      <c r="B70" s="11" t="s">
        <v>13</v>
      </c>
      <c r="C70" s="15">
        <v>5.1702417027461296</v>
      </c>
      <c r="D70" s="15">
        <v>5.9270486683241392</v>
      </c>
      <c r="E70" s="15">
        <v>7.1799872000402578</v>
      </c>
      <c r="F70" s="15">
        <v>9.7685523304691575</v>
      </c>
      <c r="G70" s="15">
        <v>7.4506970835458679</v>
      </c>
      <c r="H70" s="15">
        <v>6.909546101337086</v>
      </c>
      <c r="I70" s="15">
        <v>9.2088549879225194</v>
      </c>
      <c r="J70" s="15">
        <v>6.1674458439566511</v>
      </c>
      <c r="K70" s="15">
        <v>6.3055851388242035</v>
      </c>
      <c r="L70" s="15">
        <v>6.5232171380569763</v>
      </c>
      <c r="M70" s="15">
        <v>7.9021479770603271</v>
      </c>
      <c r="N70" s="15">
        <v>10.489471156474556</v>
      </c>
      <c r="O70" s="15">
        <v>18.044254419093768</v>
      </c>
      <c r="P70" s="15">
        <v>17.025289499266854</v>
      </c>
      <c r="Q70" s="15">
        <v>19.702484674590913</v>
      </c>
      <c r="R70" s="15">
        <v>19.603539052119391</v>
      </c>
      <c r="S70" s="15">
        <v>23.299442815689147</v>
      </c>
      <c r="T70" s="15">
        <v>28.736287953797966</v>
      </c>
      <c r="U70" s="15">
        <v>21.008788502513216</v>
      </c>
      <c r="V70" s="15">
        <v>34.486585049307124</v>
      </c>
      <c r="W70" s="15">
        <v>50.511435425194847</v>
      </c>
      <c r="X70" s="15">
        <v>60.9880333981517</v>
      </c>
      <c r="Y70" s="15">
        <v>49.998546461981839</v>
      </c>
      <c r="Z70" s="15">
        <v>62.282199408841201</v>
      </c>
      <c r="AA70" s="15">
        <v>51.256576659191055</v>
      </c>
      <c r="AB70" s="15">
        <v>45.697683331709946</v>
      </c>
      <c r="AC70" s="15">
        <v>86.710561972310074</v>
      </c>
      <c r="AD70" s="15">
        <v>131.7903782173191</v>
      </c>
      <c r="AE70" s="15">
        <v>95.31182103072463</v>
      </c>
      <c r="AF70" s="15">
        <v>114.4017136551257</v>
      </c>
      <c r="AG70" s="15">
        <v>156.12992291578377</v>
      </c>
      <c r="AH70" s="15">
        <v>166.74280912647777</v>
      </c>
      <c r="AI70" s="15">
        <v>160.45220711571423</v>
      </c>
      <c r="AJ70" s="15">
        <v>249.18494306617148</v>
      </c>
      <c r="AK70" s="15">
        <v>337.64740091932532</v>
      </c>
      <c r="AL70" s="15">
        <v>291.67343197233401</v>
      </c>
      <c r="AM70" s="15">
        <v>410.51446234418017</v>
      </c>
      <c r="AN70" s="15">
        <v>501.10886451455582</v>
      </c>
      <c r="AO70" s="15">
        <v>445.83566653306053</v>
      </c>
      <c r="AP70" s="15">
        <v>489.17689539626093</v>
      </c>
      <c r="AQ70" s="15">
        <v>326.09904153354648</v>
      </c>
      <c r="AR70" s="15">
        <v>4554.4240622930956</v>
      </c>
    </row>
    <row r="71" spans="1:45" ht="15" customHeight="1" x14ac:dyDescent="0.35">
      <c r="A71" s="11" t="s">
        <v>21</v>
      </c>
      <c r="B71" s="11" t="s">
        <v>14</v>
      </c>
      <c r="C71" s="15">
        <v>1.3261367840807048</v>
      </c>
      <c r="D71" s="15">
        <v>1.5468727040388224</v>
      </c>
      <c r="E71" s="15">
        <v>1.8057352675668381</v>
      </c>
      <c r="F71" s="15">
        <v>2.2877232889060042</v>
      </c>
      <c r="G71" s="15">
        <v>2.5167999640488827</v>
      </c>
      <c r="H71" s="15">
        <v>2.4484242247071379</v>
      </c>
      <c r="I71" s="15">
        <v>4.0385151228713729</v>
      </c>
      <c r="J71" s="15">
        <v>2.4853348217112763</v>
      </c>
      <c r="K71" s="15">
        <v>2.1376169621649397</v>
      </c>
      <c r="L71" s="15">
        <v>2.5342868480971754</v>
      </c>
      <c r="M71" s="15">
        <v>3.8142450806748838</v>
      </c>
      <c r="N71" s="15">
        <v>4.406790653686504</v>
      </c>
      <c r="O71" s="15">
        <v>6.2565519291781779</v>
      </c>
      <c r="P71" s="15">
        <v>7.8908126887461894</v>
      </c>
      <c r="Q71" s="15">
        <v>16.916130798867524</v>
      </c>
      <c r="R71" s="15">
        <v>8.7047228165950656</v>
      </c>
      <c r="S71" s="15">
        <v>12.072230323177271</v>
      </c>
      <c r="T71" s="15">
        <v>19.881874080289656</v>
      </c>
      <c r="U71" s="15">
        <v>33.786933377092971</v>
      </c>
      <c r="V71" s="15">
        <v>32.319294055933668</v>
      </c>
      <c r="W71" s="15">
        <v>30.161376629307277</v>
      </c>
      <c r="X71" s="15">
        <v>43.253986681557933</v>
      </c>
      <c r="Y71" s="15">
        <v>41.489999731810038</v>
      </c>
      <c r="Z71" s="15">
        <v>48.735921927209702</v>
      </c>
      <c r="AA71" s="15">
        <v>53.292557496290009</v>
      </c>
      <c r="AB71" s="15">
        <v>36.135134023377383</v>
      </c>
      <c r="AC71" s="15">
        <v>45.925310403710355</v>
      </c>
      <c r="AD71" s="15">
        <v>76.16752156400652</v>
      </c>
      <c r="AE71" s="15">
        <v>87.602181685633099</v>
      </c>
      <c r="AF71" s="15">
        <v>101.35607091837772</v>
      </c>
      <c r="AG71" s="15">
        <v>156.40186990189571</v>
      </c>
      <c r="AH71" s="15">
        <v>131.72152823906251</v>
      </c>
      <c r="AI71" s="15">
        <v>124.26080349509878</v>
      </c>
      <c r="AJ71" s="15">
        <v>196.1486576440268</v>
      </c>
      <c r="AK71" s="15">
        <v>254.1798377657158</v>
      </c>
      <c r="AL71" s="15">
        <v>166.36551965453486</v>
      </c>
      <c r="AM71" s="15">
        <v>241.82620290310666</v>
      </c>
      <c r="AN71" s="15">
        <v>300.62477863795613</v>
      </c>
      <c r="AO71" s="15">
        <v>235.18279870089358</v>
      </c>
      <c r="AP71" s="15">
        <v>217.21088387580494</v>
      </c>
      <c r="AQ71" s="15">
        <v>248.37455272446704</v>
      </c>
      <c r="AR71" s="15">
        <v>3005.5945263962781</v>
      </c>
    </row>
    <row r="72" spans="1:45" ht="15" customHeight="1" x14ac:dyDescent="0.35">
      <c r="A72" s="11" t="s">
        <v>21</v>
      </c>
      <c r="B72" s="11" t="s">
        <v>15</v>
      </c>
      <c r="C72" s="15">
        <v>0.76966788279610221</v>
      </c>
      <c r="D72" s="15">
        <v>0.85819650018592197</v>
      </c>
      <c r="E72" s="15">
        <v>1.1353252907273665</v>
      </c>
      <c r="F72" s="15">
        <v>1.5578498609512521</v>
      </c>
      <c r="G72" s="15">
        <v>1.4256226162917061</v>
      </c>
      <c r="H72" s="15">
        <v>1.4269073307372324</v>
      </c>
      <c r="I72" s="15">
        <v>2.8353667433272136</v>
      </c>
      <c r="J72" s="15">
        <v>2.344709863104748</v>
      </c>
      <c r="K72" s="15">
        <v>2.3637156796991139</v>
      </c>
      <c r="L72" s="15">
        <v>3.5559401092980809</v>
      </c>
      <c r="M72" s="15">
        <v>3.863015396037802</v>
      </c>
      <c r="N72" s="15">
        <v>2.8010258957069181</v>
      </c>
      <c r="O72" s="15">
        <v>5.8083382792982636</v>
      </c>
      <c r="P72" s="15">
        <v>7.9374949775536559</v>
      </c>
      <c r="Q72" s="15">
        <v>12.96783856209076</v>
      </c>
      <c r="R72" s="15">
        <v>7.0330581124658345</v>
      </c>
      <c r="S72" s="15">
        <v>11.323069118749659</v>
      </c>
      <c r="T72" s="15">
        <v>13.501123822468966</v>
      </c>
      <c r="U72" s="15">
        <v>21.094881230152222</v>
      </c>
      <c r="V72" s="15">
        <v>16.193584608770561</v>
      </c>
      <c r="W72" s="15">
        <v>15.414501106492871</v>
      </c>
      <c r="X72" s="15">
        <v>23.297702519638552</v>
      </c>
      <c r="Y72" s="15">
        <v>13.688018537318571</v>
      </c>
      <c r="Z72" s="15">
        <v>19.272399977531897</v>
      </c>
      <c r="AA72" s="15">
        <v>19.095613060796282</v>
      </c>
      <c r="AB72" s="15">
        <v>17.220955664716282</v>
      </c>
      <c r="AC72" s="15">
        <v>30.751481635054898</v>
      </c>
      <c r="AD72" s="15">
        <v>44.423099337603908</v>
      </c>
      <c r="AE72" s="15">
        <v>40.657168755563227</v>
      </c>
      <c r="AF72" s="15">
        <v>45.658272612389737</v>
      </c>
      <c r="AG72" s="15">
        <v>88.496069421824075</v>
      </c>
      <c r="AH72" s="15">
        <v>61.54980273494558</v>
      </c>
      <c r="AI72" s="15">
        <v>58.458564078443196</v>
      </c>
      <c r="AJ72" s="15">
        <v>86.196976674807004</v>
      </c>
      <c r="AK72" s="15">
        <v>100.21013165705915</v>
      </c>
      <c r="AL72" s="15">
        <v>48.471404369749187</v>
      </c>
      <c r="AM72" s="15">
        <v>79.949239847876527</v>
      </c>
      <c r="AN72" s="15">
        <v>96.970681592962421</v>
      </c>
      <c r="AO72" s="15">
        <v>74.145749830714223</v>
      </c>
      <c r="AP72" s="15">
        <v>82.624851674287711</v>
      </c>
      <c r="AQ72" s="15">
        <v>114.62161207445271</v>
      </c>
      <c r="AR72" s="15">
        <v>1281.9710290446412</v>
      </c>
    </row>
    <row r="73" spans="1:45" ht="15" customHeight="1" x14ac:dyDescent="0.35">
      <c r="A73" s="11" t="s">
        <v>21</v>
      </c>
      <c r="B73" s="11" t="s">
        <v>16</v>
      </c>
      <c r="C73" s="15">
        <v>0.15965474188877218</v>
      </c>
      <c r="D73" s="15">
        <v>0.1642227870726147</v>
      </c>
      <c r="E73" s="15">
        <v>0.13219720355483519</v>
      </c>
      <c r="F73" s="15">
        <v>0.21042852152282712</v>
      </c>
      <c r="G73" s="15">
        <v>0.20569928966619927</v>
      </c>
      <c r="H73" s="15">
        <v>0.33302321830307791</v>
      </c>
      <c r="I73" s="15">
        <v>0.50491707143364406</v>
      </c>
      <c r="J73" s="15">
        <v>0.72809917092724241</v>
      </c>
      <c r="K73" s="15">
        <v>0.32162662579171541</v>
      </c>
      <c r="L73" s="15">
        <v>0.34429024596212915</v>
      </c>
      <c r="M73" s="15">
        <v>0.67059183624012353</v>
      </c>
      <c r="N73" s="15">
        <v>0.39580778659167376</v>
      </c>
      <c r="O73" s="15">
        <v>0.87231454011439102</v>
      </c>
      <c r="P73" s="15">
        <v>1.3673392979735759</v>
      </c>
      <c r="Q73" s="15">
        <v>1.6746125245614389</v>
      </c>
      <c r="R73" s="15">
        <v>1.0629238670213428</v>
      </c>
      <c r="S73" s="15">
        <v>1.2059668168834736</v>
      </c>
      <c r="T73" s="15">
        <v>1.4032853010620689</v>
      </c>
      <c r="U73" s="15">
        <v>1.5180456367119557</v>
      </c>
      <c r="V73" s="15">
        <v>1.5754182246785389</v>
      </c>
      <c r="W73" s="15">
        <v>1.0605510574058932</v>
      </c>
      <c r="X73" s="15">
        <v>2.0147830437202638</v>
      </c>
      <c r="Y73" s="15">
        <v>1.6916066474214553</v>
      </c>
      <c r="Z73" s="15">
        <v>5.6950387491403616</v>
      </c>
      <c r="AA73" s="15">
        <v>6.4293202139972045</v>
      </c>
      <c r="AB73" s="15">
        <v>5.8479801134799532</v>
      </c>
      <c r="AC73" s="15">
        <v>17.369968039948269</v>
      </c>
      <c r="AD73" s="15">
        <v>25.582984342109057</v>
      </c>
      <c r="AE73" s="15">
        <v>29.087218706502476</v>
      </c>
      <c r="AF73" s="15">
        <v>38.197257912362126</v>
      </c>
      <c r="AG73" s="15">
        <v>52.058415814996557</v>
      </c>
      <c r="AH73" s="15">
        <v>35.343695370753764</v>
      </c>
      <c r="AI73" s="15">
        <v>38.590650354022031</v>
      </c>
      <c r="AJ73" s="15">
        <v>47.380878462293957</v>
      </c>
      <c r="AK73" s="15">
        <v>54.953943166774366</v>
      </c>
      <c r="AL73" s="15">
        <v>37.115188937955786</v>
      </c>
      <c r="AM73" s="15">
        <v>55.385963987233723</v>
      </c>
      <c r="AN73" s="15">
        <v>66.252855288675846</v>
      </c>
      <c r="AO73" s="15">
        <v>54.887549489835983</v>
      </c>
      <c r="AP73" s="15">
        <v>52.532419392183442</v>
      </c>
      <c r="AQ73" s="15">
        <v>52.943872340630733</v>
      </c>
      <c r="AR73" s="15">
        <v>695.27260613940484</v>
      </c>
    </row>
    <row r="74" spans="1:45" ht="15" customHeight="1" x14ac:dyDescent="0.35">
      <c r="A74" s="11" t="s">
        <v>21</v>
      </c>
      <c r="B74" s="11" t="s">
        <v>17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28.431986322249553</v>
      </c>
      <c r="I74" s="15">
        <v>60.700075782680614</v>
      </c>
      <c r="J74" s="15">
        <v>88.899565711239589</v>
      </c>
      <c r="K74" s="15">
        <v>133.51962463190671</v>
      </c>
      <c r="L74" s="15">
        <v>153.71531451831956</v>
      </c>
      <c r="M74" s="15">
        <v>132.86531490559562</v>
      </c>
      <c r="N74" s="15">
        <v>117.22143404225251</v>
      </c>
      <c r="O74" s="15">
        <v>143.63363122442965</v>
      </c>
      <c r="P74" s="15">
        <v>174.36792805555717</v>
      </c>
      <c r="Q74" s="15">
        <v>152.29717823787726</v>
      </c>
      <c r="R74" s="15">
        <v>148.77826711399092</v>
      </c>
      <c r="S74" s="15">
        <v>138.82106201024871</v>
      </c>
      <c r="T74" s="15">
        <v>117.26759007492659</v>
      </c>
      <c r="U74" s="15">
        <v>57.061373848273867</v>
      </c>
      <c r="V74" s="15">
        <v>81.332182451624035</v>
      </c>
      <c r="W74" s="15">
        <v>166.61088825386008</v>
      </c>
      <c r="X74" s="15">
        <v>414.9457597429037</v>
      </c>
      <c r="Y74" s="15">
        <v>717.29536399842914</v>
      </c>
      <c r="Z74" s="15">
        <v>1110.14745365509</v>
      </c>
      <c r="AA74" s="15">
        <v>1322.8039490541285</v>
      </c>
      <c r="AB74" s="15">
        <v>1572.0837984627503</v>
      </c>
      <c r="AC74" s="15">
        <v>2321.6235747523256</v>
      </c>
      <c r="AD74" s="15">
        <v>3007.9065925445275</v>
      </c>
      <c r="AE74" s="15">
        <v>3762.2086696535052</v>
      </c>
      <c r="AF74" s="15">
        <v>4451.9901587867753</v>
      </c>
      <c r="AG74" s="15">
        <v>5717.6004674020505</v>
      </c>
      <c r="AH74" s="15">
        <v>7323.6944976497871</v>
      </c>
      <c r="AI74" s="15">
        <v>9284.4373761140596</v>
      </c>
      <c r="AJ74" s="15">
        <v>13166.927866434135</v>
      </c>
      <c r="AK74" s="15">
        <v>14653.070252805202</v>
      </c>
      <c r="AL74" s="15">
        <v>11248.999133724563</v>
      </c>
      <c r="AM74" s="15">
        <v>7517.7639040643417</v>
      </c>
      <c r="AN74" s="15">
        <v>8858.1086061043861</v>
      </c>
      <c r="AO74" s="15">
        <v>7962.2001766895219</v>
      </c>
      <c r="AP74" s="15">
        <v>5160.6003961675688</v>
      </c>
      <c r="AQ74" s="15">
        <v>5401.3568748852222</v>
      </c>
      <c r="AR74" s="15">
        <v>116871.28828987631</v>
      </c>
    </row>
    <row r="75" spans="1:45" ht="15" customHeight="1" x14ac:dyDescent="0.35">
      <c r="A75" s="11" t="s">
        <v>21</v>
      </c>
      <c r="B75" s="11" t="s">
        <v>18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2821.8723070128635</v>
      </c>
      <c r="AN75" s="15">
        <v>6047.908471022376</v>
      </c>
      <c r="AO75" s="15">
        <v>6101.0768214678901</v>
      </c>
      <c r="AP75" s="15">
        <v>6158.2093543341334</v>
      </c>
      <c r="AQ75" s="15">
        <v>7047.8499448109669</v>
      </c>
      <c r="AR75" s="15">
        <v>28176.916898648229</v>
      </c>
      <c r="AS75" s="6">
        <f>SUM(AR59:AR75)</f>
        <v>750210.54939398554</v>
      </c>
    </row>
    <row r="76" spans="1:45" ht="15" customHeight="1" x14ac:dyDescent="0.35">
      <c r="A76" s="11"/>
      <c r="B76" s="11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6"/>
    </row>
    <row r="77" spans="1:45" ht="15" customHeight="1" x14ac:dyDescent="0.35">
      <c r="A77" s="10" t="s">
        <v>0</v>
      </c>
      <c r="B77" s="10" t="s">
        <v>28</v>
      </c>
      <c r="C77" s="10">
        <v>1974</v>
      </c>
      <c r="D77" s="10">
        <v>1975</v>
      </c>
      <c r="E77" s="10">
        <v>1976</v>
      </c>
      <c r="F77" s="10">
        <v>1977</v>
      </c>
      <c r="G77" s="10">
        <v>1978</v>
      </c>
      <c r="H77" s="10">
        <v>1979</v>
      </c>
      <c r="I77" s="10">
        <v>1980</v>
      </c>
      <c r="J77" s="10">
        <v>1981</v>
      </c>
      <c r="K77" s="10">
        <v>1982</v>
      </c>
      <c r="L77" s="10">
        <v>1983</v>
      </c>
      <c r="M77" s="10">
        <v>1984</v>
      </c>
      <c r="N77" s="10">
        <v>1985</v>
      </c>
      <c r="O77" s="10">
        <v>1986</v>
      </c>
      <c r="P77" s="10">
        <v>1987</v>
      </c>
      <c r="Q77" s="10">
        <v>1988</v>
      </c>
      <c r="R77" s="10">
        <v>1989</v>
      </c>
      <c r="S77" s="10">
        <v>1990</v>
      </c>
      <c r="T77" s="10">
        <v>1991</v>
      </c>
      <c r="U77" s="10">
        <v>1992</v>
      </c>
      <c r="V77" s="10">
        <v>1993</v>
      </c>
      <c r="W77" s="10">
        <v>1994</v>
      </c>
      <c r="X77" s="10">
        <v>1995</v>
      </c>
      <c r="Y77" s="10">
        <v>1996</v>
      </c>
      <c r="Z77" s="10">
        <v>1997</v>
      </c>
      <c r="AA77" s="10">
        <v>1998</v>
      </c>
      <c r="AB77" s="10">
        <v>1999</v>
      </c>
      <c r="AC77" s="10">
        <v>2000</v>
      </c>
      <c r="AD77" s="10">
        <v>2001</v>
      </c>
      <c r="AE77" s="10">
        <v>2002</v>
      </c>
      <c r="AF77" s="10">
        <v>2003</v>
      </c>
      <c r="AG77" s="10">
        <v>2004</v>
      </c>
      <c r="AH77" s="10">
        <v>2005</v>
      </c>
      <c r="AI77" s="10">
        <v>2006</v>
      </c>
      <c r="AJ77" s="10">
        <v>2007</v>
      </c>
      <c r="AK77" s="10">
        <v>2008</v>
      </c>
      <c r="AL77" s="10">
        <v>2009</v>
      </c>
      <c r="AM77" s="10">
        <v>2010</v>
      </c>
      <c r="AN77" s="10">
        <v>2011</v>
      </c>
      <c r="AO77" s="10">
        <v>2012</v>
      </c>
      <c r="AP77" s="10">
        <v>2013</v>
      </c>
      <c r="AQ77" s="10">
        <v>2014</v>
      </c>
      <c r="AR77" s="10" t="s">
        <v>29</v>
      </c>
    </row>
    <row r="78" spans="1:45" ht="15" customHeight="1" x14ac:dyDescent="0.35">
      <c r="A78" s="17" t="s">
        <v>22</v>
      </c>
      <c r="B78" s="17" t="s">
        <v>2</v>
      </c>
      <c r="C78" s="18">
        <v>296.60027377014785</v>
      </c>
      <c r="D78" s="18">
        <v>353.70152107304881</v>
      </c>
      <c r="E78" s="18">
        <v>405.56004092626563</v>
      </c>
      <c r="F78" s="18">
        <v>438.49180605734978</v>
      </c>
      <c r="G78" s="18">
        <v>574.20800124681</v>
      </c>
      <c r="H78" s="18">
        <v>644.81015624655242</v>
      </c>
      <c r="I78" s="18">
        <v>531.47388160740798</v>
      </c>
      <c r="J78" s="18">
        <v>334.93977412514812</v>
      </c>
      <c r="K78" s="18">
        <v>404.47612556351089</v>
      </c>
      <c r="L78" s="18">
        <v>101.94786712558962</v>
      </c>
      <c r="M78" s="18">
        <v>47.201613009154613</v>
      </c>
      <c r="N78" s="18">
        <v>46.127880302773789</v>
      </c>
      <c r="O78" s="18">
        <v>115.47195935717048</v>
      </c>
      <c r="P78" s="18">
        <v>55.309177576483513</v>
      </c>
      <c r="Q78" s="18">
        <v>172.64351787708119</v>
      </c>
      <c r="R78" s="19">
        <v>653.77514710149057</v>
      </c>
      <c r="S78" s="19">
        <v>1586.0559371108413</v>
      </c>
      <c r="T78" s="19">
        <v>1854.5069885900618</v>
      </c>
      <c r="U78" s="19">
        <v>1871.6622994987379</v>
      </c>
      <c r="V78" s="19">
        <v>3327.4845797005846</v>
      </c>
      <c r="W78" s="19">
        <v>4948.8678941915423</v>
      </c>
      <c r="X78" s="18">
        <v>7499.8468713067259</v>
      </c>
      <c r="Y78" s="18">
        <v>9438.2319729854607</v>
      </c>
      <c r="Z78" s="18">
        <v>11597.606085761672</v>
      </c>
      <c r="AA78" s="18">
        <v>8876.0760045161842</v>
      </c>
      <c r="AB78" s="18">
        <v>10424.173995126537</v>
      </c>
      <c r="AC78" s="18">
        <v>12668.185806975858</v>
      </c>
      <c r="AD78" s="18">
        <v>15400.464093604569</v>
      </c>
      <c r="AE78" s="18">
        <v>12077.305803232826</v>
      </c>
      <c r="AF78" s="18">
        <v>12248.863302506787</v>
      </c>
      <c r="AG78" s="18">
        <v>10746.496900711751</v>
      </c>
      <c r="AH78" s="18">
        <v>5816.7799637496646</v>
      </c>
      <c r="AI78" s="18">
        <v>3106.5921909726394</v>
      </c>
      <c r="AJ78" s="19">
        <v>2300.5509406574174</v>
      </c>
      <c r="AK78" s="19">
        <v>1445.7972447892294</v>
      </c>
      <c r="AL78" s="19">
        <v>1120.2781144952589</v>
      </c>
      <c r="AM78" s="19">
        <v>1402.036510327245</v>
      </c>
      <c r="AN78" s="19">
        <v>2748.3980808913743</v>
      </c>
      <c r="AO78" s="19">
        <v>1877.7583062455315</v>
      </c>
      <c r="AP78" s="19">
        <v>1584.8566185305713</v>
      </c>
      <c r="AQ78" s="19">
        <v>1526.6545549895616</v>
      </c>
      <c r="AR78" s="16">
        <f>SUM(C78:AQ78)</f>
        <v>152672.26980443462</v>
      </c>
      <c r="AS78" s="6"/>
    </row>
    <row r="79" spans="1:45" ht="15" customHeight="1" x14ac:dyDescent="0.35">
      <c r="A79" s="17" t="s">
        <v>22</v>
      </c>
      <c r="B79" s="17" t="s">
        <v>3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1.4699933606736277</v>
      </c>
      <c r="I79" s="18">
        <v>209.83927510602817</v>
      </c>
      <c r="J79" s="18">
        <v>125.87285485303626</v>
      </c>
      <c r="K79" s="18">
        <v>250.91023132361383</v>
      </c>
      <c r="L79" s="18">
        <v>754.89690984644676</v>
      </c>
      <c r="M79" s="18">
        <v>758.12492873007284</v>
      </c>
      <c r="N79" s="18">
        <v>1034.1351299436212</v>
      </c>
      <c r="O79" s="18">
        <v>1302.5862998062619</v>
      </c>
      <c r="P79" s="18">
        <v>905.77695254208254</v>
      </c>
      <c r="Q79" s="18">
        <v>1386.057551740533</v>
      </c>
      <c r="R79" s="19">
        <v>1053.3386995241576</v>
      </c>
      <c r="S79" s="19">
        <v>228.65409542933855</v>
      </c>
      <c r="T79" s="19">
        <v>497.50712468980345</v>
      </c>
      <c r="U79" s="19">
        <v>703.75504936868344</v>
      </c>
      <c r="V79" s="19">
        <v>1060.9035574338159</v>
      </c>
      <c r="W79" s="19">
        <v>576.65943754692375</v>
      </c>
      <c r="X79" s="18">
        <v>186.91607194270262</v>
      </c>
      <c r="Y79" s="18">
        <v>38.585763453861134</v>
      </c>
      <c r="Z79" s="18">
        <v>6.343075274645142</v>
      </c>
      <c r="AA79" s="18">
        <v>6.0771572069881419</v>
      </c>
      <c r="AB79" s="18">
        <v>73.790594842959749</v>
      </c>
      <c r="AC79" s="18">
        <v>81.868751620018216</v>
      </c>
      <c r="AD79" s="18">
        <v>111.34250491927159</v>
      </c>
      <c r="AE79" s="18">
        <v>419.92756982490914</v>
      </c>
      <c r="AF79" s="18">
        <v>221.27054949734614</v>
      </c>
      <c r="AG79" s="18">
        <v>506.05135675946661</v>
      </c>
      <c r="AH79" s="18">
        <v>978.91935838320796</v>
      </c>
      <c r="AI79" s="18">
        <v>31.794777661966791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6">
        <f t="shared" ref="AR79:AR94" si="0">SUM(C79:AQ79)</f>
        <v>13513.375622632435</v>
      </c>
      <c r="AS79" s="6"/>
    </row>
    <row r="80" spans="1:45" ht="15" customHeight="1" x14ac:dyDescent="0.35">
      <c r="A80" s="17" t="s">
        <v>22</v>
      </c>
      <c r="B80" s="17" t="s">
        <v>4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529.73006460770227</v>
      </c>
      <c r="AG80" s="18">
        <v>3207.3291209432132</v>
      </c>
      <c r="AH80" s="18">
        <v>9406.3996907784858</v>
      </c>
      <c r="AI80" s="18">
        <v>15786.485826461219</v>
      </c>
      <c r="AJ80" s="19">
        <v>22307.259531925301</v>
      </c>
      <c r="AK80" s="19">
        <v>27138.613451752622</v>
      </c>
      <c r="AL80" s="19">
        <v>30725.941703982535</v>
      </c>
      <c r="AM80" s="19">
        <v>33700.332064507325</v>
      </c>
      <c r="AN80" s="19">
        <v>33370.813227226274</v>
      </c>
      <c r="AO80" s="19">
        <v>34778.873820753841</v>
      </c>
      <c r="AP80" s="19">
        <v>35418.133446667838</v>
      </c>
      <c r="AQ80" s="19">
        <v>31283.487861156529</v>
      </c>
      <c r="AR80" s="16">
        <f t="shared" si="0"/>
        <v>277653.3998107629</v>
      </c>
      <c r="AS80" s="6"/>
    </row>
    <row r="81" spans="1:45" ht="15" customHeight="1" x14ac:dyDescent="0.35">
      <c r="A81" s="17" t="s">
        <v>22</v>
      </c>
      <c r="B81" s="17" t="s">
        <v>5</v>
      </c>
      <c r="C81" s="18">
        <v>37.386523885710062</v>
      </c>
      <c r="D81" s="18">
        <v>38.412493378435641</v>
      </c>
      <c r="E81" s="18">
        <v>43.444720478883234</v>
      </c>
      <c r="F81" s="18">
        <v>28.671144908330213</v>
      </c>
      <c r="G81" s="18">
        <v>39.401169088803812</v>
      </c>
      <c r="H81" s="18">
        <v>40.616145000585718</v>
      </c>
      <c r="I81" s="18">
        <v>33.820836502672549</v>
      </c>
      <c r="J81" s="18">
        <v>15.635485639305664</v>
      </c>
      <c r="K81" s="18">
        <v>13.502714526006436</v>
      </c>
      <c r="L81" s="18">
        <v>6.943480179835273</v>
      </c>
      <c r="M81" s="18">
        <v>4.0212493581704534</v>
      </c>
      <c r="N81" s="18">
        <v>4.9317041228951481</v>
      </c>
      <c r="O81" s="18">
        <v>12.05784280018346</v>
      </c>
      <c r="P81" s="18">
        <v>11.149926924340113</v>
      </c>
      <c r="Q81" s="18">
        <v>23.972982684331466</v>
      </c>
      <c r="R81" s="19">
        <v>94.888260588553393</v>
      </c>
      <c r="S81" s="19">
        <v>226.84289886696044</v>
      </c>
      <c r="T81" s="19">
        <v>231.97355434596011</v>
      </c>
      <c r="U81" s="19">
        <v>227.11871385973717</v>
      </c>
      <c r="V81" s="19">
        <v>316.8428099145579</v>
      </c>
      <c r="W81" s="19">
        <v>422.30613806655447</v>
      </c>
      <c r="X81" s="18">
        <v>786.55891557921416</v>
      </c>
      <c r="Y81" s="18">
        <v>1142.6417446124726</v>
      </c>
      <c r="Z81" s="18">
        <v>1266.5401647941421</v>
      </c>
      <c r="AA81" s="18">
        <v>1051.0572086747866</v>
      </c>
      <c r="AB81" s="18">
        <v>1531.9224321754014</v>
      </c>
      <c r="AC81" s="18">
        <v>1689.8085264824056</v>
      </c>
      <c r="AD81" s="18">
        <v>1741.1926840207868</v>
      </c>
      <c r="AE81" s="18">
        <v>1156.8044810140154</v>
      </c>
      <c r="AF81" s="18">
        <v>1247.7851584689483</v>
      </c>
      <c r="AG81" s="18">
        <v>1116.8405070111476</v>
      </c>
      <c r="AH81" s="18">
        <v>785.74989528510491</v>
      </c>
      <c r="AI81" s="18">
        <v>645.39564406738771</v>
      </c>
      <c r="AJ81" s="19">
        <v>598.49524951638534</v>
      </c>
      <c r="AK81" s="19">
        <v>825.79328760598867</v>
      </c>
      <c r="AL81" s="19">
        <v>1029.7952575358947</v>
      </c>
      <c r="AM81" s="19">
        <v>1683.7658841304105</v>
      </c>
      <c r="AN81" s="19">
        <v>2142.5151714133121</v>
      </c>
      <c r="AO81" s="19">
        <v>1499.6868020316317</v>
      </c>
      <c r="AP81" s="19">
        <v>1046.4806301252663</v>
      </c>
      <c r="AQ81" s="19">
        <v>1055.8114154771476</v>
      </c>
      <c r="AR81" s="16">
        <f t="shared" si="0"/>
        <v>25918.581855142667</v>
      </c>
      <c r="AS81" s="6"/>
    </row>
    <row r="82" spans="1:45" ht="15" customHeight="1" x14ac:dyDescent="0.35">
      <c r="A82" s="17" t="s">
        <v>22</v>
      </c>
      <c r="B82" s="17" t="s">
        <v>6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0.25893965550879161</v>
      </c>
      <c r="I82" s="18">
        <v>9.4186427940281199</v>
      </c>
      <c r="J82" s="18">
        <v>4.5226754920385739</v>
      </c>
      <c r="K82" s="18">
        <v>12.69617111921548</v>
      </c>
      <c r="L82" s="18">
        <v>33.317950289935006</v>
      </c>
      <c r="M82" s="18">
        <v>58.667215067218251</v>
      </c>
      <c r="N82" s="18">
        <v>83.264689081859544</v>
      </c>
      <c r="O82" s="18">
        <v>126.74186212547183</v>
      </c>
      <c r="P82" s="18">
        <v>129.88186566807838</v>
      </c>
      <c r="Q82" s="18">
        <v>150.07155301287327</v>
      </c>
      <c r="R82" s="19">
        <v>136.86248448132622</v>
      </c>
      <c r="S82" s="19">
        <v>38.943635131725564</v>
      </c>
      <c r="T82" s="19">
        <v>71.105494473962665</v>
      </c>
      <c r="U82" s="19">
        <v>103.51751181107738</v>
      </c>
      <c r="V82" s="19">
        <v>130.3394583920944</v>
      </c>
      <c r="W82" s="19">
        <v>88.523175413458276</v>
      </c>
      <c r="X82" s="18">
        <v>34.300064637964262</v>
      </c>
      <c r="Y82" s="18">
        <v>7.0610859091727924</v>
      </c>
      <c r="Z82" s="18">
        <v>0.86278482984058302</v>
      </c>
      <c r="AA82" s="18">
        <v>1.2605980025112862</v>
      </c>
      <c r="AB82" s="18">
        <v>4.1683519249728667</v>
      </c>
      <c r="AC82" s="18">
        <v>7.7490520212799066</v>
      </c>
      <c r="AD82" s="18">
        <v>18.133395854253468</v>
      </c>
      <c r="AE82" s="18">
        <v>69.526484085190447</v>
      </c>
      <c r="AF82" s="18">
        <v>25.137845805875013</v>
      </c>
      <c r="AG82" s="18">
        <v>8.6222594229174074</v>
      </c>
      <c r="AH82" s="18">
        <v>48.519451744382309</v>
      </c>
      <c r="AI82" s="18">
        <v>8.102703146756733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6">
        <f t="shared" si="0"/>
        <v>1411.5774013949888</v>
      </c>
      <c r="AS82" s="6"/>
    </row>
    <row r="83" spans="1:45" ht="15" customHeight="1" x14ac:dyDescent="0.35">
      <c r="A83" s="17" t="s">
        <v>22</v>
      </c>
      <c r="B83" s="17" t="s">
        <v>7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97.466635835041842</v>
      </c>
      <c r="AG83" s="18">
        <v>605.55523417355175</v>
      </c>
      <c r="AH83" s="18">
        <v>1178.9375828535904</v>
      </c>
      <c r="AI83" s="18">
        <v>1786.9279565782463</v>
      </c>
      <c r="AJ83" s="19">
        <v>2795.3403715567501</v>
      </c>
      <c r="AK83" s="19">
        <v>3670.4517783860533</v>
      </c>
      <c r="AL83" s="19">
        <v>4086.8316652440276</v>
      </c>
      <c r="AM83" s="19">
        <v>5089.4509425291917</v>
      </c>
      <c r="AN83" s="19">
        <v>5841.2305314638015</v>
      </c>
      <c r="AO83" s="19">
        <v>6250.6125363554629</v>
      </c>
      <c r="AP83" s="19">
        <v>6911.6173111524322</v>
      </c>
      <c r="AQ83" s="19">
        <v>6648.0001211193758</v>
      </c>
      <c r="AR83" s="16">
        <f t="shared" si="0"/>
        <v>44962.42266724752</v>
      </c>
      <c r="AS83" s="6"/>
    </row>
    <row r="84" spans="1:45" ht="15" customHeight="1" x14ac:dyDescent="0.35">
      <c r="A84" s="17" t="s">
        <v>22</v>
      </c>
      <c r="B84" s="17" t="s">
        <v>8</v>
      </c>
      <c r="C84" s="18">
        <v>0.19911793030881964</v>
      </c>
      <c r="D84" s="18">
        <v>0.25854209291744307</v>
      </c>
      <c r="E84" s="18">
        <v>0.5629741695200613</v>
      </c>
      <c r="F84" s="18">
        <v>1.5175223620003315</v>
      </c>
      <c r="G84" s="18">
        <v>2.9061600681768205</v>
      </c>
      <c r="H84" s="18">
        <v>10.434673186836935</v>
      </c>
      <c r="I84" s="18">
        <v>15.139920241396618</v>
      </c>
      <c r="J84" s="18">
        <v>28.785379034939943</v>
      </c>
      <c r="K84" s="18">
        <v>39.01506962583781</v>
      </c>
      <c r="L84" s="18">
        <v>24.710970514575997</v>
      </c>
      <c r="M84" s="18">
        <v>27.396339025499536</v>
      </c>
      <c r="N84" s="18">
        <v>32.051989915172612</v>
      </c>
      <c r="O84" s="18">
        <v>34.656889916699278</v>
      </c>
      <c r="P84" s="18">
        <v>40.519680047492066</v>
      </c>
      <c r="Q84" s="18">
        <v>76.824883635956411</v>
      </c>
      <c r="R84" s="19">
        <v>113.4817030781054</v>
      </c>
      <c r="S84" s="19">
        <v>99.279686748502058</v>
      </c>
      <c r="T84" s="19">
        <v>116.48981550259194</v>
      </c>
      <c r="U84" s="19">
        <v>96.869142356172375</v>
      </c>
      <c r="V84" s="19">
        <v>205.70204503083411</v>
      </c>
      <c r="W84" s="19">
        <v>214.41922977284153</v>
      </c>
      <c r="X84" s="18">
        <v>225.92009081953796</v>
      </c>
      <c r="Y84" s="18">
        <v>178.01191179002649</v>
      </c>
      <c r="Z84" s="18">
        <v>232.55364629306555</v>
      </c>
      <c r="AA84" s="18">
        <v>303.67106203706231</v>
      </c>
      <c r="AB84" s="18">
        <v>501.78413035960398</v>
      </c>
      <c r="AC84" s="18">
        <v>665.63417594398015</v>
      </c>
      <c r="AD84" s="18">
        <v>521.54114831151333</v>
      </c>
      <c r="AE84" s="18">
        <v>233.60542713523947</v>
      </c>
      <c r="AF84" s="18">
        <v>259.17884016822762</v>
      </c>
      <c r="AG84" s="18">
        <v>343.26414600796249</v>
      </c>
      <c r="AH84" s="18">
        <v>479.65063227049865</v>
      </c>
      <c r="AI84" s="18">
        <v>505.59103004694867</v>
      </c>
      <c r="AJ84" s="19">
        <v>692.45994774192991</v>
      </c>
      <c r="AK84" s="19">
        <v>975.27843889714654</v>
      </c>
      <c r="AL84" s="19">
        <v>1054.4663477828137</v>
      </c>
      <c r="AM84" s="19">
        <v>1385.5619020039417</v>
      </c>
      <c r="AN84" s="19">
        <v>1880.0088234346963</v>
      </c>
      <c r="AO84" s="19">
        <v>1928.0806867242211</v>
      </c>
      <c r="AP84" s="19">
        <v>2004.814106264964</v>
      </c>
      <c r="AQ84" s="19">
        <v>1959.0969389564791</v>
      </c>
      <c r="AR84" s="16">
        <f t="shared" si="0"/>
        <v>17511.395167246239</v>
      </c>
      <c r="AS84" s="6"/>
    </row>
    <row r="85" spans="1:45" ht="15" customHeight="1" x14ac:dyDescent="0.35">
      <c r="A85" s="17" t="s">
        <v>22</v>
      </c>
      <c r="B85" s="17" t="s">
        <v>9</v>
      </c>
      <c r="C85" s="18">
        <v>13.303437686260523</v>
      </c>
      <c r="D85" s="18">
        <v>19.05175094667155</v>
      </c>
      <c r="E85" s="18">
        <v>25.01380785099909</v>
      </c>
      <c r="F85" s="18">
        <v>43.292081595956894</v>
      </c>
      <c r="G85" s="18">
        <v>41.20991298553097</v>
      </c>
      <c r="H85" s="18">
        <v>32.489334641873491</v>
      </c>
      <c r="I85" s="18">
        <v>52.551586894097859</v>
      </c>
      <c r="J85" s="18">
        <v>33.846095907680635</v>
      </c>
      <c r="K85" s="18">
        <v>27.019987199594876</v>
      </c>
      <c r="L85" s="18">
        <v>23.460567789179088</v>
      </c>
      <c r="M85" s="18">
        <v>27.693357757776269</v>
      </c>
      <c r="N85" s="18">
        <v>36.884822698389797</v>
      </c>
      <c r="O85" s="18">
        <v>54.630613242555917</v>
      </c>
      <c r="P85" s="18">
        <v>34.654172762670179</v>
      </c>
      <c r="Q85" s="18">
        <v>37.77432587552083</v>
      </c>
      <c r="R85" s="19">
        <v>39.599492084033351</v>
      </c>
      <c r="S85" s="19">
        <v>35.297411410884322</v>
      </c>
      <c r="T85" s="19">
        <v>40.540671682046217</v>
      </c>
      <c r="U85" s="19">
        <v>24.026528002207954</v>
      </c>
      <c r="V85" s="19">
        <v>31.209381873448489</v>
      </c>
      <c r="W85" s="19">
        <v>39.466706642517309</v>
      </c>
      <c r="X85" s="18">
        <v>55.220963258352839</v>
      </c>
      <c r="Y85" s="18">
        <v>42.469389820146098</v>
      </c>
      <c r="Z85" s="18">
        <v>52.531800788143826</v>
      </c>
      <c r="AA85" s="18">
        <v>48.753434549208812</v>
      </c>
      <c r="AB85" s="18">
        <v>65.131697058442398</v>
      </c>
      <c r="AC85" s="18">
        <v>84.231087173428506</v>
      </c>
      <c r="AD85" s="18">
        <v>109.29578974169286</v>
      </c>
      <c r="AE85" s="18">
        <v>61.706009038706739</v>
      </c>
      <c r="AF85" s="18">
        <v>54.809805966072688</v>
      </c>
      <c r="AG85" s="18">
        <v>70.722722730250538</v>
      </c>
      <c r="AH85" s="18">
        <v>81.85876687905602</v>
      </c>
      <c r="AI85" s="18">
        <v>79.606831872958338</v>
      </c>
      <c r="AJ85" s="19">
        <v>85.116175311958273</v>
      </c>
      <c r="AK85" s="19">
        <v>92.670338375413053</v>
      </c>
      <c r="AL85" s="19">
        <v>67.321898082201983</v>
      </c>
      <c r="AM85" s="19">
        <v>74.964795530306191</v>
      </c>
      <c r="AN85" s="19">
        <v>84.139286113657278</v>
      </c>
      <c r="AO85" s="19">
        <v>72.001294321023181</v>
      </c>
      <c r="AP85" s="19">
        <v>50.281585973065468</v>
      </c>
      <c r="AQ85" s="19">
        <v>30.015122470713571</v>
      </c>
      <c r="AR85" s="16">
        <f t="shared" si="0"/>
        <v>2075.8648425846945</v>
      </c>
      <c r="AS85" s="6"/>
    </row>
    <row r="86" spans="1:45" ht="15" customHeight="1" x14ac:dyDescent="0.35">
      <c r="A86" s="17" t="s">
        <v>22</v>
      </c>
      <c r="B86" s="17" t="s">
        <v>10</v>
      </c>
      <c r="C86" s="18">
        <v>31.04135460127462</v>
      </c>
      <c r="D86" s="18">
        <v>44.454085542233472</v>
      </c>
      <c r="E86" s="18">
        <v>58.36555165233122</v>
      </c>
      <c r="F86" s="18">
        <v>101.01485705723266</v>
      </c>
      <c r="G86" s="18">
        <v>96.156463632905457</v>
      </c>
      <c r="H86" s="18">
        <v>75.808447497705018</v>
      </c>
      <c r="I86" s="18">
        <v>122.6203694195617</v>
      </c>
      <c r="J86" s="18">
        <v>78.974223784588048</v>
      </c>
      <c r="K86" s="18">
        <v>63.046636799054653</v>
      </c>
      <c r="L86" s="18">
        <v>54.741324841417878</v>
      </c>
      <c r="M86" s="18">
        <v>64.617834768145059</v>
      </c>
      <c r="N86" s="18">
        <v>86.064586296243007</v>
      </c>
      <c r="O86" s="18">
        <v>127.47143089929722</v>
      </c>
      <c r="P86" s="18">
        <v>80.859736446230642</v>
      </c>
      <c r="Q86" s="18">
        <v>88.140093709548722</v>
      </c>
      <c r="R86" s="19">
        <v>92.39881486274426</v>
      </c>
      <c r="S86" s="19">
        <v>82.360626625396549</v>
      </c>
      <c r="T86" s="19">
        <v>94.594900591441345</v>
      </c>
      <c r="U86" s="19">
        <v>56.061898671818462</v>
      </c>
      <c r="V86" s="19">
        <v>72.821891038046232</v>
      </c>
      <c r="W86" s="19">
        <v>92.088982165873446</v>
      </c>
      <c r="X86" s="18">
        <v>128.84891426949008</v>
      </c>
      <c r="Y86" s="18">
        <v>99.095242913674326</v>
      </c>
      <c r="Z86" s="18">
        <v>122.57420183900211</v>
      </c>
      <c r="AA86" s="18">
        <v>113.75801394815383</v>
      </c>
      <c r="AB86" s="18">
        <v>151.9739598030321</v>
      </c>
      <c r="AC86" s="18">
        <v>196.53920340466618</v>
      </c>
      <c r="AD86" s="18">
        <v>255.02350939728308</v>
      </c>
      <c r="AE86" s="18">
        <v>164.12412891497181</v>
      </c>
      <c r="AF86" s="18">
        <v>166.42589423468445</v>
      </c>
      <c r="AG86" s="18">
        <v>187.956112923196</v>
      </c>
      <c r="AH86" s="18">
        <v>208.84399352567206</v>
      </c>
      <c r="AI86" s="18">
        <v>197.39839041339474</v>
      </c>
      <c r="AJ86" s="19">
        <v>226.05100115527509</v>
      </c>
      <c r="AK86" s="19">
        <v>261.93481123036008</v>
      </c>
      <c r="AL86" s="19">
        <v>259.94516725063346</v>
      </c>
      <c r="AM86" s="19">
        <v>352.08841654473315</v>
      </c>
      <c r="AN86" s="19">
        <v>413.10818768593583</v>
      </c>
      <c r="AO86" s="19">
        <v>421.6152346086709</v>
      </c>
      <c r="AP86" s="19">
        <v>336.57362819520864</v>
      </c>
      <c r="AQ86" s="19">
        <v>330.48966986155489</v>
      </c>
      <c r="AR86" s="16">
        <f t="shared" si="0"/>
        <v>6258.0717930226829</v>
      </c>
      <c r="AS86" s="6"/>
    </row>
    <row r="87" spans="1:45" ht="15" customHeight="1" x14ac:dyDescent="0.35">
      <c r="A87" s="17" t="s">
        <v>22</v>
      </c>
      <c r="B87" s="17" t="s">
        <v>11</v>
      </c>
      <c r="C87" s="18">
        <v>10.344059974635622</v>
      </c>
      <c r="D87" s="18">
        <v>21.640379856433483</v>
      </c>
      <c r="E87" s="18">
        <v>26.8027880538578</v>
      </c>
      <c r="F87" s="18">
        <v>36.813395458219055</v>
      </c>
      <c r="G87" s="18">
        <v>39.356465063456689</v>
      </c>
      <c r="H87" s="18">
        <v>84.823781255578112</v>
      </c>
      <c r="I87" s="18">
        <v>52.493454263828298</v>
      </c>
      <c r="J87" s="18">
        <v>53.502280538194768</v>
      </c>
      <c r="K87" s="18">
        <v>38.716307451181414</v>
      </c>
      <c r="L87" s="18">
        <v>33.443523761452596</v>
      </c>
      <c r="M87" s="18">
        <v>37.977866676172987</v>
      </c>
      <c r="N87" s="18">
        <v>56.771541472235434</v>
      </c>
      <c r="O87" s="18">
        <v>100.97988903926733</v>
      </c>
      <c r="P87" s="18">
        <v>81.621565833947258</v>
      </c>
      <c r="Q87" s="18">
        <v>89.896107145765228</v>
      </c>
      <c r="R87" s="19">
        <v>89.697290629481316</v>
      </c>
      <c r="S87" s="19">
        <v>72.491332030213613</v>
      </c>
      <c r="T87" s="19">
        <v>77.581774149126872</v>
      </c>
      <c r="U87" s="19">
        <v>56.263349061749132</v>
      </c>
      <c r="V87" s="19">
        <v>76.034422466974206</v>
      </c>
      <c r="W87" s="19">
        <v>95.050743929955388</v>
      </c>
      <c r="X87" s="18">
        <v>146.17741773636365</v>
      </c>
      <c r="Y87" s="18">
        <v>117.48232950404615</v>
      </c>
      <c r="Z87" s="18">
        <v>152.07339903207961</v>
      </c>
      <c r="AA87" s="18">
        <v>148.09453080787185</v>
      </c>
      <c r="AB87" s="18">
        <v>156.9130889482752</v>
      </c>
      <c r="AC87" s="18">
        <v>185.10908392731997</v>
      </c>
      <c r="AD87" s="18">
        <v>129.96290383695728</v>
      </c>
      <c r="AE87" s="18">
        <v>83.696800595080319</v>
      </c>
      <c r="AF87" s="18">
        <v>79.168683136696714</v>
      </c>
      <c r="AG87" s="18">
        <v>80.6632928381715</v>
      </c>
      <c r="AH87" s="18">
        <v>88.864413080733243</v>
      </c>
      <c r="AI87" s="18">
        <v>97.40730755667434</v>
      </c>
      <c r="AJ87" s="19">
        <v>112.65965738417471</v>
      </c>
      <c r="AK87" s="19">
        <v>122.66618222992008</v>
      </c>
      <c r="AL87" s="19">
        <v>115.92871162268976</v>
      </c>
      <c r="AM87" s="19">
        <v>145.34556047209699</v>
      </c>
      <c r="AN87" s="19">
        <v>154.69402552884264</v>
      </c>
      <c r="AO87" s="19">
        <v>151.06491655391707</v>
      </c>
      <c r="AP87" s="19">
        <v>134.58906446204085</v>
      </c>
      <c r="AQ87" s="19">
        <v>137.84323748668794</v>
      </c>
      <c r="AR87" s="16">
        <f t="shared" si="0"/>
        <v>3772.7069248523667</v>
      </c>
      <c r="AS87" s="6"/>
    </row>
    <row r="88" spans="1:45" ht="15" customHeight="1" x14ac:dyDescent="0.35">
      <c r="A88" s="17" t="s">
        <v>22</v>
      </c>
      <c r="B88" s="17" t="s">
        <v>12</v>
      </c>
      <c r="C88" s="18">
        <v>5.3485258993925475</v>
      </c>
      <c r="D88" s="18">
        <v>7.8868753548004991</v>
      </c>
      <c r="E88" s="18">
        <v>9.4758503771270366</v>
      </c>
      <c r="F88" s="18">
        <v>11.558930088786653</v>
      </c>
      <c r="G88" s="18">
        <v>8.335703742200554</v>
      </c>
      <c r="H88" s="18">
        <v>8.949735030912974</v>
      </c>
      <c r="I88" s="18">
        <v>12.613537289795282</v>
      </c>
      <c r="J88" s="18">
        <v>9.3021777165240902</v>
      </c>
      <c r="K88" s="18">
        <v>8.3816571374963864</v>
      </c>
      <c r="L88" s="18">
        <v>8.9520745830781916</v>
      </c>
      <c r="M88" s="18">
        <v>10.669720540454726</v>
      </c>
      <c r="N88" s="18">
        <v>14.381011889062085</v>
      </c>
      <c r="O88" s="18">
        <v>23.437481573245133</v>
      </c>
      <c r="P88" s="18">
        <v>19.047842687901568</v>
      </c>
      <c r="Q88" s="18">
        <v>24.312360896530457</v>
      </c>
      <c r="R88" s="19">
        <v>27.683850847795838</v>
      </c>
      <c r="S88" s="19">
        <v>28.594770728345768</v>
      </c>
      <c r="T88" s="19">
        <v>31.26042135514508</v>
      </c>
      <c r="U88" s="19">
        <v>33.318625515704547</v>
      </c>
      <c r="V88" s="19">
        <v>51.729877573960707</v>
      </c>
      <c r="W88" s="19">
        <v>63.931140216376974</v>
      </c>
      <c r="X88" s="18">
        <v>78.622360382794739</v>
      </c>
      <c r="Y88" s="18">
        <v>64.03659989169212</v>
      </c>
      <c r="Z88" s="18">
        <v>81.970904763525226</v>
      </c>
      <c r="AA88" s="18">
        <v>68.895799799622552</v>
      </c>
      <c r="AB88" s="18">
        <v>68.871775412737264</v>
      </c>
      <c r="AC88" s="18">
        <v>103.47162420922564</v>
      </c>
      <c r="AD88" s="18">
        <v>174.28800017870094</v>
      </c>
      <c r="AE88" s="18">
        <v>129.05544825784264</v>
      </c>
      <c r="AF88" s="18">
        <v>157.49772669263658</v>
      </c>
      <c r="AG88" s="18">
        <v>208.74263839769358</v>
      </c>
      <c r="AH88" s="18">
        <v>244.27194608910835</v>
      </c>
      <c r="AI88" s="18">
        <v>208.49943290805865</v>
      </c>
      <c r="AJ88" s="19">
        <v>287.42244974631609</v>
      </c>
      <c r="AK88" s="19">
        <v>385.09628087170643</v>
      </c>
      <c r="AL88" s="19">
        <v>350.43668265184454</v>
      </c>
      <c r="AM88" s="19">
        <v>512.54999734674414</v>
      </c>
      <c r="AN88" s="19">
        <v>614.96606128353358</v>
      </c>
      <c r="AO88" s="19">
        <v>599.66628220794746</v>
      </c>
      <c r="AP88" s="19">
        <v>520.3336411891429</v>
      </c>
      <c r="AQ88" s="19">
        <v>524.75271565495211</v>
      </c>
      <c r="AR88" s="16">
        <f t="shared" si="0"/>
        <v>5802.6205389804627</v>
      </c>
      <c r="AS88" s="6"/>
    </row>
    <row r="89" spans="1:45" ht="15" customHeight="1" x14ac:dyDescent="0.35">
      <c r="A89" s="17" t="s">
        <v>22</v>
      </c>
      <c r="B89" s="17" t="s">
        <v>13</v>
      </c>
      <c r="C89" s="18">
        <v>5.3485258993925475</v>
      </c>
      <c r="D89" s="18">
        <v>7.8868753548004991</v>
      </c>
      <c r="E89" s="18">
        <v>9.4758503771270366</v>
      </c>
      <c r="F89" s="18">
        <v>11.558930088786653</v>
      </c>
      <c r="G89" s="18">
        <v>8.335703742200554</v>
      </c>
      <c r="H89" s="18">
        <v>8.949735030912974</v>
      </c>
      <c r="I89" s="18">
        <v>12.613537289795282</v>
      </c>
      <c r="J89" s="18">
        <v>9.3021777165240902</v>
      </c>
      <c r="K89" s="18">
        <v>8.3816571374963864</v>
      </c>
      <c r="L89" s="18">
        <v>8.9520745830781916</v>
      </c>
      <c r="M89" s="18">
        <v>10.669720540454726</v>
      </c>
      <c r="N89" s="18">
        <v>14.381011889062085</v>
      </c>
      <c r="O89" s="18">
        <v>23.437481573245133</v>
      </c>
      <c r="P89" s="18">
        <v>19.047842687901568</v>
      </c>
      <c r="Q89" s="18">
        <v>24.312360896530457</v>
      </c>
      <c r="R89" s="19">
        <v>27.683850847795838</v>
      </c>
      <c r="S89" s="19">
        <v>28.594770728345768</v>
      </c>
      <c r="T89" s="19">
        <v>31.26042135514508</v>
      </c>
      <c r="U89" s="19">
        <v>33.318625515704547</v>
      </c>
      <c r="V89" s="19">
        <v>51.729877573960707</v>
      </c>
      <c r="W89" s="19">
        <v>63.931140216376974</v>
      </c>
      <c r="X89" s="18">
        <v>78.622360382794739</v>
      </c>
      <c r="Y89" s="18">
        <v>64.03659989169212</v>
      </c>
      <c r="Z89" s="18">
        <v>81.970904763525226</v>
      </c>
      <c r="AA89" s="18">
        <v>68.895799799622552</v>
      </c>
      <c r="AB89" s="18">
        <v>68.871775412737264</v>
      </c>
      <c r="AC89" s="18">
        <v>103.47162420922564</v>
      </c>
      <c r="AD89" s="18">
        <v>174.28800017870094</v>
      </c>
      <c r="AE89" s="18">
        <v>118.03893185772304</v>
      </c>
      <c r="AF89" s="18">
        <v>160.54841716938648</v>
      </c>
      <c r="AG89" s="18">
        <v>226.673000066535</v>
      </c>
      <c r="AH89" s="18">
        <v>221.19328577907893</v>
      </c>
      <c r="AI89" s="18">
        <v>195.8767203750277</v>
      </c>
      <c r="AJ89" s="19">
        <v>276.00613749003725</v>
      </c>
      <c r="AK89" s="19">
        <v>400.08904355509094</v>
      </c>
      <c r="AL89" s="19">
        <v>313.68174817492996</v>
      </c>
      <c r="AM89" s="19">
        <v>532.21928295921032</v>
      </c>
      <c r="AN89" s="19">
        <v>568.08876224669939</v>
      </c>
      <c r="AO89" s="19">
        <v>655.59073250194808</v>
      </c>
      <c r="AP89" s="19">
        <v>716.56308363623702</v>
      </c>
      <c r="AQ89" s="19">
        <v>611.13375931842404</v>
      </c>
      <c r="AR89" s="16">
        <f t="shared" si="0"/>
        <v>6055.032140813264</v>
      </c>
      <c r="AS89" s="6"/>
    </row>
    <row r="90" spans="1:45" ht="15" customHeight="1" x14ac:dyDescent="0.35">
      <c r="A90" s="17" t="s">
        <v>22</v>
      </c>
      <c r="B90" s="17" t="s">
        <v>14</v>
      </c>
      <c r="C90" s="18">
        <v>1.9096369690762147</v>
      </c>
      <c r="D90" s="18">
        <v>2.7070272320679392</v>
      </c>
      <c r="E90" s="18">
        <v>3.3535083540526993</v>
      </c>
      <c r="F90" s="18">
        <v>3.5782338621350323</v>
      </c>
      <c r="G90" s="18">
        <v>3.5654666157359172</v>
      </c>
      <c r="H90" s="18">
        <v>4.896848449414275</v>
      </c>
      <c r="I90" s="18">
        <v>6.6347034161458289</v>
      </c>
      <c r="J90" s="18">
        <v>4.2013993414642998</v>
      </c>
      <c r="K90" s="18">
        <v>5.010039755074077</v>
      </c>
      <c r="L90" s="18">
        <v>3.4335499232284317</v>
      </c>
      <c r="M90" s="18">
        <v>6.1027921290798153</v>
      </c>
      <c r="N90" s="18">
        <v>7.7118836439513823</v>
      </c>
      <c r="O90" s="18">
        <v>13.886493306224738</v>
      </c>
      <c r="P90" s="18">
        <v>16.132328163658876</v>
      </c>
      <c r="Q90" s="18">
        <v>26.892310500763742</v>
      </c>
      <c r="R90" s="19">
        <v>15.431099538509434</v>
      </c>
      <c r="S90" s="19">
        <v>17.838071671560442</v>
      </c>
      <c r="T90" s="19">
        <v>43.120428200108719</v>
      </c>
      <c r="U90" s="19">
        <v>49.112965012062979</v>
      </c>
      <c r="V90" s="19">
        <v>46.135175484424394</v>
      </c>
      <c r="W90" s="19">
        <v>33.728851284386636</v>
      </c>
      <c r="X90" s="18">
        <v>65.156483122219441</v>
      </c>
      <c r="Y90" s="18">
        <v>73.670048304287079</v>
      </c>
      <c r="Z90" s="18">
        <v>62.537244950844318</v>
      </c>
      <c r="AA90" s="18">
        <v>75.74728677843467</v>
      </c>
      <c r="AB90" s="18">
        <v>45.5555775236353</v>
      </c>
      <c r="AC90" s="18">
        <v>58.107090351644139</v>
      </c>
      <c r="AD90" s="18">
        <v>85.558037921212801</v>
      </c>
      <c r="AE90" s="18">
        <v>102.8689519379011</v>
      </c>
      <c r="AF90" s="18">
        <v>78.756406456847543</v>
      </c>
      <c r="AG90" s="18">
        <v>110.32672444431023</v>
      </c>
      <c r="AH90" s="18">
        <v>94.463991298392258</v>
      </c>
      <c r="AI90" s="18">
        <v>116.69710241278841</v>
      </c>
      <c r="AJ90" s="19">
        <v>100.04657309448534</v>
      </c>
      <c r="AK90" s="19">
        <v>148.72955371966887</v>
      </c>
      <c r="AL90" s="19">
        <v>149.76428945546238</v>
      </c>
      <c r="AM90" s="19">
        <v>164.78422675698417</v>
      </c>
      <c r="AN90" s="19">
        <v>231.88435669330153</v>
      </c>
      <c r="AO90" s="19">
        <v>211.11969381450874</v>
      </c>
      <c r="AP90" s="19">
        <v>184.58126656309199</v>
      </c>
      <c r="AQ90" s="19">
        <v>174.67164085254117</v>
      </c>
      <c r="AR90" s="16">
        <f t="shared" si="0"/>
        <v>2650.4093593056873</v>
      </c>
      <c r="AS90" s="6"/>
    </row>
    <row r="91" spans="1:45" ht="15" customHeight="1" x14ac:dyDescent="0.35">
      <c r="A91" s="17" t="s">
        <v>22</v>
      </c>
      <c r="B91" s="17" t="s">
        <v>15</v>
      </c>
      <c r="C91" s="18">
        <v>1.1083217512263872</v>
      </c>
      <c r="D91" s="18">
        <v>1.5018438753253638</v>
      </c>
      <c r="E91" s="18">
        <v>2.1084612542079668</v>
      </c>
      <c r="F91" s="18">
        <v>2.4366369620006765</v>
      </c>
      <c r="G91" s="18">
        <v>2.0196320397465835</v>
      </c>
      <c r="H91" s="18">
        <v>2.8538146614744648</v>
      </c>
      <c r="I91" s="18">
        <v>4.6581025068947088</v>
      </c>
      <c r="J91" s="18">
        <v>3.9636761971532648</v>
      </c>
      <c r="K91" s="18">
        <v>5.5399586242947993</v>
      </c>
      <c r="L91" s="18">
        <v>4.8177253093715944</v>
      </c>
      <c r="M91" s="18">
        <v>6.1808246336604844</v>
      </c>
      <c r="N91" s="18">
        <v>4.9017953174871058</v>
      </c>
      <c r="O91" s="18">
        <v>12.891677644296145</v>
      </c>
      <c r="P91" s="18">
        <v>16.227767509665252</v>
      </c>
      <c r="Q91" s="18">
        <v>20.615538226913511</v>
      </c>
      <c r="R91" s="19">
        <v>12.467693926643983</v>
      </c>
      <c r="S91" s="19">
        <v>16.731102130689802</v>
      </c>
      <c r="T91" s="19">
        <v>29.281658160419703</v>
      </c>
      <c r="U91" s="19">
        <v>30.663693334551162</v>
      </c>
      <c r="V91" s="19">
        <v>23.116032991145754</v>
      </c>
      <c r="W91" s="19">
        <v>17.237721667475899</v>
      </c>
      <c r="X91" s="18">
        <v>35.094946789137055</v>
      </c>
      <c r="Y91" s="18">
        <v>24.304579256507125</v>
      </c>
      <c r="Z91" s="18">
        <v>24.730070767629424</v>
      </c>
      <c r="AA91" s="18">
        <v>27.141517440345275</v>
      </c>
      <c r="AB91" s="18">
        <v>21.710465507268772</v>
      </c>
      <c r="AC91" s="18">
        <v>38.908373315440812</v>
      </c>
      <c r="AD91" s="18">
        <v>49.899919803883833</v>
      </c>
      <c r="AE91" s="18">
        <v>47.742650447404124</v>
      </c>
      <c r="AF91" s="18">
        <v>35.477711827194732</v>
      </c>
      <c r="AG91" s="18">
        <v>62.425605727286701</v>
      </c>
      <c r="AH91" s="18">
        <v>44.140393052678128</v>
      </c>
      <c r="AI91" s="18">
        <v>54.90021669975534</v>
      </c>
      <c r="AJ91" s="19">
        <v>43.965185543457331</v>
      </c>
      <c r="AK91" s="19">
        <v>58.636468929063</v>
      </c>
      <c r="AL91" s="19">
        <v>43.634555101430266</v>
      </c>
      <c r="AM91" s="19">
        <v>54.47868556005745</v>
      </c>
      <c r="AN91" s="19">
        <v>74.797507448230164</v>
      </c>
      <c r="AO91" s="19">
        <v>66.559408631818741</v>
      </c>
      <c r="AP91" s="19">
        <v>70.21287101040356</v>
      </c>
      <c r="AQ91" s="19">
        <v>80.608680875687156</v>
      </c>
      <c r="AR91" s="16">
        <f t="shared" si="0"/>
        <v>1180.6934924593236</v>
      </c>
      <c r="AS91" s="6"/>
    </row>
    <row r="92" spans="1:45" ht="15" customHeight="1" x14ac:dyDescent="0.35">
      <c r="A92" s="17" t="s">
        <v>22</v>
      </c>
      <c r="B92" s="17" t="s">
        <v>16</v>
      </c>
      <c r="C92" s="18">
        <v>0.22990282831983194</v>
      </c>
      <c r="D92" s="18">
        <v>0.28738987737707572</v>
      </c>
      <c r="E92" s="18">
        <v>0.24550909231612253</v>
      </c>
      <c r="F92" s="18">
        <v>0.32913179007416549</v>
      </c>
      <c r="G92" s="18">
        <v>0.29140732702711564</v>
      </c>
      <c r="H92" s="18">
        <v>0.66604643660615603</v>
      </c>
      <c r="I92" s="18">
        <v>0.82950661735527231</v>
      </c>
      <c r="J92" s="18">
        <v>1.2308343127579575</v>
      </c>
      <c r="K92" s="18">
        <v>0.75381240419933304</v>
      </c>
      <c r="L92" s="18">
        <v>0.46645775259385241</v>
      </c>
      <c r="M92" s="18">
        <v>1.0729469379841978</v>
      </c>
      <c r="N92" s="18">
        <v>0.6926636265354289</v>
      </c>
      <c r="O92" s="18">
        <v>1.9361127597660872</v>
      </c>
      <c r="P92" s="18">
        <v>2.7954492314126442</v>
      </c>
      <c r="Q92" s="18">
        <v>2.6622045262258776</v>
      </c>
      <c r="R92" s="19">
        <v>1.8842741279014714</v>
      </c>
      <c r="S92" s="19">
        <v>1.781950968230805</v>
      </c>
      <c r="T92" s="19">
        <v>3.0434888997060456</v>
      </c>
      <c r="U92" s="19">
        <v>2.2066436574885135</v>
      </c>
      <c r="V92" s="19">
        <v>2.2488794504953189</v>
      </c>
      <c r="W92" s="19">
        <v>1.1859925803248703</v>
      </c>
      <c r="X92" s="18">
        <v>3.0350075785977233</v>
      </c>
      <c r="Y92" s="18">
        <v>3.0036332666410233</v>
      </c>
      <c r="Z92" s="18">
        <v>7.3077930851801103</v>
      </c>
      <c r="AA92" s="18">
        <v>9.1383034502319802</v>
      </c>
      <c r="AB92" s="18">
        <v>7.3725508045428203</v>
      </c>
      <c r="AC92" s="18">
        <v>21.977386618183871</v>
      </c>
      <c r="AD92" s="18">
        <v>28.737050904834838</v>
      </c>
      <c r="AE92" s="18">
        <v>34.156360555768465</v>
      </c>
      <c r="AF92" s="18">
        <v>29.68030175622733</v>
      </c>
      <c r="AG92" s="18">
        <v>36.722287912740811</v>
      </c>
      <c r="AH92" s="18">
        <v>25.346703584371298</v>
      </c>
      <c r="AI92" s="18">
        <v>36.241654245516344</v>
      </c>
      <c r="AJ92" s="19">
        <v>24.166846601425981</v>
      </c>
      <c r="AK92" s="19">
        <v>32.155482961099054</v>
      </c>
      <c r="AL92" s="19">
        <v>33.411550126737268</v>
      </c>
      <c r="AM92" s="19">
        <v>37.740878115194661</v>
      </c>
      <c r="AN92" s="19">
        <v>51.103574353765225</v>
      </c>
      <c r="AO92" s="19">
        <v>49.271641916551609</v>
      </c>
      <c r="AP92" s="19">
        <v>44.640951383342937</v>
      </c>
      <c r="AQ92" s="19">
        <v>37.23325499083807</v>
      </c>
      <c r="AR92" s="16">
        <f t="shared" si="0"/>
        <v>579.28381941648956</v>
      </c>
      <c r="AS92" s="6"/>
    </row>
    <row r="93" spans="1:45" ht="15" customHeight="1" x14ac:dyDescent="0.35">
      <c r="A93" s="17" t="s">
        <v>22</v>
      </c>
      <c r="B93" s="17" t="s">
        <v>17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25.060914414556361</v>
      </c>
      <c r="I93" s="18">
        <v>48.274154472095631</v>
      </c>
      <c r="J93" s="18">
        <v>72.202899682101588</v>
      </c>
      <c r="K93" s="18">
        <v>130.82679186622113</v>
      </c>
      <c r="L93" s="18">
        <v>118.56221224640593</v>
      </c>
      <c r="M93" s="18">
        <v>89.449164555960508</v>
      </c>
      <c r="N93" s="18">
        <v>99.261642665103437</v>
      </c>
      <c r="O93" s="18">
        <v>129.76400870932068</v>
      </c>
      <c r="P93" s="18">
        <v>117.58657712464498</v>
      </c>
      <c r="Q93" s="18">
        <v>114.09186408253916</v>
      </c>
      <c r="R93" s="19">
        <v>120.63735225680271</v>
      </c>
      <c r="S93" s="19">
        <v>121.21358418518382</v>
      </c>
      <c r="T93" s="19">
        <v>115.65698223217088</v>
      </c>
      <c r="U93" s="19">
        <v>69.017875593938186</v>
      </c>
      <c r="V93" s="19">
        <v>105.44868793247772</v>
      </c>
      <c r="W93" s="19">
        <v>228.83633501714203</v>
      </c>
      <c r="X93" s="18">
        <v>397.08297990703244</v>
      </c>
      <c r="Y93" s="18">
        <v>596.80752702927157</v>
      </c>
      <c r="Z93" s="18">
        <v>1025.5287057655667</v>
      </c>
      <c r="AA93" s="18">
        <v>1188.4360529049695</v>
      </c>
      <c r="AB93" s="18">
        <v>1244.3122539810865</v>
      </c>
      <c r="AC93" s="18">
        <v>1844.9811337997144</v>
      </c>
      <c r="AD93" s="18">
        <v>2936.5275230300686</v>
      </c>
      <c r="AE93" s="18">
        <v>3981.2231065438332</v>
      </c>
      <c r="AF93" s="18">
        <v>4548.3007319963608</v>
      </c>
      <c r="AG93" s="18">
        <v>5653.9368354744583</v>
      </c>
      <c r="AH93" s="18">
        <v>7177.8966255122386</v>
      </c>
      <c r="AI93" s="18">
        <v>10258.674503767112</v>
      </c>
      <c r="AJ93" s="19">
        <v>11383.323129644972</v>
      </c>
      <c r="AK93" s="19">
        <v>11734.390177876581</v>
      </c>
      <c r="AL93" s="19">
        <v>9798.1862337416005</v>
      </c>
      <c r="AM93" s="19">
        <v>8453.7688319700574</v>
      </c>
      <c r="AN93" s="19">
        <v>11188.97794028655</v>
      </c>
      <c r="AO93" s="19">
        <v>8014.8964232451863</v>
      </c>
      <c r="AP93" s="19">
        <v>7243.450209322581</v>
      </c>
      <c r="AQ93" s="19">
        <v>6204.5273893538324</v>
      </c>
      <c r="AR93" s="16">
        <f t="shared" si="0"/>
        <v>116581.11936218973</v>
      </c>
      <c r="AS93" s="6"/>
    </row>
    <row r="94" spans="1:45" ht="15" customHeight="1" x14ac:dyDescent="0.35">
      <c r="A94" s="17" t="s">
        <v>22</v>
      </c>
      <c r="B94" s="17" t="s">
        <v>18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19">
        <v>0</v>
      </c>
      <c r="AK94" s="19">
        <v>0</v>
      </c>
      <c r="AL94" s="19">
        <v>0</v>
      </c>
      <c r="AM94" s="19">
        <v>1933.7481545731564</v>
      </c>
      <c r="AN94" s="19">
        <v>6072.3011597957493</v>
      </c>
      <c r="AO94" s="19">
        <v>5184.2352220183484</v>
      </c>
      <c r="AP94" s="19">
        <v>6007.0549231708637</v>
      </c>
      <c r="AQ94" s="19">
        <v>5459.2841856036657</v>
      </c>
      <c r="AR94" s="16">
        <f t="shared" si="0"/>
        <v>24656.623645161784</v>
      </c>
      <c r="AS94" s="6">
        <f>SUM(AR78:AR94)</f>
        <v>703255.44824764784</v>
      </c>
    </row>
    <row r="95" spans="1:45" ht="15" customHeight="1" x14ac:dyDescent="0.35">
      <c r="A95" s="17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9"/>
      <c r="S95" s="19"/>
      <c r="T95" s="19"/>
      <c r="U95" s="19"/>
      <c r="V95" s="19"/>
      <c r="W95" s="19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9"/>
      <c r="AK95" s="19"/>
      <c r="AL95" s="19"/>
      <c r="AM95" s="19"/>
      <c r="AN95" s="19"/>
      <c r="AO95" s="19"/>
      <c r="AP95" s="19"/>
      <c r="AQ95" s="19"/>
      <c r="AR95" s="16"/>
      <c r="AS95" s="6"/>
    </row>
    <row r="96" spans="1:45" ht="15" customHeight="1" x14ac:dyDescent="0.35">
      <c r="A96" s="10" t="s">
        <v>0</v>
      </c>
      <c r="B96" s="10" t="s">
        <v>28</v>
      </c>
      <c r="C96" s="10">
        <v>1974</v>
      </c>
      <c r="D96" s="10">
        <v>1975</v>
      </c>
      <c r="E96" s="10">
        <v>1976</v>
      </c>
      <c r="F96" s="10">
        <v>1977</v>
      </c>
      <c r="G96" s="10">
        <v>1978</v>
      </c>
      <c r="H96" s="10">
        <v>1979</v>
      </c>
      <c r="I96" s="10">
        <v>1980</v>
      </c>
      <c r="J96" s="10">
        <v>1981</v>
      </c>
      <c r="K96" s="10">
        <v>1982</v>
      </c>
      <c r="L96" s="10">
        <v>1983</v>
      </c>
      <c r="M96" s="10">
        <v>1984</v>
      </c>
      <c r="N96" s="10">
        <v>1985</v>
      </c>
      <c r="O96" s="10">
        <v>1986</v>
      </c>
      <c r="P96" s="10">
        <v>1987</v>
      </c>
      <c r="Q96" s="10">
        <v>1988</v>
      </c>
      <c r="R96" s="10">
        <v>1989</v>
      </c>
      <c r="S96" s="10">
        <v>1990</v>
      </c>
      <c r="T96" s="10">
        <v>1991</v>
      </c>
      <c r="U96" s="10">
        <v>1992</v>
      </c>
      <c r="V96" s="10">
        <v>1993</v>
      </c>
      <c r="W96" s="10">
        <v>1994</v>
      </c>
      <c r="X96" s="10">
        <v>1995</v>
      </c>
      <c r="Y96" s="10">
        <v>1996</v>
      </c>
      <c r="Z96" s="10">
        <v>1997</v>
      </c>
      <c r="AA96" s="10">
        <v>1998</v>
      </c>
      <c r="AB96" s="10">
        <v>1999</v>
      </c>
      <c r="AC96" s="10">
        <v>2000</v>
      </c>
      <c r="AD96" s="10">
        <v>2001</v>
      </c>
      <c r="AE96" s="10">
        <v>2002</v>
      </c>
      <c r="AF96" s="10">
        <v>2003</v>
      </c>
      <c r="AG96" s="10">
        <v>2004</v>
      </c>
      <c r="AH96" s="10">
        <v>2005</v>
      </c>
      <c r="AI96" s="10">
        <v>2006</v>
      </c>
      <c r="AJ96" s="10">
        <v>2007</v>
      </c>
      <c r="AK96" s="10">
        <v>2008</v>
      </c>
      <c r="AL96" s="10">
        <v>2009</v>
      </c>
      <c r="AM96" s="10">
        <v>2010</v>
      </c>
      <c r="AN96" s="10">
        <v>2011</v>
      </c>
      <c r="AO96" s="10">
        <v>2012</v>
      </c>
      <c r="AP96" s="10">
        <v>2013</v>
      </c>
      <c r="AQ96" s="10">
        <v>2014</v>
      </c>
      <c r="AR96" s="10" t="s">
        <v>29</v>
      </c>
    </row>
    <row r="97" spans="1:44" ht="15" customHeight="1" x14ac:dyDescent="0.35">
      <c r="A97" s="17" t="s">
        <v>30</v>
      </c>
      <c r="B97" s="17" t="s">
        <v>2</v>
      </c>
      <c r="C97" s="18">
        <v>253.46541124001243</v>
      </c>
      <c r="D97" s="18">
        <v>305.41845629164857</v>
      </c>
      <c r="E97" s="18">
        <v>347.75397174446749</v>
      </c>
      <c r="F97" s="18">
        <v>387.31731346907986</v>
      </c>
      <c r="G97" s="18">
        <v>507.2646099165878</v>
      </c>
      <c r="H97" s="18">
        <v>558.71315946695972</v>
      </c>
      <c r="I97" s="18">
        <v>421.51165339115101</v>
      </c>
      <c r="J97" s="18">
        <v>224.88813405545659</v>
      </c>
      <c r="K97" s="18">
        <v>235.1427834533057</v>
      </c>
      <c r="L97" s="18">
        <v>53.615931569130318</v>
      </c>
      <c r="M97" s="18">
        <v>26.440137248806156</v>
      </c>
      <c r="N97" s="18">
        <v>23.360302194148481</v>
      </c>
      <c r="O97" s="18">
        <v>60.927042822774411</v>
      </c>
      <c r="P97" s="18">
        <v>27.654588788241757</v>
      </c>
      <c r="Q97" s="18">
        <v>93.717027141766593</v>
      </c>
      <c r="R97" s="19">
        <v>425.40284282176174</v>
      </c>
      <c r="S97" s="19">
        <v>1097.585238305963</v>
      </c>
      <c r="T97" s="19">
        <v>1160.738025041823</v>
      </c>
      <c r="U97" s="19">
        <v>1146.2606551805372</v>
      </c>
      <c r="V97" s="19">
        <v>2083.966654560274</v>
      </c>
      <c r="W97" s="19">
        <v>3531.5996922025342</v>
      </c>
      <c r="X97" s="18">
        <v>4921.379209210937</v>
      </c>
      <c r="Y97" s="18">
        <v>6474.2577165516768</v>
      </c>
      <c r="Z97" s="18">
        <v>8131.9969184778365</v>
      </c>
      <c r="AA97" s="18">
        <v>6244.0228607659919</v>
      </c>
      <c r="AB97" s="18">
        <v>7043.2319262588735</v>
      </c>
      <c r="AC97" s="18">
        <v>9016.7759995533288</v>
      </c>
      <c r="AD97" s="18">
        <v>10508.682638774268</v>
      </c>
      <c r="AE97" s="18">
        <v>7997.1046946763008</v>
      </c>
      <c r="AF97" s="18">
        <v>7999.415028013279</v>
      </c>
      <c r="AG97" s="18">
        <v>6380.8125510063564</v>
      </c>
      <c r="AH97" s="18">
        <v>3848.9275968369966</v>
      </c>
      <c r="AI97" s="18">
        <v>2335.9574991679319</v>
      </c>
      <c r="AJ97" s="19">
        <v>1730.5423904131019</v>
      </c>
      <c r="AK97" s="19">
        <v>1175.8593776985235</v>
      </c>
      <c r="AL97" s="19">
        <v>991.85117015276899</v>
      </c>
      <c r="AM97" s="19">
        <v>1279.0923306695436</v>
      </c>
      <c r="AN97" s="19">
        <v>2304.6165473863907</v>
      </c>
      <c r="AO97" s="19">
        <v>1825.997740376589</v>
      </c>
      <c r="AP97" s="19">
        <v>1287.4360195149916</v>
      </c>
      <c r="AQ97" s="19">
        <v>1333.7984829513432</v>
      </c>
      <c r="AR97" s="16">
        <f t="shared" ref="AR97:AR113" si="1">SUM(C97:AQ97)</f>
        <v>105804.50232936346</v>
      </c>
    </row>
    <row r="98" spans="1:44" ht="15" customHeight="1" x14ac:dyDescent="0.35">
      <c r="A98" s="17" t="s">
        <v>30</v>
      </c>
      <c r="B98" s="17" t="s">
        <v>3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2.6426846933458465</v>
      </c>
      <c r="I98" s="18">
        <v>230.89518864582681</v>
      </c>
      <c r="J98" s="18">
        <v>151.76876023540873</v>
      </c>
      <c r="K98" s="18">
        <v>258.27390115593732</v>
      </c>
      <c r="L98" s="18">
        <v>669.00693635772575</v>
      </c>
      <c r="M98" s="18">
        <v>712.88745743776678</v>
      </c>
      <c r="N98" s="18">
        <v>939.87172744792542</v>
      </c>
      <c r="O98" s="18">
        <v>1096.6484179779559</v>
      </c>
      <c r="P98" s="18">
        <v>792.21864110493595</v>
      </c>
      <c r="Q98" s="18">
        <v>1230.4704756454541</v>
      </c>
      <c r="R98" s="19">
        <v>1076.3193290689153</v>
      </c>
      <c r="S98" s="19">
        <v>255.87482107568826</v>
      </c>
      <c r="T98" s="19">
        <v>532.81681012252625</v>
      </c>
      <c r="U98" s="19">
        <v>764.9320048797822</v>
      </c>
      <c r="V98" s="19">
        <v>1199.4313651918189</v>
      </c>
      <c r="W98" s="19">
        <v>636.23429395409971</v>
      </c>
      <c r="X98" s="18">
        <v>172.26375274380436</v>
      </c>
      <c r="Y98" s="18">
        <v>65.631859332735758</v>
      </c>
      <c r="Z98" s="18">
        <v>17.289995506694019</v>
      </c>
      <c r="AA98" s="18">
        <v>23.228245324488007</v>
      </c>
      <c r="AB98" s="18">
        <v>344.13843789592727</v>
      </c>
      <c r="AC98" s="18">
        <v>313.50916061548139</v>
      </c>
      <c r="AD98" s="18">
        <v>532.74642488279289</v>
      </c>
      <c r="AE98" s="18">
        <v>1199.3486888438408</v>
      </c>
      <c r="AF98" s="18">
        <v>1133.6584748715095</v>
      </c>
      <c r="AG98" s="18">
        <v>1424.3513923746959</v>
      </c>
      <c r="AH98" s="18">
        <v>1576.0979631111884</v>
      </c>
      <c r="AI98" s="18">
        <v>99.926444080467064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6">
        <f t="shared" si="1"/>
        <v>17452.483654578737</v>
      </c>
    </row>
    <row r="99" spans="1:44" ht="15" customHeight="1" x14ac:dyDescent="0.35">
      <c r="A99" s="17" t="s">
        <v>30</v>
      </c>
      <c r="B99" s="17" t="s">
        <v>4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434.55572152358872</v>
      </c>
      <c r="AG99" s="18">
        <v>2416.5748893349128</v>
      </c>
      <c r="AH99" s="18">
        <v>7839.2752374410238</v>
      </c>
      <c r="AI99" s="18">
        <v>13159.559264292995</v>
      </c>
      <c r="AJ99" s="19">
        <v>20014.901856311491</v>
      </c>
      <c r="AK99" s="19">
        <v>23786.96215015728</v>
      </c>
      <c r="AL99" s="19">
        <v>25283.841342086758</v>
      </c>
      <c r="AM99" s="19">
        <v>27146.843173105626</v>
      </c>
      <c r="AN99" s="19">
        <v>25648.415734584487</v>
      </c>
      <c r="AO99" s="19">
        <v>28645.066045276515</v>
      </c>
      <c r="AP99" s="19">
        <v>27516.95195899719</v>
      </c>
      <c r="AQ99" s="19">
        <v>24124.103557563667</v>
      </c>
      <c r="AR99" s="16">
        <f t="shared" si="1"/>
        <v>226017.05093067553</v>
      </c>
    </row>
    <row r="100" spans="1:44" ht="15" customHeight="1" x14ac:dyDescent="0.35">
      <c r="A100" s="17" t="s">
        <v>30</v>
      </c>
      <c r="B100" s="17" t="s">
        <v>5</v>
      </c>
      <c r="C100" s="18">
        <v>28.950590290985744</v>
      </c>
      <c r="D100" s="18">
        <v>32.242991573868537</v>
      </c>
      <c r="E100" s="18">
        <v>31.266515368267143</v>
      </c>
      <c r="F100" s="18">
        <v>22.440917217279555</v>
      </c>
      <c r="G100" s="18">
        <v>26.927432141092051</v>
      </c>
      <c r="H100" s="18">
        <v>28.909558392332546</v>
      </c>
      <c r="I100" s="18">
        <v>22.571893070711436</v>
      </c>
      <c r="J100" s="18">
        <v>9.5699955206094991</v>
      </c>
      <c r="K100" s="18">
        <v>10.573816889850626</v>
      </c>
      <c r="L100" s="18">
        <v>4.972237925390516</v>
      </c>
      <c r="M100" s="18">
        <v>2.5589768642902899</v>
      </c>
      <c r="N100" s="18">
        <v>3.6987780921713602</v>
      </c>
      <c r="O100" s="18">
        <v>7.9901367953022895</v>
      </c>
      <c r="P100" s="18">
        <v>6.7152968976139338</v>
      </c>
      <c r="Q100" s="18">
        <v>11.591332286929498</v>
      </c>
      <c r="R100" s="19">
        <v>57.171883627995292</v>
      </c>
      <c r="S100" s="19">
        <v>163.51773015840175</v>
      </c>
      <c r="T100" s="19">
        <v>135.20352131998266</v>
      </c>
      <c r="U100" s="19">
        <v>114.31306947586327</v>
      </c>
      <c r="V100" s="19">
        <v>175.07560999622828</v>
      </c>
      <c r="W100" s="19">
        <v>285.60138698481353</v>
      </c>
      <c r="X100" s="18">
        <v>498.29725107185902</v>
      </c>
      <c r="Y100" s="18">
        <v>751.52681462450869</v>
      </c>
      <c r="Z100" s="18">
        <v>822.06880591218396</v>
      </c>
      <c r="AA100" s="18">
        <v>631.52379533915246</v>
      </c>
      <c r="AB100" s="18">
        <v>859.63992596893024</v>
      </c>
      <c r="AC100" s="18">
        <v>1043.9654770938423</v>
      </c>
      <c r="AD100" s="18">
        <v>1072.0566525582528</v>
      </c>
      <c r="AE100" s="18">
        <v>590.56490444290273</v>
      </c>
      <c r="AF100" s="18">
        <v>792.44272277103914</v>
      </c>
      <c r="AG100" s="18">
        <v>802.22772208795709</v>
      </c>
      <c r="AH100" s="18">
        <v>559.76905468859718</v>
      </c>
      <c r="AI100" s="18">
        <v>453.86368041228548</v>
      </c>
      <c r="AJ100" s="19">
        <v>489.88221925371215</v>
      </c>
      <c r="AK100" s="19">
        <v>765.35162722565622</v>
      </c>
      <c r="AL100" s="19">
        <v>960.68148186234464</v>
      </c>
      <c r="AM100" s="19">
        <v>1439.5943964015291</v>
      </c>
      <c r="AN100" s="19">
        <v>2142.5151714133131</v>
      </c>
      <c r="AO100" s="19">
        <v>1669.8542159152944</v>
      </c>
      <c r="AP100" s="19">
        <v>931.41735704988162</v>
      </c>
      <c r="AQ100" s="19">
        <v>971.09361327718523</v>
      </c>
      <c r="AR100" s="16">
        <f t="shared" si="1"/>
        <v>19430.200560260408</v>
      </c>
    </row>
    <row r="101" spans="1:44" ht="15" customHeight="1" x14ac:dyDescent="0.35">
      <c r="A101" s="17" t="s">
        <v>30</v>
      </c>
      <c r="B101" s="17" t="s">
        <v>6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0.36251551771230822</v>
      </c>
      <c r="I101" s="18">
        <v>7.2451098415600903</v>
      </c>
      <c r="J101" s="18">
        <v>4.4623731521447265</v>
      </c>
      <c r="K101" s="18">
        <v>18.197845270875522</v>
      </c>
      <c r="L101" s="18">
        <v>38.443788796078863</v>
      </c>
      <c r="M101" s="18">
        <v>67.714689198066367</v>
      </c>
      <c r="N101" s="18">
        <v>86.555218031829938</v>
      </c>
      <c r="O101" s="18">
        <v>99.710072885428673</v>
      </c>
      <c r="P101" s="18">
        <v>96.948856994406086</v>
      </c>
      <c r="Q101" s="18">
        <v>130.1211249904824</v>
      </c>
      <c r="R101" s="19">
        <v>144.9253800927639</v>
      </c>
      <c r="S101" s="19">
        <v>41.456127720869155</v>
      </c>
      <c r="T101" s="19">
        <v>73.808334907183479</v>
      </c>
      <c r="U101" s="19">
        <v>135.11051866251015</v>
      </c>
      <c r="V101" s="19">
        <v>171.02862036012382</v>
      </c>
      <c r="W101" s="19">
        <v>114.84087621205398</v>
      </c>
      <c r="X101" s="18">
        <v>56.042182113395157</v>
      </c>
      <c r="Y101" s="18">
        <v>18.425021044247753</v>
      </c>
      <c r="Z101" s="18">
        <v>1.5875240869066729</v>
      </c>
      <c r="AA101" s="18">
        <v>4.4943059219967605</v>
      </c>
      <c r="AB101" s="18">
        <v>42.239299506391731</v>
      </c>
      <c r="AC101" s="18">
        <v>28.332471452804661</v>
      </c>
      <c r="AD101" s="18">
        <v>135.3960223784259</v>
      </c>
      <c r="AE101" s="18">
        <v>231.75494695063483</v>
      </c>
      <c r="AF101" s="18">
        <v>92.036951579574634</v>
      </c>
      <c r="AG101" s="18">
        <v>34.157412329249738</v>
      </c>
      <c r="AH101" s="18">
        <v>86.348176833222752</v>
      </c>
      <c r="AI101" s="18">
        <v>42.539191520472848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6">
        <f t="shared" si="1"/>
        <v>2004.284958351413</v>
      </c>
    </row>
    <row r="102" spans="1:44" ht="15" customHeight="1" x14ac:dyDescent="0.35">
      <c r="A102" s="17" t="s">
        <v>30</v>
      </c>
      <c r="B102" s="17" t="s">
        <v>7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18">
        <v>89.969202309269377</v>
      </c>
      <c r="AG102" s="18">
        <v>439.93815415052211</v>
      </c>
      <c r="AH102" s="18">
        <v>1089.1342934832678</v>
      </c>
      <c r="AI102" s="18">
        <v>1654.3187068280768</v>
      </c>
      <c r="AJ102" s="19">
        <v>2831.0531986033529</v>
      </c>
      <c r="AK102" s="19">
        <v>3529.1817659219291</v>
      </c>
      <c r="AL102" s="19">
        <v>3628.4534868112596</v>
      </c>
      <c r="AM102" s="19">
        <v>4366.699186210496</v>
      </c>
      <c r="AN102" s="19">
        <v>5260.5986195598825</v>
      </c>
      <c r="AO102" s="19">
        <v>5922.1325944388482</v>
      </c>
      <c r="AP102" s="19">
        <v>6567.4317922928885</v>
      </c>
      <c r="AQ102" s="19">
        <v>5755.9845103259058</v>
      </c>
      <c r="AR102" s="16">
        <f t="shared" si="1"/>
        <v>41134.895510935698</v>
      </c>
    </row>
    <row r="103" spans="1:44" ht="15" customHeight="1" x14ac:dyDescent="0.35">
      <c r="A103" s="17" t="s">
        <v>30</v>
      </c>
      <c r="B103" s="17" t="s">
        <v>8</v>
      </c>
      <c r="C103" s="18">
        <v>0.15152999727903885</v>
      </c>
      <c r="D103" s="18">
        <v>0.18072845330151363</v>
      </c>
      <c r="E103" s="18">
        <v>0.53901782188090974</v>
      </c>
      <c r="F103" s="18">
        <v>0.7306589150371966</v>
      </c>
      <c r="G103" s="18">
        <v>1.5153548926921991</v>
      </c>
      <c r="H103" s="18">
        <v>10.352510405838219</v>
      </c>
      <c r="I103" s="18">
        <v>16.942291698705741</v>
      </c>
      <c r="J103" s="18">
        <v>34.354578242166077</v>
      </c>
      <c r="K103" s="18">
        <v>48.694944854975603</v>
      </c>
      <c r="L103" s="18">
        <v>30.236790554267614</v>
      </c>
      <c r="M103" s="18">
        <v>39.69932460639518</v>
      </c>
      <c r="N103" s="18">
        <v>41.920024996454885</v>
      </c>
      <c r="O103" s="18">
        <v>46.180305814001784</v>
      </c>
      <c r="P103" s="18">
        <v>42.110766960351718</v>
      </c>
      <c r="Q103" s="18">
        <v>89.466953095037866</v>
      </c>
      <c r="R103" s="19">
        <v>120.73709065195148</v>
      </c>
      <c r="S103" s="19">
        <v>122.69470720805442</v>
      </c>
      <c r="T103" s="19">
        <v>113.13759059604249</v>
      </c>
      <c r="U103" s="19">
        <v>130.29363876021907</v>
      </c>
      <c r="V103" s="19">
        <v>252.00398136618796</v>
      </c>
      <c r="W103" s="19">
        <v>289.29578620145276</v>
      </c>
      <c r="X103" s="18">
        <v>161.58523051993441</v>
      </c>
      <c r="Y103" s="18">
        <v>189.05141019560946</v>
      </c>
      <c r="Z103" s="18">
        <v>259.2699920813028</v>
      </c>
      <c r="AA103" s="18">
        <v>256.16608401542288</v>
      </c>
      <c r="AB103" s="18">
        <v>408.21133215734687</v>
      </c>
      <c r="AC103" s="18">
        <v>632.86449343596905</v>
      </c>
      <c r="AD103" s="18">
        <v>633.2999658068378</v>
      </c>
      <c r="AE103" s="18">
        <v>334.37639570338195</v>
      </c>
      <c r="AF103" s="18">
        <v>348.66729963999347</v>
      </c>
      <c r="AG103" s="18">
        <v>340.22641020258231</v>
      </c>
      <c r="AH103" s="18">
        <v>439.35049677495408</v>
      </c>
      <c r="AI103" s="18">
        <v>523.05690199402511</v>
      </c>
      <c r="AJ103" s="19">
        <v>621.34724450784199</v>
      </c>
      <c r="AK103" s="19">
        <v>849.8465427482123</v>
      </c>
      <c r="AL103" s="19">
        <v>934.99479113747032</v>
      </c>
      <c r="AM103" s="19">
        <v>1463.9899341928442</v>
      </c>
      <c r="AN103" s="19">
        <v>1887.4250318111644</v>
      </c>
      <c r="AO103" s="19">
        <v>2525.0309349270933</v>
      </c>
      <c r="AP103" s="19">
        <v>2527.1952466297776</v>
      </c>
      <c r="AQ103" s="19">
        <v>2537.0680665413402</v>
      </c>
      <c r="AR103" s="16">
        <f t="shared" si="1"/>
        <v>19304.262381115397</v>
      </c>
    </row>
    <row r="104" spans="1:44" ht="15" customHeight="1" x14ac:dyDescent="0.35">
      <c r="A104" s="17" t="s">
        <v>30</v>
      </c>
      <c r="B104" s="17" t="s">
        <v>9</v>
      </c>
      <c r="C104" s="18">
        <v>12.456855288043947</v>
      </c>
      <c r="D104" s="18">
        <v>15.581528518508209</v>
      </c>
      <c r="E104" s="18">
        <v>21.78345323709863</v>
      </c>
      <c r="F104" s="18">
        <v>36.351231557474662</v>
      </c>
      <c r="G104" s="18">
        <v>32.75851522261808</v>
      </c>
      <c r="H104" s="18">
        <v>27.281783229997057</v>
      </c>
      <c r="I104" s="18">
        <v>43.45525394413405</v>
      </c>
      <c r="J104" s="18">
        <v>27.907000314707762</v>
      </c>
      <c r="K104" s="18">
        <v>21.117159226760304</v>
      </c>
      <c r="L104" s="18">
        <v>19.686871807586321</v>
      </c>
      <c r="M104" s="18">
        <v>30.623371718496632</v>
      </c>
      <c r="N104" s="18">
        <v>37.157035412031043</v>
      </c>
      <c r="O104" s="18">
        <v>49.723671933344328</v>
      </c>
      <c r="P104" s="18">
        <v>34.607594573473044</v>
      </c>
      <c r="Q104" s="18">
        <v>35.4195627040598</v>
      </c>
      <c r="R104" s="19">
        <v>34.976201130059913</v>
      </c>
      <c r="S104" s="19">
        <v>35.347692623720334</v>
      </c>
      <c r="T104" s="19">
        <v>38.400325661565518</v>
      </c>
      <c r="U104" s="19">
        <v>20.534988218635863</v>
      </c>
      <c r="V104" s="19">
        <v>28.60860005066111</v>
      </c>
      <c r="W104" s="19">
        <v>45.487051723579285</v>
      </c>
      <c r="X104" s="18">
        <v>42.075244069724711</v>
      </c>
      <c r="Y104" s="18">
        <v>27.739015873518849</v>
      </c>
      <c r="Z104" s="18">
        <v>39.009260680956558</v>
      </c>
      <c r="AA104" s="18">
        <v>45.003170353115834</v>
      </c>
      <c r="AB104" s="18">
        <v>45.90746534107452</v>
      </c>
      <c r="AC104" s="18">
        <v>74.952932862748455</v>
      </c>
      <c r="AD104" s="18">
        <v>78.353602691533254</v>
      </c>
      <c r="AE104" s="18">
        <v>55.023047770976746</v>
      </c>
      <c r="AF104" s="18">
        <v>44.56666190028205</v>
      </c>
      <c r="AG104" s="18">
        <v>50.489046899802176</v>
      </c>
      <c r="AH104" s="18">
        <v>68.889660712527544</v>
      </c>
      <c r="AI104" s="18">
        <v>80.877153658165142</v>
      </c>
      <c r="AJ104" s="19">
        <v>87.731871729352363</v>
      </c>
      <c r="AK104" s="19">
        <v>98.086523855286231</v>
      </c>
      <c r="AL104" s="19">
        <v>73.185418237748607</v>
      </c>
      <c r="AM104" s="19">
        <v>87.985402359311053</v>
      </c>
      <c r="AN104" s="19">
        <v>91.708147659252646</v>
      </c>
      <c r="AO104" s="19">
        <v>61.881941427459687</v>
      </c>
      <c r="AP104" s="19">
        <v>44.56524672888694</v>
      </c>
      <c r="AQ104" s="19">
        <v>24.771373801916976</v>
      </c>
      <c r="AR104" s="16">
        <f t="shared" si="1"/>
        <v>1872.0679367101961</v>
      </c>
    </row>
    <row r="105" spans="1:44" ht="15" customHeight="1" x14ac:dyDescent="0.35">
      <c r="A105" s="17" t="s">
        <v>30</v>
      </c>
      <c r="B105" s="17" t="s">
        <v>10</v>
      </c>
      <c r="C105" s="18">
        <v>29.065995672102602</v>
      </c>
      <c r="D105" s="18">
        <v>36.356899876519051</v>
      </c>
      <c r="E105" s="18">
        <v>50.828057553230153</v>
      </c>
      <c r="F105" s="18">
        <v>84.81954030077415</v>
      </c>
      <c r="G105" s="18">
        <v>76.436535519442117</v>
      </c>
      <c r="H105" s="18">
        <v>63.657494203326621</v>
      </c>
      <c r="I105" s="18">
        <v>101.39559253631283</v>
      </c>
      <c r="J105" s="18">
        <v>65.116334067651366</v>
      </c>
      <c r="K105" s="18">
        <v>49.273371529107322</v>
      </c>
      <c r="L105" s="18">
        <v>45.93603421770144</v>
      </c>
      <c r="M105" s="18">
        <v>71.454534009825949</v>
      </c>
      <c r="N105" s="18">
        <v>86.699749294739263</v>
      </c>
      <c r="O105" s="18">
        <v>116.02190117780346</v>
      </c>
      <c r="P105" s="18">
        <v>80.751054004770637</v>
      </c>
      <c r="Q105" s="18">
        <v>82.64564630947298</v>
      </c>
      <c r="R105" s="19">
        <v>81.611135970139586</v>
      </c>
      <c r="S105" s="19">
        <v>82.477949455347272</v>
      </c>
      <c r="T105" s="19">
        <v>89.60075987698643</v>
      </c>
      <c r="U105" s="19">
        <v>47.914972510150271</v>
      </c>
      <c r="V105" s="19">
        <v>66.753400118209058</v>
      </c>
      <c r="W105" s="19">
        <v>106.13645402168466</v>
      </c>
      <c r="X105" s="18">
        <v>98.175569496024451</v>
      </c>
      <c r="Y105" s="18">
        <v>64.72437037154404</v>
      </c>
      <c r="Z105" s="18">
        <v>91.021608255565212</v>
      </c>
      <c r="AA105" s="18">
        <v>105.00739749060351</v>
      </c>
      <c r="AB105" s="18">
        <v>107.11741912917375</v>
      </c>
      <c r="AC105" s="18">
        <v>174.89017667974616</v>
      </c>
      <c r="AD105" s="18">
        <v>182.82507294691069</v>
      </c>
      <c r="AE105" s="18">
        <v>146.34895249818783</v>
      </c>
      <c r="AF105" s="18">
        <v>135.32335006623524</v>
      </c>
      <c r="AG105" s="18">
        <v>134.18212187162686</v>
      </c>
      <c r="AH105" s="18">
        <v>175.75627393812951</v>
      </c>
      <c r="AI105" s="18">
        <v>200.54836472850198</v>
      </c>
      <c r="AJ105" s="19">
        <v>232.99775119077771</v>
      </c>
      <c r="AK105" s="19">
        <v>277.24378221427969</v>
      </c>
      <c r="AL105" s="19">
        <v>282.58555278536608</v>
      </c>
      <c r="AM105" s="19">
        <v>413.2425197267064</v>
      </c>
      <c r="AN105" s="19">
        <v>450.26988491881906</v>
      </c>
      <c r="AO105" s="19">
        <v>362.35972559955064</v>
      </c>
      <c r="AP105" s="19">
        <v>298.30973889707798</v>
      </c>
      <c r="AQ105" s="19">
        <v>272.75194888178919</v>
      </c>
      <c r="AR105" s="16">
        <f t="shared" si="1"/>
        <v>5720.6349939119136</v>
      </c>
    </row>
    <row r="106" spans="1:44" ht="15" customHeight="1" x14ac:dyDescent="0.35">
      <c r="A106" s="17" t="s">
        <v>30</v>
      </c>
      <c r="B106" s="17" t="s">
        <v>11</v>
      </c>
      <c r="C106" s="18">
        <v>9.6858016126133553</v>
      </c>
      <c r="D106" s="18">
        <v>17.698646010448613</v>
      </c>
      <c r="E106" s="18">
        <v>23.341399425188165</v>
      </c>
      <c r="F106" s="18">
        <v>30.911247816819799</v>
      </c>
      <c r="G106" s="18">
        <v>31.285175495088975</v>
      </c>
      <c r="H106" s="18">
        <v>71.227805631353661</v>
      </c>
      <c r="I106" s="18">
        <v>43.407183688598366</v>
      </c>
      <c r="J106" s="18">
        <v>44.11404387346667</v>
      </c>
      <c r="K106" s="18">
        <v>30.258283361846392</v>
      </c>
      <c r="L106" s="18">
        <v>28.064042226180192</v>
      </c>
      <c r="M106" s="18">
        <v>41.996002740887526</v>
      </c>
      <c r="N106" s="18">
        <v>57.190519638082186</v>
      </c>
      <c r="O106" s="18">
        <v>91.909839125560708</v>
      </c>
      <c r="P106" s="18">
        <v>81.511859428256486</v>
      </c>
      <c r="Q106" s="18">
        <v>84.292193973042188</v>
      </c>
      <c r="R106" s="19">
        <v>79.22501811944035</v>
      </c>
      <c r="S106" s="19">
        <v>72.594596035954666</v>
      </c>
      <c r="T106" s="19">
        <v>73.485841973551857</v>
      </c>
      <c r="U106" s="19">
        <v>48.087148089721531</v>
      </c>
      <c r="V106" s="19">
        <v>69.698220594726351</v>
      </c>
      <c r="W106" s="19">
        <v>109.55000995316892</v>
      </c>
      <c r="X106" s="18">
        <v>111.37890695539934</v>
      </c>
      <c r="Y106" s="18">
        <v>76.733953955345441</v>
      </c>
      <c r="Z106" s="18">
        <v>112.92723219989834</v>
      </c>
      <c r="AA106" s="18">
        <v>136.70264382265097</v>
      </c>
      <c r="AB106" s="18">
        <v>110.59871794819398</v>
      </c>
      <c r="AC106" s="18">
        <v>164.71909844072525</v>
      </c>
      <c r="AD106" s="18">
        <v>93.169752979005892</v>
      </c>
      <c r="AE106" s="18">
        <v>74.632165151569808</v>
      </c>
      <c r="AF106" s="18">
        <v>64.373224320986168</v>
      </c>
      <c r="AG106" s="18">
        <v>57.585633272811236</v>
      </c>
      <c r="AH106" s="18">
        <v>74.785383410361575</v>
      </c>
      <c r="AI106" s="18">
        <v>98.961679485770247</v>
      </c>
      <c r="AJ106" s="19">
        <v>116.12178971242594</v>
      </c>
      <c r="AK106" s="19">
        <v>129.83549666981904</v>
      </c>
      <c r="AL106" s="19">
        <v>126.02572844144018</v>
      </c>
      <c r="AM106" s="19">
        <v>170.59057560034404</v>
      </c>
      <c r="AN106" s="19">
        <v>168.60973262881714</v>
      </c>
      <c r="AO106" s="19">
        <v>129.83364266000515</v>
      </c>
      <c r="AP106" s="19">
        <v>119.28810017993246</v>
      </c>
      <c r="AQ106" s="19">
        <v>113.76153354632586</v>
      </c>
      <c r="AR106" s="16">
        <f t="shared" si="1"/>
        <v>3390.1698701958253</v>
      </c>
    </row>
    <row r="107" spans="1:44" ht="15" customHeight="1" x14ac:dyDescent="0.35">
      <c r="A107" s="17" t="s">
        <v>30</v>
      </c>
      <c r="B107" s="17" t="s">
        <v>12</v>
      </c>
      <c r="C107" s="18">
        <v>5.0081651603402948</v>
      </c>
      <c r="D107" s="18">
        <v>6.4503033661697691</v>
      </c>
      <c r="E107" s="18">
        <v>8.2521119855666321</v>
      </c>
      <c r="F107" s="18">
        <v>9.705732058247488</v>
      </c>
      <c r="G107" s="18">
        <v>6.6262037006966281</v>
      </c>
      <c r="H107" s="18">
        <v>7.5152271898049277</v>
      </c>
      <c r="I107" s="18">
        <v>10.430217210499096</v>
      </c>
      <c r="J107" s="18">
        <v>7.6698912976724065</v>
      </c>
      <c r="K107" s="18">
        <v>6.5505874243817903</v>
      </c>
      <c r="L107" s="18">
        <v>7.512109097815614</v>
      </c>
      <c r="M107" s="18">
        <v>11.798598822891915</v>
      </c>
      <c r="N107" s="18">
        <v>14.48714481813265</v>
      </c>
      <c r="O107" s="18">
        <v>21.332318557684186</v>
      </c>
      <c r="P107" s="18">
        <v>19.022240748804926</v>
      </c>
      <c r="Q107" s="18">
        <v>22.79678515233115</v>
      </c>
      <c r="R107" s="19">
        <v>24.451726129525262</v>
      </c>
      <c r="S107" s="19">
        <v>28.635504019981596</v>
      </c>
      <c r="T107" s="19">
        <v>29.610026438879661</v>
      </c>
      <c r="U107" s="19">
        <v>28.476756290515958</v>
      </c>
      <c r="V107" s="19">
        <v>47.419054442797311</v>
      </c>
      <c r="W107" s="19">
        <v>73.683348045993796</v>
      </c>
      <c r="X107" s="18">
        <v>59.905782283570716</v>
      </c>
      <c r="Y107" s="18">
        <v>41.825707136465581</v>
      </c>
      <c r="Z107" s="18">
        <v>60.870260379421609</v>
      </c>
      <c r="AA107" s="18">
        <v>63.59612289195929</v>
      </c>
      <c r="AB107" s="18">
        <v>48.543624464467698</v>
      </c>
      <c r="AC107" s="18">
        <v>92.074101888123081</v>
      </c>
      <c r="AD107" s="18">
        <v>124.94619190893172</v>
      </c>
      <c r="AE107" s="18">
        <v>115.07832389778746</v>
      </c>
      <c r="AF107" s="18">
        <v>128.06372531073396</v>
      </c>
      <c r="AG107" s="18">
        <v>149.02165037180629</v>
      </c>
      <c r="AH107" s="18">
        <v>205.57128001366189</v>
      </c>
      <c r="AI107" s="18">
        <v>211.82655151829371</v>
      </c>
      <c r="AJ107" s="19">
        <v>296.25519944782252</v>
      </c>
      <c r="AK107" s="19">
        <v>407.60351372933354</v>
      </c>
      <c r="AL107" s="19">
        <v>380.95858726990861</v>
      </c>
      <c r="AM107" s="19">
        <v>601.57461147994024</v>
      </c>
      <c r="AN107" s="19">
        <v>670.28615238589509</v>
      </c>
      <c r="AO107" s="19">
        <v>515.38675938468032</v>
      </c>
      <c r="AP107" s="19">
        <v>461.17871288618295</v>
      </c>
      <c r="AQ107" s="19">
        <v>433.07654952076678</v>
      </c>
      <c r="AR107" s="16">
        <f t="shared" si="1"/>
        <v>5465.0774601284866</v>
      </c>
    </row>
    <row r="108" spans="1:44" ht="15" customHeight="1" x14ac:dyDescent="0.35">
      <c r="A108" s="17" t="s">
        <v>30</v>
      </c>
      <c r="B108" s="17" t="s">
        <v>13</v>
      </c>
      <c r="C108" s="18">
        <v>5.0081651603402948</v>
      </c>
      <c r="D108" s="18">
        <v>6.4503033661697691</v>
      </c>
      <c r="E108" s="18">
        <v>8.2521119855666321</v>
      </c>
      <c r="F108" s="18">
        <v>9.705732058247488</v>
      </c>
      <c r="G108" s="18">
        <v>6.6262037006966281</v>
      </c>
      <c r="H108" s="18">
        <v>7.5152271898049277</v>
      </c>
      <c r="I108" s="18">
        <v>10.430217210499096</v>
      </c>
      <c r="J108" s="18">
        <v>7.6698912976724065</v>
      </c>
      <c r="K108" s="18">
        <v>6.5505874243817903</v>
      </c>
      <c r="L108" s="18">
        <v>7.512109097815614</v>
      </c>
      <c r="M108" s="18">
        <v>11.798598822891915</v>
      </c>
      <c r="N108" s="18">
        <v>14.48714481813265</v>
      </c>
      <c r="O108" s="18">
        <v>21.332318557684186</v>
      </c>
      <c r="P108" s="18">
        <v>19.022240748804926</v>
      </c>
      <c r="Q108" s="18">
        <v>22.79678515233115</v>
      </c>
      <c r="R108" s="19">
        <v>24.451726129525262</v>
      </c>
      <c r="S108" s="19">
        <v>28.635504019981596</v>
      </c>
      <c r="T108" s="19">
        <v>29.610026438879661</v>
      </c>
      <c r="U108" s="19">
        <v>28.476756290515958</v>
      </c>
      <c r="V108" s="19">
        <v>47.419054442797311</v>
      </c>
      <c r="W108" s="19">
        <v>73.683348045993796</v>
      </c>
      <c r="X108" s="18">
        <v>59.905782283570716</v>
      </c>
      <c r="Y108" s="18">
        <v>41.825707136465581</v>
      </c>
      <c r="Z108" s="18">
        <v>60.870260379421609</v>
      </c>
      <c r="AA108" s="18">
        <v>63.59612289195929</v>
      </c>
      <c r="AB108" s="18">
        <v>48.543624464467698</v>
      </c>
      <c r="AC108" s="18">
        <v>92.074101888123081</v>
      </c>
      <c r="AD108" s="18">
        <v>124.94619190893172</v>
      </c>
      <c r="AE108" s="18">
        <v>105.25493201753642</v>
      </c>
      <c r="AF108" s="18">
        <v>130.54428674756673</v>
      </c>
      <c r="AG108" s="18">
        <v>161.82215968875511</v>
      </c>
      <c r="AH108" s="18">
        <v>186.14903436944635</v>
      </c>
      <c r="AI108" s="18">
        <v>199.00241272143774</v>
      </c>
      <c r="AJ108" s="19">
        <v>284.48805367536232</v>
      </c>
      <c r="AK108" s="19">
        <v>423.4725393569621</v>
      </c>
      <c r="AL108" s="19">
        <v>341.00241656435924</v>
      </c>
      <c r="AM108" s="19">
        <v>624.66024783085118</v>
      </c>
      <c r="AN108" s="19">
        <v>619.19194347937184</v>
      </c>
      <c r="AO108" s="19">
        <v>563.45136141844876</v>
      </c>
      <c r="AP108" s="19">
        <v>635.09951011026317</v>
      </c>
      <c r="AQ108" s="19">
        <v>504.36651757188508</v>
      </c>
      <c r="AR108" s="16">
        <f t="shared" si="1"/>
        <v>5667.7012584639197</v>
      </c>
    </row>
    <row r="109" spans="1:44" ht="15" customHeight="1" x14ac:dyDescent="0.35">
      <c r="A109" s="17" t="s">
        <v>30</v>
      </c>
      <c r="B109" s="17" t="s">
        <v>14</v>
      </c>
      <c r="C109" s="18">
        <v>3.9784103522421139</v>
      </c>
      <c r="D109" s="18">
        <v>5.8007726401455821</v>
      </c>
      <c r="E109" s="18">
        <v>7.093959979726864</v>
      </c>
      <c r="F109" s="18">
        <v>11.086659015467562</v>
      </c>
      <c r="G109" s="18">
        <v>15.729999775305519</v>
      </c>
      <c r="H109" s="18">
        <v>13.389819978867161</v>
      </c>
      <c r="I109" s="18">
        <v>14.351151954489342</v>
      </c>
      <c r="J109" s="18">
        <v>10.769784227415531</v>
      </c>
      <c r="K109" s="18">
        <v>9.7528773898775381</v>
      </c>
      <c r="L109" s="18">
        <v>6.9488510351051573</v>
      </c>
      <c r="M109" s="18">
        <v>10.679886225889678</v>
      </c>
      <c r="N109" s="18">
        <v>17.155006473279609</v>
      </c>
      <c r="O109" s="18">
        <v>20.906039373107571</v>
      </c>
      <c r="P109" s="18">
        <v>21.217518563073082</v>
      </c>
      <c r="Q109" s="18">
        <v>38.169731033342096</v>
      </c>
      <c r="R109" s="19">
        <v>17.145666153899374</v>
      </c>
      <c r="S109" s="19">
        <v>25.04537335703942</v>
      </c>
      <c r="T109" s="19">
        <v>72.555930085212907</v>
      </c>
      <c r="U109" s="19">
        <v>110.76541045273775</v>
      </c>
      <c r="V109" s="19">
        <v>54.770101377231114</v>
      </c>
      <c r="W109" s="19">
        <v>45.890696699429895</v>
      </c>
      <c r="X109" s="18">
        <v>52.483340527622843</v>
      </c>
      <c r="Y109" s="18">
        <v>71.038975150562564</v>
      </c>
      <c r="Z109" s="18">
        <v>38.600575331728045</v>
      </c>
      <c r="AA109" s="18">
        <v>51.04708456807554</v>
      </c>
      <c r="AB109" s="18">
        <v>27.698915963444922</v>
      </c>
      <c r="AC109" s="18">
        <v>38.494424635470743</v>
      </c>
      <c r="AD109" s="18">
        <v>59.473270262306457</v>
      </c>
      <c r="AE109" s="18">
        <v>96.326050401214857</v>
      </c>
      <c r="AF109" s="18">
        <v>95.192526065233139</v>
      </c>
      <c r="AG109" s="18">
        <v>79.8917659769143</v>
      </c>
      <c r="AH109" s="18">
        <v>63.367149442399771</v>
      </c>
      <c r="AI109" s="18">
        <v>53.306083818187311</v>
      </c>
      <c r="AJ109" s="19">
        <v>93.233365607764114</v>
      </c>
      <c r="AK109" s="19">
        <v>88.61945695074958</v>
      </c>
      <c r="AL109" s="19">
        <v>56.868043873418479</v>
      </c>
      <c r="AM109" s="19">
        <v>66.953145936511206</v>
      </c>
      <c r="AN109" s="19">
        <v>161.00534384370215</v>
      </c>
      <c r="AO109" s="19">
        <v>220.65413159968014</v>
      </c>
      <c r="AP109" s="19">
        <v>89.571498505486559</v>
      </c>
      <c r="AQ109" s="19">
        <v>81.797451326068071</v>
      </c>
      <c r="AR109" s="16">
        <f t="shared" si="1"/>
        <v>2118.8262459294251</v>
      </c>
    </row>
    <row r="110" spans="1:44" ht="15" customHeight="1" x14ac:dyDescent="0.35">
      <c r="A110" s="17" t="s">
        <v>30</v>
      </c>
      <c r="B110" s="17" t="s">
        <v>15</v>
      </c>
      <c r="C110" s="18">
        <v>2.3090036483883067</v>
      </c>
      <c r="D110" s="18">
        <v>3.2182368756972082</v>
      </c>
      <c r="E110" s="18">
        <v>4.460206499286083</v>
      </c>
      <c r="F110" s="18">
        <v>7.5495800953791452</v>
      </c>
      <c r="G110" s="18">
        <v>8.9101413518231585</v>
      </c>
      <c r="H110" s="18">
        <v>7.8033994649692424</v>
      </c>
      <c r="I110" s="18">
        <v>10.075678248609206</v>
      </c>
      <c r="J110" s="18">
        <v>10.160409406787243</v>
      </c>
      <c r="K110" s="18">
        <v>10.78445278862721</v>
      </c>
      <c r="L110" s="18">
        <v>9.7501583642044185</v>
      </c>
      <c r="M110" s="18">
        <v>10.816443108905851</v>
      </c>
      <c r="N110" s="18">
        <v>10.903993665430503</v>
      </c>
      <c r="O110" s="18">
        <v>19.408349860094194</v>
      </c>
      <c r="P110" s="18">
        <v>21.343042050755372</v>
      </c>
      <c r="Q110" s="18">
        <v>29.260763934974015</v>
      </c>
      <c r="R110" s="19">
        <v>13.852993251826645</v>
      </c>
      <c r="S110" s="19">
        <v>23.491143395614969</v>
      </c>
      <c r="T110" s="19">
        <v>49.270334988490632</v>
      </c>
      <c r="U110" s="19">
        <v>69.156414754519645</v>
      </c>
      <c r="V110" s="19">
        <v>27.442563230130258</v>
      </c>
      <c r="W110" s="19">
        <v>23.453246307190767</v>
      </c>
      <c r="X110" s="18">
        <v>28.268868343892635</v>
      </c>
      <c r="Y110" s="18">
        <v>23.436558568774721</v>
      </c>
      <c r="Z110" s="18">
        <v>15.264422991054026</v>
      </c>
      <c r="AA110" s="18">
        <v>18.291022622841378</v>
      </c>
      <c r="AB110" s="18">
        <v>13.200499089296141</v>
      </c>
      <c r="AC110" s="18">
        <v>25.77577771001949</v>
      </c>
      <c r="AD110" s="18">
        <v>34.686529619772912</v>
      </c>
      <c r="AE110" s="18">
        <v>44.706015436615147</v>
      </c>
      <c r="AF110" s="18">
        <v>42.881756034609282</v>
      </c>
      <c r="AG110" s="18">
        <v>45.204748974931753</v>
      </c>
      <c r="AH110" s="18">
        <v>29.609704656454895</v>
      </c>
      <c r="AI110" s="18">
        <v>25.077876764085779</v>
      </c>
      <c r="AJ110" s="19">
        <v>40.97114064981686</v>
      </c>
      <c r="AK110" s="19">
        <v>34.93812698313684</v>
      </c>
      <c r="AL110" s="19">
        <v>16.568781536156308</v>
      </c>
      <c r="AM110" s="19">
        <v>22.135124559652283</v>
      </c>
      <c r="AN110" s="19">
        <v>51.934501218995123</v>
      </c>
      <c r="AO110" s="19">
        <v>69.565317408739602</v>
      </c>
      <c r="AP110" s="19">
        <v>34.072103783211439</v>
      </c>
      <c r="AQ110" s="19">
        <v>37.748455434468134</v>
      </c>
      <c r="AR110" s="16">
        <f t="shared" si="1"/>
        <v>1027.7578876782286</v>
      </c>
    </row>
    <row r="111" spans="1:44" ht="15" customHeight="1" x14ac:dyDescent="0.35">
      <c r="A111" s="17" t="s">
        <v>30</v>
      </c>
      <c r="B111" s="17" t="s">
        <v>16</v>
      </c>
      <c r="C111" s="18">
        <v>0.47896422566631647</v>
      </c>
      <c r="D111" s="18">
        <v>0.61583545152230512</v>
      </c>
      <c r="E111" s="18">
        <v>0.5193461568225668</v>
      </c>
      <c r="F111" s="18">
        <v>1.0197689889183157</v>
      </c>
      <c r="G111" s="18">
        <v>1.2856205604137456</v>
      </c>
      <c r="H111" s="18">
        <v>1.8212207250949579</v>
      </c>
      <c r="I111" s="18">
        <v>1.7942588788445566</v>
      </c>
      <c r="J111" s="18">
        <v>3.1550964073513836</v>
      </c>
      <c r="K111" s="18">
        <v>1.4674214801747014</v>
      </c>
      <c r="L111" s="18">
        <v>0.94402164215422513</v>
      </c>
      <c r="M111" s="18">
        <v>1.8776571414723469</v>
      </c>
      <c r="N111" s="18">
        <v>1.5408231692318723</v>
      </c>
      <c r="O111" s="18">
        <v>2.9148071218456488</v>
      </c>
      <c r="P111" s="18">
        <v>3.6766234456622833</v>
      </c>
      <c r="Q111" s="18">
        <v>3.7786128759335038</v>
      </c>
      <c r="R111" s="19">
        <v>2.0936379198905244</v>
      </c>
      <c r="S111" s="19">
        <v>2.5019311574149681</v>
      </c>
      <c r="T111" s="19">
        <v>5.1210801246550828</v>
      </c>
      <c r="U111" s="19">
        <v>4.9766856956123924</v>
      </c>
      <c r="V111" s="19">
        <v>2.6697927166308069</v>
      </c>
      <c r="W111" s="19">
        <v>1.613634135730472</v>
      </c>
      <c r="X111" s="18">
        <v>2.444688979800703</v>
      </c>
      <c r="Y111" s="18">
        <v>2.896360649975271</v>
      </c>
      <c r="Z111" s="18">
        <v>4.5106722836111715</v>
      </c>
      <c r="AA111" s="18">
        <v>6.1584218903737273</v>
      </c>
      <c r="AB111" s="18">
        <v>4.4826929274535043</v>
      </c>
      <c r="AC111" s="18">
        <v>14.559442707224537</v>
      </c>
      <c r="AD111" s="18">
        <v>19.97575489726324</v>
      </c>
      <c r="AE111" s="18">
        <v>31.983871191797331</v>
      </c>
      <c r="AF111" s="18">
        <v>35.874451687961724</v>
      </c>
      <c r="AG111" s="18">
        <v>26.592001591984729</v>
      </c>
      <c r="AH111" s="18">
        <v>17.002757683926092</v>
      </c>
      <c r="AI111" s="18">
        <v>16.554829717087713</v>
      </c>
      <c r="AJ111" s="19">
        <v>22.521075685916689</v>
      </c>
      <c r="AK111" s="19">
        <v>19.15961802301052</v>
      </c>
      <c r="AL111" s="19">
        <v>12.686932949067689</v>
      </c>
      <c r="AM111" s="19">
        <v>15.334419864986323</v>
      </c>
      <c r="AN111" s="19">
        <v>35.482982456435124</v>
      </c>
      <c r="AO111" s="19">
        <v>51.496812841815213</v>
      </c>
      <c r="AP111" s="19">
        <v>21.662853357601421</v>
      </c>
      <c r="AQ111" s="19">
        <v>17.436060873758318</v>
      </c>
      <c r="AR111" s="16">
        <f t="shared" si="1"/>
        <v>424.68354228209404</v>
      </c>
    </row>
    <row r="112" spans="1:44" ht="15" customHeight="1" x14ac:dyDescent="0.35">
      <c r="A112" s="17" t="s">
        <v>30</v>
      </c>
      <c r="B112" s="17" t="s">
        <v>17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36.088762050575959</v>
      </c>
      <c r="I112" s="18">
        <v>78.77081090397381</v>
      </c>
      <c r="J112" s="18">
        <v>93.419882611811076</v>
      </c>
      <c r="K112" s="18">
        <v>130.07878276464186</v>
      </c>
      <c r="L112" s="18">
        <v>142.39338652483227</v>
      </c>
      <c r="M112" s="18">
        <v>124.1820848356686</v>
      </c>
      <c r="N112" s="18">
        <v>154.10659697811784</v>
      </c>
      <c r="O112" s="18">
        <v>160.46569738354256</v>
      </c>
      <c r="P112" s="18">
        <v>176.65309178506024</v>
      </c>
      <c r="Q112" s="18">
        <v>192.91325295720102</v>
      </c>
      <c r="R112" s="19">
        <v>181.2485534876696</v>
      </c>
      <c r="S112" s="19">
        <v>156.18141733952325</v>
      </c>
      <c r="T112" s="19">
        <v>150.24670304563841</v>
      </c>
      <c r="U112" s="19">
        <v>86.993857528799026</v>
      </c>
      <c r="V112" s="19">
        <v>138.84077244442901</v>
      </c>
      <c r="W112" s="19">
        <v>335.81450345619021</v>
      </c>
      <c r="X112" s="18">
        <v>519.60841789234144</v>
      </c>
      <c r="Y112" s="18">
        <v>539.45353821369463</v>
      </c>
      <c r="Z112" s="18">
        <v>861.81668792706705</v>
      </c>
      <c r="AA112" s="18">
        <v>1201.8728425198863</v>
      </c>
      <c r="AB112" s="18">
        <v>1322.9774246566858</v>
      </c>
      <c r="AC112" s="18">
        <v>1844.9811337997151</v>
      </c>
      <c r="AD112" s="18">
        <v>2862.9294150851083</v>
      </c>
      <c r="AE112" s="18">
        <v>3772.0520151317214</v>
      </c>
      <c r="AF112" s="18">
        <v>4070.3651644727347</v>
      </c>
      <c r="AG112" s="18">
        <v>5379.0716309616682</v>
      </c>
      <c r="AH112" s="18">
        <v>6163.8699023410554</v>
      </c>
      <c r="AI112" s="18">
        <v>8729.9287713224294</v>
      </c>
      <c r="AJ112" s="19">
        <v>10779.909152858634</v>
      </c>
      <c r="AK112" s="19">
        <v>10812.593439372513</v>
      </c>
      <c r="AL112" s="19">
        <v>9582.2973516963521</v>
      </c>
      <c r="AM112" s="19">
        <v>7898.4902328476119</v>
      </c>
      <c r="AN112" s="19">
        <v>6648.814839957281</v>
      </c>
      <c r="AO112" s="19">
        <v>6092.4968133202756</v>
      </c>
      <c r="AP112" s="19">
        <v>4154.4520328172857</v>
      </c>
      <c r="AQ112" s="19">
        <v>4097.4355668074613</v>
      </c>
      <c r="AR112" s="16">
        <f t="shared" si="1"/>
        <v>99673.814530099204</v>
      </c>
    </row>
    <row r="113" spans="1:45" ht="15" customHeight="1" x14ac:dyDescent="0.35">
      <c r="A113" s="17" t="s">
        <v>30</v>
      </c>
      <c r="B113" s="17" t="s">
        <v>18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9">
        <v>0</v>
      </c>
      <c r="AK113" s="19">
        <v>0</v>
      </c>
      <c r="AL113" s="19">
        <v>0</v>
      </c>
      <c r="AM113" s="19">
        <v>2309.3727961046584</v>
      </c>
      <c r="AN113" s="19">
        <v>8271.3390113346886</v>
      </c>
      <c r="AO113" s="19">
        <v>8722.9557828256893</v>
      </c>
      <c r="AP113" s="19">
        <v>7914.268186966231</v>
      </c>
      <c r="AQ113" s="19">
        <v>7240.561200845952</v>
      </c>
      <c r="AR113" s="16">
        <f t="shared" si="1"/>
        <v>34458.496978077223</v>
      </c>
      <c r="AS113" s="6">
        <f>SUM(AR97:AR113)</f>
        <v>590966.91102875711</v>
      </c>
    </row>
    <row r="114" spans="1:45" ht="15" customHeight="1" x14ac:dyDescent="0.35">
      <c r="A114" s="11"/>
      <c r="B114" s="11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6"/>
    </row>
    <row r="115" spans="1:45" ht="15" customHeight="1" x14ac:dyDescent="0.35">
      <c r="A115" s="11" t="s">
        <v>23</v>
      </c>
      <c r="B115" s="11" t="s">
        <v>2</v>
      </c>
      <c r="C115" s="15">
        <v>105.7210258047817</v>
      </c>
      <c r="D115" s="15">
        <v>127.22514339770395</v>
      </c>
      <c r="E115" s="15">
        <v>152.41098942168304</v>
      </c>
      <c r="F115" s="15">
        <v>167.84320757490542</v>
      </c>
      <c r="G115" s="15">
        <v>226.92777895167768</v>
      </c>
      <c r="H115" s="15">
        <v>271.00241908705829</v>
      </c>
      <c r="I115" s="15">
        <v>213.42362197020304</v>
      </c>
      <c r="J115" s="15">
        <v>137.28308809205126</v>
      </c>
      <c r="K115" s="15">
        <v>168.56989151457759</v>
      </c>
      <c r="L115" s="15">
        <v>40.941731342933416</v>
      </c>
      <c r="M115" s="15">
        <v>20.363607757972453</v>
      </c>
      <c r="N115" s="15">
        <v>21.198602588122807</v>
      </c>
      <c r="O115" s="15">
        <v>45.639624038984479</v>
      </c>
      <c r="P115" s="15">
        <v>23.377345722327028</v>
      </c>
      <c r="Q115" s="15">
        <v>70.942218869884769</v>
      </c>
      <c r="R115" s="15">
        <v>294.40130513161648</v>
      </c>
      <c r="S115" s="15">
        <v>670.5944722816979</v>
      </c>
      <c r="T115" s="15">
        <v>767.77735263975785</v>
      </c>
      <c r="U115" s="15">
        <v>750.04008879346338</v>
      </c>
      <c r="V115" s="15">
        <v>1382.3047877771496</v>
      </c>
      <c r="W115" s="15">
        <v>2146.854855837279</v>
      </c>
      <c r="X115" s="15">
        <v>3347.3583770325999</v>
      </c>
      <c r="Y115" s="15">
        <v>4108.4262177660203</v>
      </c>
      <c r="Z115" s="15">
        <v>4854.872033223005</v>
      </c>
      <c r="AA115" s="15">
        <v>3821.2588295520181</v>
      </c>
      <c r="AB115" s="15">
        <v>4635.0856007607472</v>
      </c>
      <c r="AC115" s="15">
        <v>5965.4305867770927</v>
      </c>
      <c r="AD115" s="15">
        <v>7109.9814139132568</v>
      </c>
      <c r="AE115" s="15">
        <v>5795.1979195360582</v>
      </c>
      <c r="AF115" s="15">
        <v>5681.0668363238774</v>
      </c>
      <c r="AG115" s="15">
        <v>5069.8269867546496</v>
      </c>
      <c r="AH115" s="15">
        <v>2923.3048022947032</v>
      </c>
      <c r="AI115" s="15">
        <v>1488.5368776876048</v>
      </c>
      <c r="AJ115" s="15">
        <v>1173.022290408881</v>
      </c>
      <c r="AK115" s="15">
        <v>712.0342500349268</v>
      </c>
      <c r="AL115" s="15">
        <v>610.52193541276006</v>
      </c>
      <c r="AM115" s="15">
        <v>717.96248505234416</v>
      </c>
      <c r="AN115" s="15">
        <v>1281.8239143727615</v>
      </c>
      <c r="AO115" s="15">
        <v>901.49652221741826</v>
      </c>
      <c r="AP115" s="15">
        <v>691.55488931944217</v>
      </c>
      <c r="AQ115" s="15">
        <v>562.37419479846926</v>
      </c>
      <c r="AR115" s="15">
        <v>69255.980121834466</v>
      </c>
    </row>
    <row r="116" spans="1:45" ht="15" customHeight="1" x14ac:dyDescent="0.35">
      <c r="A116" s="11" t="s">
        <v>23</v>
      </c>
      <c r="B116" s="11" t="s">
        <v>3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0.64415439400305019</v>
      </c>
      <c r="I116" s="15">
        <v>70.546308611975149</v>
      </c>
      <c r="J116" s="15">
        <v>43.640731911797673</v>
      </c>
      <c r="K116" s="15">
        <v>90.95495885481003</v>
      </c>
      <c r="L116" s="15">
        <v>286.18305452228299</v>
      </c>
      <c r="M116" s="15">
        <v>309.24632014576343</v>
      </c>
      <c r="N116" s="15">
        <v>424.473050554488</v>
      </c>
      <c r="O116" s="15">
        <v>502.71162835718854</v>
      </c>
      <c r="P116" s="15">
        <v>365.47846023060606</v>
      </c>
      <c r="Q116" s="15">
        <v>534.29034117372498</v>
      </c>
      <c r="R116" s="15">
        <v>423.3462848948293</v>
      </c>
      <c r="S116" s="15">
        <v>86.198964546774448</v>
      </c>
      <c r="T116" s="15">
        <v>194.52042274314454</v>
      </c>
      <c r="U116" s="15">
        <v>255.27074961465689</v>
      </c>
      <c r="V116" s="15">
        <v>410.78295468833596</v>
      </c>
      <c r="W116" s="15">
        <v>218.79075786156471</v>
      </c>
      <c r="X116" s="15">
        <v>72.469578740496971</v>
      </c>
      <c r="Y116" s="15">
        <v>16.047350221465614</v>
      </c>
      <c r="Z116" s="15">
        <v>1.9438456486815761</v>
      </c>
      <c r="AA116" s="15">
        <v>2.0257190689960467</v>
      </c>
      <c r="AB116" s="15">
        <v>21.549465750598856</v>
      </c>
      <c r="AC116" s="15">
        <v>16.855331215886103</v>
      </c>
      <c r="AD116" s="15">
        <v>29.458330897923876</v>
      </c>
      <c r="AE116" s="15">
        <v>83.98551396498182</v>
      </c>
      <c r="AF116" s="15">
        <v>50.374359140885183</v>
      </c>
      <c r="AG116" s="15">
        <v>115.94494092818329</v>
      </c>
      <c r="AH116" s="15">
        <v>300.4791080751545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4928.2126867592006</v>
      </c>
    </row>
    <row r="117" spans="1:45" ht="15" customHeight="1" x14ac:dyDescent="0.35">
      <c r="A117" s="11" t="s">
        <v>23</v>
      </c>
      <c r="B117" s="11" t="s">
        <v>4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253.06046261899988</v>
      </c>
      <c r="AG117" s="15">
        <v>1487.8911508714962</v>
      </c>
      <c r="AH117" s="15">
        <v>4324.3867782305133</v>
      </c>
      <c r="AI117" s="15">
        <v>7580.0540867951877</v>
      </c>
      <c r="AJ117" s="15">
        <v>10819.791269514037</v>
      </c>
      <c r="AK117" s="15">
        <v>12816.482397834952</v>
      </c>
      <c r="AL117" s="15">
        <v>14159.615835582252</v>
      </c>
      <c r="AM117" s="15">
        <v>14923.408643312647</v>
      </c>
      <c r="AN117" s="15">
        <v>14549.404948097097</v>
      </c>
      <c r="AO117" s="15">
        <v>14831.185535629129</v>
      </c>
      <c r="AP117" s="15">
        <v>15193.403192202004</v>
      </c>
      <c r="AQ117" s="15">
        <v>13150.018004283853</v>
      </c>
      <c r="AR117" s="15">
        <v>124088.70230497219</v>
      </c>
    </row>
    <row r="118" spans="1:45" ht="15" customHeight="1" x14ac:dyDescent="0.35">
      <c r="A118" s="11" t="s">
        <v>23</v>
      </c>
      <c r="B118" s="11" t="s">
        <v>5</v>
      </c>
      <c r="C118" s="15">
        <v>9.5862881758230927</v>
      </c>
      <c r="D118" s="15">
        <v>9.9887172073943571</v>
      </c>
      <c r="E118" s="15">
        <v>10.604616809806144</v>
      </c>
      <c r="F118" s="15">
        <v>7.8029065256848051</v>
      </c>
      <c r="G118" s="15">
        <v>8.1838274154299366</v>
      </c>
      <c r="H118" s="15">
        <v>9.9220459667511687</v>
      </c>
      <c r="I118" s="15">
        <v>7.9926703332355267</v>
      </c>
      <c r="J118" s="15">
        <v>4.7176034256525705</v>
      </c>
      <c r="K118" s="15">
        <v>4.0706712909284111</v>
      </c>
      <c r="L118" s="15">
        <v>2.3243005686736722</v>
      </c>
      <c r="M118" s="15">
        <v>1.6773125665096011</v>
      </c>
      <c r="N118" s="15">
        <v>2.3014619240177359</v>
      </c>
      <c r="O118" s="15">
        <v>4.7940820771813755</v>
      </c>
      <c r="P118" s="15">
        <v>4.8780930293988005</v>
      </c>
      <c r="Q118" s="15">
        <v>9.8350698192129098</v>
      </c>
      <c r="R118" s="15">
        <v>39.08167567406246</v>
      </c>
      <c r="S118" s="15">
        <v>81.975732095326066</v>
      </c>
      <c r="T118" s="15">
        <v>97.456345316941821</v>
      </c>
      <c r="U118" s="15">
        <v>78.386104783449127</v>
      </c>
      <c r="V118" s="15">
        <v>135.43584924236529</v>
      </c>
      <c r="W118" s="15">
        <v>184.69408495294024</v>
      </c>
      <c r="X118" s="15">
        <v>353.30679158804037</v>
      </c>
      <c r="Y118" s="15">
        <v>504.85575708526659</v>
      </c>
      <c r="Z118" s="15">
        <v>534.99129481386171</v>
      </c>
      <c r="AA118" s="15">
        <v>472.90162139246394</v>
      </c>
      <c r="AB118" s="15">
        <v>644.72994447669782</v>
      </c>
      <c r="AC118" s="15">
        <v>886.19103352175023</v>
      </c>
      <c r="AD118" s="15">
        <v>796.24789407011178</v>
      </c>
      <c r="AE118" s="15">
        <v>514.21040306756174</v>
      </c>
      <c r="AF118" s="15">
        <v>547.8797694042587</v>
      </c>
      <c r="AG118" s="15">
        <v>521.79681401894959</v>
      </c>
      <c r="AH118" s="15">
        <v>437.44915014553339</v>
      </c>
      <c r="AI118" s="15">
        <v>343.56511768483341</v>
      </c>
      <c r="AJ118" s="15">
        <v>386.51257665889221</v>
      </c>
      <c r="AK118" s="15">
        <v>494.45647467765986</v>
      </c>
      <c r="AL118" s="15">
        <v>633.87205689170128</v>
      </c>
      <c r="AM118" s="15">
        <v>798.64424111321591</v>
      </c>
      <c r="AN118" s="15">
        <v>1015.5028206182287</v>
      </c>
      <c r="AO118" s="15">
        <v>791.34764830451411</v>
      </c>
      <c r="AP118" s="15">
        <v>504.88970685664515</v>
      </c>
      <c r="AQ118" s="15">
        <v>470.37346893113647</v>
      </c>
      <c r="AR118" s="15">
        <v>12369.434044522108</v>
      </c>
    </row>
    <row r="119" spans="1:45" ht="15" customHeight="1" x14ac:dyDescent="0.35">
      <c r="A119" s="11" t="s">
        <v>23</v>
      </c>
      <c r="B119" s="11" t="s">
        <v>6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1.6905256296973543</v>
      </c>
      <c r="J119" s="15">
        <v>1.6884655170277343</v>
      </c>
      <c r="K119" s="15">
        <v>4.1262556137450312</v>
      </c>
      <c r="L119" s="15">
        <v>9.1532830466854413</v>
      </c>
      <c r="M119" s="15">
        <v>17.105380778634721</v>
      </c>
      <c r="N119" s="15">
        <v>27.18263045627717</v>
      </c>
      <c r="O119" s="15">
        <v>41.923553372282505</v>
      </c>
      <c r="P119" s="15">
        <v>47.734360886558719</v>
      </c>
      <c r="Q119" s="15">
        <v>55.861198462694333</v>
      </c>
      <c r="R119" s="15">
        <v>44.862778145691529</v>
      </c>
      <c r="S119" s="15">
        <v>9.6312215917170754</v>
      </c>
      <c r="T119" s="15">
        <v>18.919883032545624</v>
      </c>
      <c r="U119" s="15">
        <v>34.057709513601225</v>
      </c>
      <c r="V119" s="15">
        <v>48.737567632035294</v>
      </c>
      <c r="W119" s="15">
        <v>31.537740626416333</v>
      </c>
      <c r="X119" s="15">
        <v>12.932811256937345</v>
      </c>
      <c r="Y119" s="15">
        <v>1.7652714772931983</v>
      </c>
      <c r="Z119" s="15">
        <v>0.27609114554898656</v>
      </c>
      <c r="AA119" s="15">
        <v>0.32885165282903117</v>
      </c>
      <c r="AB119" s="15">
        <v>1.6673407699891469</v>
      </c>
      <c r="AC119" s="15">
        <v>1.4529472539899824</v>
      </c>
      <c r="AD119" s="15">
        <v>7.2533583417013867</v>
      </c>
      <c r="AE119" s="15">
        <v>14.087065402881723</v>
      </c>
      <c r="AF119" s="15">
        <v>7.2980842662217782</v>
      </c>
      <c r="AG119" s="15">
        <v>4.974380436298504</v>
      </c>
      <c r="AH119" s="15">
        <v>4.9341815333270143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451.18293784262812</v>
      </c>
    </row>
    <row r="120" spans="1:45" ht="15" customHeight="1" x14ac:dyDescent="0.35">
      <c r="A120" s="11" t="s">
        <v>23</v>
      </c>
      <c r="B120" s="11" t="s">
        <v>7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42.842477290128286</v>
      </c>
      <c r="AG120" s="15">
        <v>256.67801749273673</v>
      </c>
      <c r="AH120" s="15">
        <v>500.02471521395415</v>
      </c>
      <c r="AI120" s="15">
        <v>845.4755481309129</v>
      </c>
      <c r="AJ120" s="15">
        <v>1245.0790156701671</v>
      </c>
      <c r="AK120" s="15">
        <v>1591.6421404291282</v>
      </c>
      <c r="AL120" s="15">
        <v>1909.7595731572731</v>
      </c>
      <c r="AM120" s="15">
        <v>2180.6858888436313</v>
      </c>
      <c r="AN120" s="15">
        <v>2473.1979538692285</v>
      </c>
      <c r="AO120" s="15">
        <v>2601.2573435015138</v>
      </c>
      <c r="AP120" s="15">
        <v>2787.9027027622928</v>
      </c>
      <c r="AQ120" s="15">
        <v>2593.9727568110361</v>
      </c>
      <c r="AR120" s="15">
        <v>19028.518133172005</v>
      </c>
    </row>
    <row r="121" spans="1:45" ht="15" customHeight="1" x14ac:dyDescent="0.35">
      <c r="A121" s="11" t="s">
        <v>23</v>
      </c>
      <c r="B121" s="11" t="s">
        <v>8</v>
      </c>
      <c r="C121" s="15">
        <v>5.1344875111079283E-2</v>
      </c>
      <c r="D121" s="15">
        <v>8.534399183682588E-2</v>
      </c>
      <c r="E121" s="15">
        <v>0.20362895493278813</v>
      </c>
      <c r="F121" s="15">
        <v>0.49178965435195932</v>
      </c>
      <c r="G121" s="15">
        <v>0.51895715503157502</v>
      </c>
      <c r="H121" s="15">
        <v>3.6562437544428628</v>
      </c>
      <c r="I121" s="15">
        <v>4.2806322111091628</v>
      </c>
      <c r="J121" s="15">
        <v>9.3938299880922873</v>
      </c>
      <c r="K121" s="15">
        <v>13.743944981829227</v>
      </c>
      <c r="L121" s="15">
        <v>7.4505438737415055</v>
      </c>
      <c r="M121" s="15">
        <v>9.1321130084998448</v>
      </c>
      <c r="N121" s="15">
        <v>10.174020665197991</v>
      </c>
      <c r="O121" s="15">
        <v>12.216553695636494</v>
      </c>
      <c r="P121" s="15">
        <v>14.637999598308655</v>
      </c>
      <c r="Q121" s="15">
        <v>26.418683613208643</v>
      </c>
      <c r="R121" s="15">
        <v>37.021080184496682</v>
      </c>
      <c r="S121" s="15">
        <v>39.103084167452465</v>
      </c>
      <c r="T121" s="15">
        <v>33.242896989948299</v>
      </c>
      <c r="U121" s="15">
        <v>37.447815415644911</v>
      </c>
      <c r="V121" s="15">
        <v>67.175760093095278</v>
      </c>
      <c r="W121" s="15">
        <v>94.325012643835038</v>
      </c>
      <c r="X121" s="15">
        <v>81.79005495453471</v>
      </c>
      <c r="Y121" s="15">
        <v>68.306896384545041</v>
      </c>
      <c r="Z121" s="15">
        <v>83.792175426744251</v>
      </c>
      <c r="AA121" s="15">
        <v>98.617929057580653</v>
      </c>
      <c r="AB121" s="15">
        <v>187.14559640451429</v>
      </c>
      <c r="AC121" s="15">
        <v>270.34988069109346</v>
      </c>
      <c r="AD121" s="15">
        <v>228.17425238628707</v>
      </c>
      <c r="AE121" s="15">
        <v>119.09296285325935</v>
      </c>
      <c r="AF121" s="15">
        <v>126.63461246004607</v>
      </c>
      <c r="AG121" s="15">
        <v>182.26414832281196</v>
      </c>
      <c r="AH121" s="15">
        <v>212.56345977061633</v>
      </c>
      <c r="AI121" s="15">
        <v>237.16815591293226</v>
      </c>
      <c r="AJ121" s="15">
        <v>303.11789753529916</v>
      </c>
      <c r="AK121" s="15">
        <v>480.82226857091376</v>
      </c>
      <c r="AL121" s="15">
        <v>545.41362816352444</v>
      </c>
      <c r="AM121" s="15">
        <v>769.640422547095</v>
      </c>
      <c r="AN121" s="15">
        <v>901.99634378794849</v>
      </c>
      <c r="AO121" s="15">
        <v>766.20051014544958</v>
      </c>
      <c r="AP121" s="15">
        <v>925.29881827613724</v>
      </c>
      <c r="AQ121" s="15">
        <v>947.27215975596766</v>
      </c>
      <c r="AR121" s="15">
        <v>7956.4334529231046</v>
      </c>
    </row>
    <row r="122" spans="1:45" ht="15" customHeight="1" x14ac:dyDescent="0.35">
      <c r="A122" s="11" t="s">
        <v>23</v>
      </c>
      <c r="B122" s="11" t="s">
        <v>9</v>
      </c>
      <c r="C122" s="15">
        <v>4.8376137040947356</v>
      </c>
      <c r="D122" s="15">
        <v>5.9062726095230245</v>
      </c>
      <c r="E122" s="15">
        <v>8.8906219904693877</v>
      </c>
      <c r="F122" s="15">
        <v>15.607109126078658</v>
      </c>
      <c r="G122" s="15">
        <v>14.210314822596889</v>
      </c>
      <c r="H122" s="15">
        <v>10.415102823752854</v>
      </c>
      <c r="I122" s="15">
        <v>16.256317796717507</v>
      </c>
      <c r="J122" s="15">
        <v>8.7061742215170508</v>
      </c>
      <c r="K122" s="15">
        <v>8.5216882706414623</v>
      </c>
      <c r="L122" s="15">
        <v>7.1381960133742561</v>
      </c>
      <c r="M122" s="15">
        <v>7.7031012193131954</v>
      </c>
      <c r="N122" s="15">
        <v>11.523671544146383</v>
      </c>
      <c r="O122" s="15">
        <v>17.244393743800803</v>
      </c>
      <c r="P122" s="15">
        <v>12.669267461621356</v>
      </c>
      <c r="Q122" s="15">
        <v>12.804024744819401</v>
      </c>
      <c r="R122" s="15">
        <v>13.76936653683393</v>
      </c>
      <c r="S122" s="15">
        <v>12.318897144824303</v>
      </c>
      <c r="T122" s="15">
        <v>15.800789739431059</v>
      </c>
      <c r="U122" s="15">
        <v>9.0543319811276284</v>
      </c>
      <c r="V122" s="15">
        <v>10.923283655706973</v>
      </c>
      <c r="W122" s="15">
        <v>15.848429786043459</v>
      </c>
      <c r="X122" s="15">
        <v>20.389278741545667</v>
      </c>
      <c r="Y122" s="15">
        <v>14.666606094044448</v>
      </c>
      <c r="Z122" s="15">
        <v>21.364607976039359</v>
      </c>
      <c r="AA122" s="15">
        <v>20.486517847313927</v>
      </c>
      <c r="AB122" s="15">
        <v>27.144615184923456</v>
      </c>
      <c r="AC122" s="15">
        <v>37.658391025701292</v>
      </c>
      <c r="AD122" s="15">
        <v>33.337711208881657</v>
      </c>
      <c r="AE122" s="15">
        <v>23.1675990614639</v>
      </c>
      <c r="AF122" s="15">
        <v>20.486288131581269</v>
      </c>
      <c r="AG122" s="15">
        <v>30.572513323749561</v>
      </c>
      <c r="AH122" s="15">
        <v>32.980576434236369</v>
      </c>
      <c r="AI122" s="15">
        <v>34.55275255762448</v>
      </c>
      <c r="AJ122" s="15">
        <v>50.546565903696155</v>
      </c>
      <c r="AK122" s="15">
        <v>44.460335752365786</v>
      </c>
      <c r="AL122" s="15">
        <v>29.643351897485715</v>
      </c>
      <c r="AM122" s="15">
        <v>43.260773576841643</v>
      </c>
      <c r="AN122" s="15">
        <v>46.294978385680423</v>
      </c>
      <c r="AO122" s="15">
        <v>25.368331677873453</v>
      </c>
      <c r="AP122" s="15">
        <v>25.002046888373059</v>
      </c>
      <c r="AQ122" s="15">
        <v>19.337806176783843</v>
      </c>
      <c r="AR122" s="15">
        <v>840.87061678263967</v>
      </c>
    </row>
    <row r="123" spans="1:45" ht="15" customHeight="1" x14ac:dyDescent="0.35">
      <c r="A123" s="11" t="s">
        <v>23</v>
      </c>
      <c r="B123" s="11" t="s">
        <v>10</v>
      </c>
      <c r="C123" s="15">
        <v>11.287765309554409</v>
      </c>
      <c r="D123" s="15">
        <v>13.781302755553684</v>
      </c>
      <c r="E123" s="15">
        <v>20.744784644428577</v>
      </c>
      <c r="F123" s="15">
        <v>36.416587960850173</v>
      </c>
      <c r="G123" s="15">
        <v>33.157401252726018</v>
      </c>
      <c r="H123" s="15">
        <v>24.301906588756722</v>
      </c>
      <c r="I123" s="15">
        <v>37.931408192340854</v>
      </c>
      <c r="J123" s="15">
        <v>20.314406516873103</v>
      </c>
      <c r="K123" s="15">
        <v>19.883939298163394</v>
      </c>
      <c r="L123" s="15">
        <v>16.655790697873268</v>
      </c>
      <c r="M123" s="15">
        <v>17.973902845064238</v>
      </c>
      <c r="N123" s="15">
        <v>26.888566936341601</v>
      </c>
      <c r="O123" s="15">
        <v>40.23691873553522</v>
      </c>
      <c r="P123" s="15">
        <v>29.561624077116573</v>
      </c>
      <c r="Q123" s="15">
        <v>29.876057737911971</v>
      </c>
      <c r="R123" s="15">
        <v>32.128521919279095</v>
      </c>
      <c r="S123" s="15">
        <v>28.744093337923292</v>
      </c>
      <c r="T123" s="15">
        <v>36.868509392005869</v>
      </c>
      <c r="U123" s="15">
        <v>21.126774622631096</v>
      </c>
      <c r="V123" s="15">
        <v>25.487661863316184</v>
      </c>
      <c r="W123" s="15">
        <v>36.979669500767955</v>
      </c>
      <c r="X123" s="15">
        <v>47.574983730273267</v>
      </c>
      <c r="Y123" s="15">
        <v>34.22208088610374</v>
      </c>
      <c r="Z123" s="15">
        <v>49.850751944091755</v>
      </c>
      <c r="AA123" s="15">
        <v>47.801874977065793</v>
      </c>
      <c r="AB123" s="15">
        <v>63.337435431487997</v>
      </c>
      <c r="AC123" s="15">
        <v>87.869579059969553</v>
      </c>
      <c r="AD123" s="15">
        <v>77.787992820723787</v>
      </c>
      <c r="AE123" s="15">
        <v>61.620611578184345</v>
      </c>
      <c r="AF123" s="15">
        <v>62.205088336898456</v>
      </c>
      <c r="AG123" s="15">
        <v>81.25098334437709</v>
      </c>
      <c r="AH123" s="15">
        <v>84.142426693051874</v>
      </c>
      <c r="AI123" s="15">
        <v>85.679301370920243</v>
      </c>
      <c r="AJ123" s="15">
        <v>134.24125068606452</v>
      </c>
      <c r="AK123" s="15">
        <v>125.66814642843866</v>
      </c>
      <c r="AL123" s="15">
        <v>114.45972687003699</v>
      </c>
      <c r="AM123" s="15">
        <v>203.18360317560916</v>
      </c>
      <c r="AN123" s="15">
        <v>227.2997015215193</v>
      </c>
      <c r="AO123" s="15">
        <v>148.54837281549027</v>
      </c>
      <c r="AP123" s="15">
        <v>167.35807892046523</v>
      </c>
      <c r="AQ123" s="15">
        <v>212.92417465388715</v>
      </c>
      <c r="AR123" s="15">
        <v>2677.3737594296726</v>
      </c>
    </row>
    <row r="124" spans="1:45" ht="15" customHeight="1" x14ac:dyDescent="0.35">
      <c r="A124" s="11" t="s">
        <v>23</v>
      </c>
      <c r="B124" s="11" t="s">
        <v>11</v>
      </c>
      <c r="C124" s="15">
        <v>3.7614763544129532</v>
      </c>
      <c r="D124" s="15">
        <v>6.708778797470937</v>
      </c>
      <c r="E124" s="15">
        <v>9.5264766682854596</v>
      </c>
      <c r="F124" s="15">
        <v>13.271495826423173</v>
      </c>
      <c r="G124" s="15">
        <v>13.571194849467821</v>
      </c>
      <c r="H124" s="15">
        <v>27.191951248448913</v>
      </c>
      <c r="I124" s="15">
        <v>16.238335037910893</v>
      </c>
      <c r="J124" s="15">
        <v>13.762301474430959</v>
      </c>
      <c r="K124" s="15">
        <v>12.210527734603369</v>
      </c>
      <c r="L124" s="15">
        <v>10.175645795635772</v>
      </c>
      <c r="M124" s="15">
        <v>10.563809331426958</v>
      </c>
      <c r="N124" s="15">
        <v>17.736742354179334</v>
      </c>
      <c r="O124" s="15">
        <v>31.874746839597652</v>
      </c>
      <c r="P124" s="15">
        <v>29.840142347894705</v>
      </c>
      <c r="Q124" s="15">
        <v>30.471277876681459</v>
      </c>
      <c r="R124" s="15">
        <v>31.189159432078533</v>
      </c>
      <c r="S124" s="15">
        <v>25.299681406556036</v>
      </c>
      <c r="T124" s="15">
        <v>30.237616943215595</v>
      </c>
      <c r="U124" s="15">
        <v>21.202690656274921</v>
      </c>
      <c r="V124" s="15">
        <v>26.612047863440967</v>
      </c>
      <c r="W124" s="15">
        <v>38.169007992733064</v>
      </c>
      <c r="X124" s="15">
        <v>53.973200394965048</v>
      </c>
      <c r="Y124" s="15">
        <v>40.571975654550471</v>
      </c>
      <c r="Z124" s="15">
        <v>61.848033099171133</v>
      </c>
      <c r="AA124" s="15">
        <v>62.230308008818717</v>
      </c>
      <c r="AB124" s="15">
        <v>65.395891852114687</v>
      </c>
      <c r="AC124" s="15">
        <v>82.759352857354713</v>
      </c>
      <c r="AD124" s="15">
        <v>39.641652859857288</v>
      </c>
      <c r="AE124" s="15">
        <v>31.424069537503076</v>
      </c>
      <c r="AF124" s="15">
        <v>29.590917631421068</v>
      </c>
      <c r="AG124" s="15">
        <v>34.869692509415842</v>
      </c>
      <c r="AH124" s="15">
        <v>35.803123839171057</v>
      </c>
      <c r="AI124" s="15">
        <v>42.278916471407591</v>
      </c>
      <c r="AJ124" s="15">
        <v>66.903367964854581</v>
      </c>
      <c r="AK124" s="15">
        <v>58.851405347302702</v>
      </c>
      <c r="AL124" s="15">
        <v>51.046029472571455</v>
      </c>
      <c r="AM124" s="15">
        <v>83.876189316631482</v>
      </c>
      <c r="AN124" s="15">
        <v>85.1154900289702</v>
      </c>
      <c r="AO124" s="15">
        <v>53.224944692571825</v>
      </c>
      <c r="AP124" s="15">
        <v>66.923149602813908</v>
      </c>
      <c r="AQ124" s="15">
        <v>88.808093716719924</v>
      </c>
      <c r="AR124" s="15">
        <v>1554.7509116893561</v>
      </c>
    </row>
    <row r="125" spans="1:45" ht="15" customHeight="1" x14ac:dyDescent="0.35">
      <c r="A125" s="11" t="s">
        <v>23</v>
      </c>
      <c r="B125" s="11" t="s">
        <v>12</v>
      </c>
      <c r="C125" s="15">
        <v>1.9449185088700172</v>
      </c>
      <c r="D125" s="15">
        <v>2.4450264972059448</v>
      </c>
      <c r="E125" s="15">
        <v>3.3679879626131526</v>
      </c>
      <c r="F125" s="15">
        <v>4.167078057370551</v>
      </c>
      <c r="G125" s="15">
        <v>2.874380600758812</v>
      </c>
      <c r="H125" s="15">
        <v>2.8690156822160913</v>
      </c>
      <c r="I125" s="15">
        <v>3.9018740030986256</v>
      </c>
      <c r="J125" s="15">
        <v>2.3927835003621287</v>
      </c>
      <c r="K125" s="15">
        <v>2.6434457125950139</v>
      </c>
      <c r="L125" s="15">
        <v>2.7237901347737905</v>
      </c>
      <c r="M125" s="15">
        <v>2.9678574199558367</v>
      </c>
      <c r="N125" s="15">
        <v>4.4929606639874171</v>
      </c>
      <c r="O125" s="15">
        <v>7.3981443118284451</v>
      </c>
      <c r="P125" s="15">
        <v>6.9637274342865938</v>
      </c>
      <c r="Q125" s="15">
        <v>8.2409431090836982</v>
      </c>
      <c r="R125" s="15">
        <v>9.6261105739797728</v>
      </c>
      <c r="S125" s="15">
        <v>9.9796564507759467</v>
      </c>
      <c r="T125" s="15">
        <v>12.183797764194745</v>
      </c>
      <c r="U125" s="15">
        <v>12.556033753455164</v>
      </c>
      <c r="V125" s="15">
        <v>18.105457150886245</v>
      </c>
      <c r="W125" s="15">
        <v>25.672478730957113</v>
      </c>
      <c r="X125" s="15">
        <v>29.029794602878052</v>
      </c>
      <c r="Y125" s="15">
        <v>22.114741704338126</v>
      </c>
      <c r="Z125" s="15">
        <v>33.337449305739923</v>
      </c>
      <c r="AA125" s="15">
        <v>28.950473853802354</v>
      </c>
      <c r="AB125" s="15">
        <v>28.703349138956607</v>
      </c>
      <c r="AC125" s="15">
        <v>46.26053177388706</v>
      </c>
      <c r="AD125" s="15">
        <v>53.161819232590069</v>
      </c>
      <c r="AE125" s="15">
        <v>48.454031114857884</v>
      </c>
      <c r="AF125" s="15">
        <v>58.86800276380513</v>
      </c>
      <c r="AG125" s="15">
        <v>90.236727988958108</v>
      </c>
      <c r="AH125" s="15">
        <v>98.416209966054751</v>
      </c>
      <c r="AI125" s="15">
        <v>90.49762619839143</v>
      </c>
      <c r="AJ125" s="15">
        <v>170.6869199074884</v>
      </c>
      <c r="AK125" s="15">
        <v>184.75717521590548</v>
      </c>
      <c r="AL125" s="15">
        <v>154.30518445798964</v>
      </c>
      <c r="AM125" s="15">
        <v>295.78296352538217</v>
      </c>
      <c r="AN125" s="15">
        <v>338.365605771726</v>
      </c>
      <c r="AO125" s="15">
        <v>211.28138440487271</v>
      </c>
      <c r="AP125" s="15">
        <v>258.73102136391708</v>
      </c>
      <c r="AQ125" s="15">
        <v>338.08178913738021</v>
      </c>
      <c r="AR125" s="15">
        <v>2727.5402694521767</v>
      </c>
    </row>
    <row r="126" spans="1:45" ht="15" customHeight="1" x14ac:dyDescent="0.35">
      <c r="A126" s="11" t="s">
        <v>23</v>
      </c>
      <c r="B126" s="11" t="s">
        <v>13</v>
      </c>
      <c r="C126" s="15">
        <v>1.9449185088700172</v>
      </c>
      <c r="D126" s="15">
        <v>2.4450264972059448</v>
      </c>
      <c r="E126" s="15">
        <v>3.3679879626131526</v>
      </c>
      <c r="F126" s="15">
        <v>4.167078057370551</v>
      </c>
      <c r="G126" s="15">
        <v>2.874380600758812</v>
      </c>
      <c r="H126" s="15">
        <v>2.8690156822160913</v>
      </c>
      <c r="I126" s="15">
        <v>3.9018740030986256</v>
      </c>
      <c r="J126" s="15">
        <v>2.3927835003621287</v>
      </c>
      <c r="K126" s="15">
        <v>2.6434457125950139</v>
      </c>
      <c r="L126" s="15">
        <v>2.7237901347737905</v>
      </c>
      <c r="M126" s="15">
        <v>2.9678574199558367</v>
      </c>
      <c r="N126" s="15">
        <v>4.4929606639874171</v>
      </c>
      <c r="O126" s="15">
        <v>7.3981443118284451</v>
      </c>
      <c r="P126" s="15">
        <v>6.9637274342865938</v>
      </c>
      <c r="Q126" s="15">
        <v>8.2409431090836982</v>
      </c>
      <c r="R126" s="15">
        <v>9.6261105739797728</v>
      </c>
      <c r="S126" s="15">
        <v>9.9796564507759467</v>
      </c>
      <c r="T126" s="15">
        <v>12.183797764194745</v>
      </c>
      <c r="U126" s="15">
        <v>12.556033753455164</v>
      </c>
      <c r="V126" s="15">
        <v>18.105457150886245</v>
      </c>
      <c r="W126" s="15">
        <v>25.672478730957113</v>
      </c>
      <c r="X126" s="15">
        <v>29.029794602878052</v>
      </c>
      <c r="Y126" s="15">
        <v>22.114741704338126</v>
      </c>
      <c r="Z126" s="15">
        <v>33.337449305739923</v>
      </c>
      <c r="AA126" s="15">
        <v>28.950473853802354</v>
      </c>
      <c r="AB126" s="15">
        <v>28.703349138956607</v>
      </c>
      <c r="AC126" s="15">
        <v>46.26053177388706</v>
      </c>
      <c r="AD126" s="15">
        <v>53.161819232590069</v>
      </c>
      <c r="AE126" s="15">
        <v>44.317866112646918</v>
      </c>
      <c r="AF126" s="15">
        <v>60.008260843639533</v>
      </c>
      <c r="AG126" s="15">
        <v>97.987790163291379</v>
      </c>
      <c r="AH126" s="15">
        <v>89.117908154603356</v>
      </c>
      <c r="AI126" s="15">
        <v>85.018831822352439</v>
      </c>
      <c r="AJ126" s="15">
        <v>163.90729925695732</v>
      </c>
      <c r="AK126" s="15">
        <v>191.95023476920551</v>
      </c>
      <c r="AL126" s="15">
        <v>138.12115685767077</v>
      </c>
      <c r="AM126" s="15">
        <v>307.13373831613217</v>
      </c>
      <c r="AN126" s="15">
        <v>312.57285608333683</v>
      </c>
      <c r="AO126" s="15">
        <v>230.98533580379515</v>
      </c>
      <c r="AP126" s="15">
        <v>356.30427061603172</v>
      </c>
      <c r="AQ126" s="15">
        <v>393.73439829605968</v>
      </c>
      <c r="AR126" s="15">
        <v>2860.2355747311694</v>
      </c>
    </row>
    <row r="127" spans="1:45" ht="15" customHeight="1" x14ac:dyDescent="0.35">
      <c r="A127" s="11" t="s">
        <v>23</v>
      </c>
      <c r="B127" s="11" t="s">
        <v>14</v>
      </c>
      <c r="C127" s="15">
        <v>0.15913641408968457</v>
      </c>
      <c r="D127" s="15">
        <v>0.25781211733980375</v>
      </c>
      <c r="E127" s="15">
        <v>0.58041490743219792</v>
      </c>
      <c r="F127" s="15">
        <v>0.76257442963533473</v>
      </c>
      <c r="G127" s="15">
        <v>0.83893332134962773</v>
      </c>
      <c r="H127" s="15">
        <v>0.61210605617678437</v>
      </c>
      <c r="I127" s="15">
        <v>0.93751243923799732</v>
      </c>
      <c r="J127" s="15">
        <v>0.82844494057042539</v>
      </c>
      <c r="K127" s="15">
        <v>0.86840689087950651</v>
      </c>
      <c r="L127" s="15">
        <v>0.49050713188977596</v>
      </c>
      <c r="M127" s="15">
        <v>1.1987627396406779</v>
      </c>
      <c r="N127" s="15">
        <v>1.2590830439104299</v>
      </c>
      <c r="O127" s="15">
        <v>2.4415812406548989</v>
      </c>
      <c r="P127" s="15">
        <v>3.507027861664973</v>
      </c>
      <c r="Q127" s="15">
        <v>4.5543429073874089</v>
      </c>
      <c r="R127" s="15">
        <v>2.1102358343260765</v>
      </c>
      <c r="S127" s="15">
        <v>4.3243810112873815</v>
      </c>
      <c r="T127" s="15">
        <v>6.9715662359457244</v>
      </c>
      <c r="U127" s="15">
        <v>13.584437130996143</v>
      </c>
      <c r="V127" s="15">
        <v>17.023139617247505</v>
      </c>
      <c r="W127" s="15">
        <v>12.486161292777744</v>
      </c>
      <c r="X127" s="15">
        <v>17.769949942423487</v>
      </c>
      <c r="Y127" s="15">
        <v>14.572097466782061</v>
      </c>
      <c r="Z127" s="15">
        <v>16.065602582199659</v>
      </c>
      <c r="AA127" s="15">
        <v>17.215292449644242</v>
      </c>
      <c r="AB127" s="15">
        <v>12.091912552569863</v>
      </c>
      <c r="AC127" s="15">
        <v>15.227224934917222</v>
      </c>
      <c r="AD127" s="15">
        <v>26.710802082720093</v>
      </c>
      <c r="AE127" s="15">
        <v>21.809671788954301</v>
      </c>
      <c r="AF127" s="15">
        <v>32.872239216771156</v>
      </c>
      <c r="AG127" s="15">
        <v>46.920560970568722</v>
      </c>
      <c r="AH127" s="15">
        <v>34.910605479840619</v>
      </c>
      <c r="AI127" s="15">
        <v>41.060091589684816</v>
      </c>
      <c r="AJ127" s="15">
        <v>69.925024205823092</v>
      </c>
      <c r="AK127" s="15">
        <v>68.353767182942505</v>
      </c>
      <c r="AL127" s="15">
        <v>54.042302562938076</v>
      </c>
      <c r="AM127" s="15">
        <v>76.736254018558526</v>
      </c>
      <c r="AN127" s="15">
        <v>118.84455171764732</v>
      </c>
      <c r="AO127" s="15">
        <v>86.263960913455165</v>
      </c>
      <c r="AP127" s="15">
        <v>62.38015074489244</v>
      </c>
      <c r="AQ127" s="15">
        <v>110.7673820040505</v>
      </c>
      <c r="AR127" s="15">
        <v>1020.3360119718238</v>
      </c>
    </row>
    <row r="128" spans="1:45" ht="15" customHeight="1" x14ac:dyDescent="0.35">
      <c r="A128" s="11" t="s">
        <v>23</v>
      </c>
      <c r="B128" s="11" t="s">
        <v>15</v>
      </c>
      <c r="C128" s="15">
        <v>9.2360145935532267E-2</v>
      </c>
      <c r="D128" s="15">
        <v>0.143032750030987</v>
      </c>
      <c r="E128" s="15">
        <v>0.36492598630522505</v>
      </c>
      <c r="F128" s="15">
        <v>0.5192832869837507</v>
      </c>
      <c r="G128" s="15">
        <v>0.47520753876390198</v>
      </c>
      <c r="H128" s="15">
        <v>0.35672683268430821</v>
      </c>
      <c r="I128" s="15">
        <v>0.65821013684381746</v>
      </c>
      <c r="J128" s="15">
        <v>0.78156995436824928</v>
      </c>
      <c r="K128" s="15">
        <v>0.96025949487776541</v>
      </c>
      <c r="L128" s="15">
        <v>0.68824647276737061</v>
      </c>
      <c r="M128" s="15">
        <v>1.2140905530404522</v>
      </c>
      <c r="N128" s="15">
        <v>0.80029311305911943</v>
      </c>
      <c r="O128" s="15">
        <v>2.2666685967993225</v>
      </c>
      <c r="P128" s="15">
        <v>3.5277755455794022</v>
      </c>
      <c r="Q128" s="15">
        <v>3.4913411513321271</v>
      </c>
      <c r="R128" s="15">
        <v>1.7049837848402025</v>
      </c>
      <c r="S128" s="15">
        <v>4.0560247589551022</v>
      </c>
      <c r="T128" s="15">
        <v>4.7341603013852218</v>
      </c>
      <c r="U128" s="15">
        <v>8.4814470925354275</v>
      </c>
      <c r="V128" s="15">
        <v>8.5294453282837299</v>
      </c>
      <c r="W128" s="15">
        <v>6.3812719634405974</v>
      </c>
      <c r="X128" s="15">
        <v>9.5713491243101068</v>
      </c>
      <c r="Y128" s="15">
        <v>4.8074991935948157</v>
      </c>
      <c r="Z128" s="15">
        <v>6.3530699040979037</v>
      </c>
      <c r="AA128" s="15">
        <v>6.1685266909875622</v>
      </c>
      <c r="AB128" s="15">
        <v>5.762654424768872</v>
      </c>
      <c r="AC128" s="15">
        <v>10.196114600482394</v>
      </c>
      <c r="AD128" s="15">
        <v>15.578511548529587</v>
      </c>
      <c r="AE128" s="15">
        <v>10.122116702629846</v>
      </c>
      <c r="AF128" s="15">
        <v>14.808088414829106</v>
      </c>
      <c r="AG128" s="15">
        <v>26.548820826547214</v>
      </c>
      <c r="AH128" s="15">
        <v>16.312753954250613</v>
      </c>
      <c r="AI128" s="15">
        <v>19.31674291287688</v>
      </c>
      <c r="AJ128" s="15">
        <v>30.728355487362652</v>
      </c>
      <c r="AK128" s="15">
        <v>26.94840026993888</v>
      </c>
      <c r="AL128" s="15">
        <v>15.745488043676486</v>
      </c>
      <c r="AM128" s="15">
        <v>25.369480659692805</v>
      </c>
      <c r="AN128" s="15">
        <v>38.334954410225997</v>
      </c>
      <c r="AO128" s="15">
        <v>27.196317505474326</v>
      </c>
      <c r="AP128" s="15">
        <v>23.728786563307963</v>
      </c>
      <c r="AQ128" s="15">
        <v>51.11770006750892</v>
      </c>
      <c r="AR128" s="15">
        <v>434.94305609390454</v>
      </c>
    </row>
    <row r="129" spans="1:44" ht="15" customHeight="1" x14ac:dyDescent="0.35">
      <c r="A129" s="11" t="s">
        <v>23</v>
      </c>
      <c r="B129" s="11" t="s">
        <v>16</v>
      </c>
      <c r="C129" s="15">
        <v>1.9158569026652663E-2</v>
      </c>
      <c r="D129" s="15">
        <v>2.7370464512102448E-2</v>
      </c>
      <c r="E129" s="15">
        <v>4.2491958285482738E-2</v>
      </c>
      <c r="F129" s="15">
        <v>7.0142840507609036E-2</v>
      </c>
      <c r="G129" s="15">
        <v>6.8566429888733099E-2</v>
      </c>
      <c r="H129" s="15">
        <v>8.3255804575769504E-2</v>
      </c>
      <c r="I129" s="15">
        <v>0.1172128915828102</v>
      </c>
      <c r="J129" s="15">
        <v>0.24269972364241416</v>
      </c>
      <c r="K129" s="15">
        <v>0.13066081672788435</v>
      </c>
      <c r="L129" s="15">
        <v>6.6636821799121768E-2</v>
      </c>
      <c r="M129" s="15">
        <v>0.210757434246896</v>
      </c>
      <c r="N129" s="15">
        <v>0.11308793902619248</v>
      </c>
      <c r="O129" s="15">
        <v>0.34041543028854282</v>
      </c>
      <c r="P129" s="15">
        <v>0.60770635465492262</v>
      </c>
      <c r="Q129" s="15">
        <v>0.45085721815115665</v>
      </c>
      <c r="R129" s="15">
        <v>0.25767851321729524</v>
      </c>
      <c r="S129" s="15">
        <v>0.43198811351049815</v>
      </c>
      <c r="T129" s="15">
        <v>0.49206107959319301</v>
      </c>
      <c r="U129" s="15">
        <v>0.61034824568831225</v>
      </c>
      <c r="V129" s="15">
        <v>0.82980043895281841</v>
      </c>
      <c r="W129" s="15">
        <v>0.43904533021641828</v>
      </c>
      <c r="X129" s="15">
        <v>0.8277293396175609</v>
      </c>
      <c r="Y129" s="15">
        <v>0.59412526153338907</v>
      </c>
      <c r="Z129" s="15">
        <v>1.8773468442962695</v>
      </c>
      <c r="AA129" s="15">
        <v>2.0768871477799955</v>
      </c>
      <c r="AB129" s="15">
        <v>1.9569116333045757</v>
      </c>
      <c r="AC129" s="15">
        <v>5.7592732227945165</v>
      </c>
      <c r="AD129" s="15">
        <v>8.9715671117533162</v>
      </c>
      <c r="AE129" s="15">
        <v>7.2416312132371328</v>
      </c>
      <c r="AF129" s="15">
        <v>12.388299863468799</v>
      </c>
      <c r="AG129" s="15">
        <v>15.617524744498965</v>
      </c>
      <c r="AH129" s="15">
        <v>9.3672600203111323</v>
      </c>
      <c r="AI129" s="15">
        <v>12.751693160459455</v>
      </c>
      <c r="AJ129" s="15">
        <v>16.890806764437514</v>
      </c>
      <c r="AK129" s="15">
        <v>14.778154986740677</v>
      </c>
      <c r="AL129" s="15">
        <v>12.056526342902835</v>
      </c>
      <c r="AM129" s="15">
        <v>17.575065690007161</v>
      </c>
      <c r="AN129" s="15">
        <v>26.191423483023282</v>
      </c>
      <c r="AO129" s="15">
        <v>20.132498847623239</v>
      </c>
      <c r="AP129" s="15">
        <v>15.086630016900992</v>
      </c>
      <c r="AQ129" s="15">
        <v>23.611332433214386</v>
      </c>
      <c r="AR129" s="15">
        <v>231.40463054599999</v>
      </c>
    </row>
    <row r="130" spans="1:44" ht="15" customHeight="1" x14ac:dyDescent="0.35">
      <c r="A130" s="11" t="s">
        <v>23</v>
      </c>
      <c r="B130" s="11" t="s">
        <v>17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6.1672323272526608</v>
      </c>
      <c r="I130" s="15">
        <v>16.457931175376569</v>
      </c>
      <c r="J130" s="15">
        <v>20.80974717290125</v>
      </c>
      <c r="K130" s="15">
        <v>33.735210481226837</v>
      </c>
      <c r="L130" s="15">
        <v>35.70435719294484</v>
      </c>
      <c r="M130" s="15">
        <v>32.651324030068032</v>
      </c>
      <c r="N130" s="15">
        <v>31.815866982637729</v>
      </c>
      <c r="O130" s="15">
        <v>37.389629628109347</v>
      </c>
      <c r="P130" s="15">
        <v>46.895533927192581</v>
      </c>
      <c r="Q130" s="15">
        <v>48.529658309798478</v>
      </c>
      <c r="R130" s="15">
        <v>51.133387910982322</v>
      </c>
      <c r="S130" s="15">
        <v>40.219186189885143</v>
      </c>
      <c r="T130" s="15">
        <v>38.117718945218115</v>
      </c>
      <c r="U130" s="15">
        <v>22.263830836754252</v>
      </c>
      <c r="V130" s="15">
        <v>32.415707771835748</v>
      </c>
      <c r="W130" s="15">
        <v>60.759992401103247</v>
      </c>
      <c r="X130" s="15">
        <v>152.82600526245338</v>
      </c>
      <c r="Y130" s="15">
        <v>325.59874270755142</v>
      </c>
      <c r="Z130" s="15">
        <v>395.30847894657921</v>
      </c>
      <c r="AA130" s="15">
        <v>434.77612111120641</v>
      </c>
      <c r="AB130" s="15">
        <v>542.72869690917287</v>
      </c>
      <c r="AC130" s="15">
        <v>808.3507688908403</v>
      </c>
      <c r="AD130" s="15">
        <v>1100.6430615286502</v>
      </c>
      <c r="AE130" s="15">
        <v>1236.9804150959305</v>
      </c>
      <c r="AF130" s="15">
        <v>1426.1199432067328</v>
      </c>
      <c r="AG130" s="15">
        <v>1722.4549304854711</v>
      </c>
      <c r="AH130" s="15">
        <v>2550.2015351394693</v>
      </c>
      <c r="AI130" s="15">
        <v>3714.9423369820279</v>
      </c>
      <c r="AJ130" s="15">
        <v>4539.7388469754133</v>
      </c>
      <c r="AK130" s="15">
        <v>4221.1294844667382</v>
      </c>
      <c r="AL130" s="15">
        <v>3222.4881751157432</v>
      </c>
      <c r="AM130" s="15">
        <v>2570.8513729302222</v>
      </c>
      <c r="AN130" s="15">
        <v>3390.4285893751648</v>
      </c>
      <c r="AO130" s="15">
        <v>2458.4825796931118</v>
      </c>
      <c r="AP130" s="15">
        <v>1858.920451799612</v>
      </c>
      <c r="AQ130" s="15">
        <v>1744.1881575150196</v>
      </c>
      <c r="AR130" s="15">
        <v>38972.225009420392</v>
      </c>
    </row>
    <row r="131" spans="1:44" ht="15" customHeight="1" x14ac:dyDescent="0.35">
      <c r="A131" s="11" t="s">
        <v>23</v>
      </c>
      <c r="B131" s="11" t="s">
        <v>18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799.99923653963788</v>
      </c>
      <c r="AN131" s="15">
        <v>2236.7356432796032</v>
      </c>
      <c r="AO131" s="15">
        <v>1833.6831988990828</v>
      </c>
      <c r="AP131" s="15">
        <v>1655.5855930941607</v>
      </c>
      <c r="AQ131" s="15">
        <v>1742.2139228027606</v>
      </c>
      <c r="AR131" s="15">
        <v>8268.2175946152438</v>
      </c>
    </row>
    <row r="132" spans="1:44" ht="15" customHeight="1" x14ac:dyDescent="0.35">
      <c r="A132" s="11" t="s">
        <v>24</v>
      </c>
      <c r="B132" s="11" t="s">
        <v>2</v>
      </c>
      <c r="C132" s="15">
        <v>229.3543483391241</v>
      </c>
      <c r="D132" s="15">
        <v>269.6821535414108</v>
      </c>
      <c r="E132" s="15">
        <v>318.29557391581528</v>
      </c>
      <c r="F132" s="15">
        <v>345.8414426645399</v>
      </c>
      <c r="G132" s="15">
        <v>463.44491042391297</v>
      </c>
      <c r="H132" s="15">
        <v>555.3059723797918</v>
      </c>
      <c r="I132" s="15">
        <v>422.61556867720378</v>
      </c>
      <c r="J132" s="15">
        <v>235.37259337155893</v>
      </c>
      <c r="K132" s="15">
        <v>275.91104525982041</v>
      </c>
      <c r="L132" s="15">
        <v>64.885992994757302</v>
      </c>
      <c r="M132" s="15">
        <v>30.997534366931422</v>
      </c>
      <c r="N132" s="15">
        <v>31.449242655405865</v>
      </c>
      <c r="O132" s="15">
        <v>73.171820003965379</v>
      </c>
      <c r="P132" s="15">
        <v>32.226814134564393</v>
      </c>
      <c r="Q132" s="15">
        <v>116.23005600822448</v>
      </c>
      <c r="R132" s="15">
        <v>474.88057412677608</v>
      </c>
      <c r="S132" s="15">
        <v>1121.7982255312049</v>
      </c>
      <c r="T132" s="15">
        <v>1294.191862145562</v>
      </c>
      <c r="U132" s="15">
        <v>1311.5674279971256</v>
      </c>
      <c r="V132" s="15">
        <v>2289.8286824358511</v>
      </c>
      <c r="W132" s="15">
        <v>3560.0576371233192</v>
      </c>
      <c r="X132" s="15">
        <v>5407.8760910940327</v>
      </c>
      <c r="Y132" s="15">
        <v>7302.3604477385225</v>
      </c>
      <c r="Z132" s="15">
        <v>8851.4289148722892</v>
      </c>
      <c r="AA132" s="15">
        <v>6651.0509140649065</v>
      </c>
      <c r="AB132" s="15">
        <v>8005.127997433794</v>
      </c>
      <c r="AC132" s="15">
        <v>9769.1920728403566</v>
      </c>
      <c r="AD132" s="15">
        <v>11845.47338664794</v>
      </c>
      <c r="AE132" s="15">
        <v>9433.9737619621974</v>
      </c>
      <c r="AF132" s="15">
        <v>9096.0468407857952</v>
      </c>
      <c r="AG132" s="15">
        <v>7276.1405828423212</v>
      </c>
      <c r="AH132" s="15">
        <v>4481.6775540436411</v>
      </c>
      <c r="AI132" s="15">
        <v>2737.4646495199645</v>
      </c>
      <c r="AJ132" s="15">
        <v>1841.1543782539397</v>
      </c>
      <c r="AK132" s="15">
        <v>1035.4582579733265</v>
      </c>
      <c r="AL132" s="15">
        <v>828.847740794993</v>
      </c>
      <c r="AM132" s="15">
        <v>1072.6091571418663</v>
      </c>
      <c r="AN132" s="15">
        <v>1621.8024711566218</v>
      </c>
      <c r="AO132" s="15">
        <v>1230.7512328837483</v>
      </c>
      <c r="AP132" s="15">
        <v>880.82254323844768</v>
      </c>
      <c r="AQ132" s="15">
        <v>821.47853585744997</v>
      </c>
      <c r="AR132" s="15">
        <v>113707.84700924302</v>
      </c>
    </row>
    <row r="133" spans="1:44" ht="15" customHeight="1" x14ac:dyDescent="0.35">
      <c r="A133" s="11" t="s">
        <v>24</v>
      </c>
      <c r="B133" s="11" t="s">
        <v>3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1.6186443746743313</v>
      </c>
      <c r="I133" s="15">
        <v>186.62378069035267</v>
      </c>
      <c r="J133" s="15">
        <v>145.85381805893374</v>
      </c>
      <c r="K133" s="15">
        <v>253.7738807028507</v>
      </c>
      <c r="L133" s="15">
        <v>684.66578866723387</v>
      </c>
      <c r="M133" s="15">
        <v>696.04259107833695</v>
      </c>
      <c r="N133" s="15">
        <v>952.64735342719541</v>
      </c>
      <c r="O133" s="15">
        <v>1090.1601419279145</v>
      </c>
      <c r="P133" s="15">
        <v>755.61102754954027</v>
      </c>
      <c r="Q133" s="15">
        <v>1154.8378692103463</v>
      </c>
      <c r="R133" s="15">
        <v>923.17497749330471</v>
      </c>
      <c r="S133" s="15">
        <v>207.42192942518571</v>
      </c>
      <c r="T133" s="15">
        <v>473.19207184691038</v>
      </c>
      <c r="U133" s="15">
        <v>627.39388547533338</v>
      </c>
      <c r="V133" s="15">
        <v>921.68996844928802</v>
      </c>
      <c r="W133" s="15">
        <v>484.36036424003163</v>
      </c>
      <c r="X133" s="15">
        <v>160.97750687438264</v>
      </c>
      <c r="Y133" s="15">
        <v>44.355597241354388</v>
      </c>
      <c r="Z133" s="15">
        <v>12.686150549290286</v>
      </c>
      <c r="AA133" s="15">
        <v>6.4823010207873502</v>
      </c>
      <c r="AB133" s="15">
        <v>154.7643449361191</v>
      </c>
      <c r="AC133" s="15">
        <v>138.69529686214847</v>
      </c>
      <c r="AD133" s="15">
        <v>237.1645284154888</v>
      </c>
      <c r="AE133" s="15">
        <v>690.10319146887184</v>
      </c>
      <c r="AF133" s="15">
        <v>447.24898302655072</v>
      </c>
      <c r="AG133" s="15">
        <v>769.7455800509947</v>
      </c>
      <c r="AH133" s="15">
        <v>1078.134158219344</v>
      </c>
      <c r="AI133" s="15">
        <v>54.50533313480021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13353.931064417562</v>
      </c>
    </row>
    <row r="134" spans="1:44" ht="15" customHeight="1" x14ac:dyDescent="0.35">
      <c r="A134" s="11" t="s">
        <v>24</v>
      </c>
      <c r="B134" s="11" t="s">
        <v>4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486.93849950011628</v>
      </c>
      <c r="AG134" s="15">
        <v>2979.5269942367968</v>
      </c>
      <c r="AH134" s="15">
        <v>7231.4209040252772</v>
      </c>
      <c r="AI134" s="15">
        <v>11873.836713663364</v>
      </c>
      <c r="AJ134" s="15">
        <v>17557.336924762847</v>
      </c>
      <c r="AK134" s="15">
        <v>20705.307424156199</v>
      </c>
      <c r="AL134" s="15">
        <v>22016.734780466886</v>
      </c>
      <c r="AM134" s="15">
        <v>22816.643310353924</v>
      </c>
      <c r="AN134" s="15">
        <v>23064.263613019884</v>
      </c>
      <c r="AO134" s="15">
        <v>25275.968411702037</v>
      </c>
      <c r="AP134" s="15">
        <v>23983.646843639577</v>
      </c>
      <c r="AQ134" s="15">
        <v>20164.619917212036</v>
      </c>
      <c r="AR134" s="15">
        <v>198156.24433673895</v>
      </c>
    </row>
    <row r="135" spans="1:44" ht="15" customHeight="1" x14ac:dyDescent="0.35">
      <c r="A135" s="11" t="s">
        <v>24</v>
      </c>
      <c r="B135" s="11" t="s">
        <v>5</v>
      </c>
      <c r="C135" s="15">
        <v>25.116075020656503</v>
      </c>
      <c r="D135" s="15">
        <v>30.920955472889879</v>
      </c>
      <c r="E135" s="15">
        <v>29.829760832745027</v>
      </c>
      <c r="F135" s="15">
        <v>22.682867807223264</v>
      </c>
      <c r="G135" s="15">
        <v>23.891496164400298</v>
      </c>
      <c r="H135" s="15">
        <v>32.050349921376075</v>
      </c>
      <c r="I135" s="15">
        <v>24.940091687966408</v>
      </c>
      <c r="J135" s="15">
        <v>12.400557576001047</v>
      </c>
      <c r="K135" s="15">
        <v>11.566663546174629</v>
      </c>
      <c r="L135" s="15">
        <v>6.0019913418915092</v>
      </c>
      <c r="M135" s="15">
        <v>2.9245449877603309</v>
      </c>
      <c r="N135" s="15">
        <v>3.9179649420778118</v>
      </c>
      <c r="O135" s="15">
        <v>8.4743875101690982</v>
      </c>
      <c r="P135" s="15">
        <v>8.7425563384030447</v>
      </c>
      <c r="Q135" s="15">
        <v>13.347594754646089</v>
      </c>
      <c r="R135" s="15">
        <v>65.534338248209522</v>
      </c>
      <c r="S135" s="15">
        <v>158.74665580364731</v>
      </c>
      <c r="T135" s="15">
        <v>151.44624553947298</v>
      </c>
      <c r="U135" s="15">
        <v>137.67815840169914</v>
      </c>
      <c r="V135" s="15">
        <v>200.95156493277776</v>
      </c>
      <c r="W135" s="15">
        <v>285.3419851801043</v>
      </c>
      <c r="X135" s="15">
        <v>558.75769959179138</v>
      </c>
      <c r="Y135" s="15">
        <v>787.11443537274454</v>
      </c>
      <c r="Z135" s="15">
        <v>958.77238262567062</v>
      </c>
      <c r="AA135" s="15">
        <v>827.94844999276222</v>
      </c>
      <c r="AB135" s="15">
        <v>1128.0805988218658</v>
      </c>
      <c r="AC135" s="15">
        <v>1421.4445196588474</v>
      </c>
      <c r="AD135" s="15">
        <v>1442.9994465828834</v>
      </c>
      <c r="AE135" s="15">
        <v>845.98084709669808</v>
      </c>
      <c r="AF135" s="15">
        <v>837.97696634082979</v>
      </c>
      <c r="AG135" s="15">
        <v>784.78798899908884</v>
      </c>
      <c r="AH135" s="15">
        <v>557.00476306050541</v>
      </c>
      <c r="AI135" s="15">
        <v>446.41107482259264</v>
      </c>
      <c r="AJ135" s="15">
        <v>520.59348987970941</v>
      </c>
      <c r="AK135" s="15">
        <v>702.72532851832364</v>
      </c>
      <c r="AL135" s="15">
        <v>898.47908375614975</v>
      </c>
      <c r="AM135" s="15">
        <v>1279.3568575794513</v>
      </c>
      <c r="AN135" s="15">
        <v>1748.4013357500771</v>
      </c>
      <c r="AO135" s="15">
        <v>1207.7735961011201</v>
      </c>
      <c r="AP135" s="15">
        <v>667.56536879080954</v>
      </c>
      <c r="AQ135" s="15">
        <v>593.02461539973933</v>
      </c>
      <c r="AR135" s="15">
        <v>19471.705654751957</v>
      </c>
    </row>
    <row r="136" spans="1:44" ht="15" customHeight="1" x14ac:dyDescent="0.35">
      <c r="A136" s="11" t="s">
        <v>24</v>
      </c>
      <c r="B136" s="11" t="s">
        <v>6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0.4143034488140665</v>
      </c>
      <c r="I136" s="15">
        <v>7.8488689950234303</v>
      </c>
      <c r="J136" s="15">
        <v>5.306605910658595</v>
      </c>
      <c r="K136" s="15">
        <v>17.351433862927824</v>
      </c>
      <c r="L136" s="15">
        <v>37.101307282564989</v>
      </c>
      <c r="M136" s="15">
        <v>54.850311918266698</v>
      </c>
      <c r="N136" s="15">
        <v>77.828162990604113</v>
      </c>
      <c r="O136" s="15">
        <v>114.43997001623062</v>
      </c>
      <c r="P136" s="15">
        <v>110.82512469398711</v>
      </c>
      <c r="Q136" s="15">
        <v>128.34775361071434</v>
      </c>
      <c r="R136" s="15">
        <v>129.00632978300237</v>
      </c>
      <c r="S136" s="15">
        <v>30.359285452151646</v>
      </c>
      <c r="T136" s="15">
        <v>65.076081199854727</v>
      </c>
      <c r="U136" s="15">
        <v>103.96563956783531</v>
      </c>
      <c r="V136" s="15">
        <v>123.40888684808937</v>
      </c>
      <c r="W136" s="15">
        <v>87.218165456503129</v>
      </c>
      <c r="X136" s="15">
        <v>47.607739989305593</v>
      </c>
      <c r="Y136" s="15">
        <v>9.7089931251125901</v>
      </c>
      <c r="Z136" s="15">
        <v>1.8981266256492828</v>
      </c>
      <c r="AA136" s="15">
        <v>2.2471529609983798</v>
      </c>
      <c r="AB136" s="15">
        <v>17.507078084886039</v>
      </c>
      <c r="AC136" s="15">
        <v>8.233367772609899</v>
      </c>
      <c r="AD136" s="15">
        <v>63.668367666045512</v>
      </c>
      <c r="AE136" s="15">
        <v>156.77540529013527</v>
      </c>
      <c r="AF136" s="15">
        <v>53.113835493058502</v>
      </c>
      <c r="AG136" s="15">
        <v>13.928265221635813</v>
      </c>
      <c r="AH136" s="15">
        <v>52.63126968882149</v>
      </c>
      <c r="AI136" s="15">
        <v>6.0770273600675502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1526.744860315554</v>
      </c>
    </row>
    <row r="137" spans="1:44" ht="15" customHeight="1" x14ac:dyDescent="0.35">
      <c r="A137" s="11" t="s">
        <v>24</v>
      </c>
      <c r="B137" s="11" t="s">
        <v>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126.38530800587844</v>
      </c>
      <c r="AG137" s="15">
        <v>608.40088846948004</v>
      </c>
      <c r="AH137" s="15">
        <v>1057.5235356249145</v>
      </c>
      <c r="AI137" s="15">
        <v>1600.8354182548046</v>
      </c>
      <c r="AJ137" s="15">
        <v>2549.4088580312869</v>
      </c>
      <c r="AK137" s="15">
        <v>3113.9335474667769</v>
      </c>
      <c r="AL137" s="15">
        <v>3371.0082085134018</v>
      </c>
      <c r="AM137" s="15">
        <v>3957.376631342046</v>
      </c>
      <c r="AN137" s="15">
        <v>4588.0945696964827</v>
      </c>
      <c r="AO137" s="15">
        <v>5000.3001562855734</v>
      </c>
      <c r="AP137" s="15">
        <v>5564.6426319399525</v>
      </c>
      <c r="AQ137" s="15">
        <v>4987.0800128864985</v>
      </c>
      <c r="AR137" s="15">
        <v>36524.989766517101</v>
      </c>
    </row>
    <row r="138" spans="1:44" ht="15" customHeight="1" x14ac:dyDescent="0.35">
      <c r="A138" s="11" t="s">
        <v>24</v>
      </c>
      <c r="B138" s="11" t="s">
        <v>8</v>
      </c>
      <c r="C138" s="15">
        <v>0.13399760089964594</v>
      </c>
      <c r="D138" s="15">
        <v>0.25352185810351213</v>
      </c>
      <c r="E138" s="15">
        <v>0.47912695278303091</v>
      </c>
      <c r="F138" s="15">
        <v>0.87117024485204198</v>
      </c>
      <c r="G138" s="15">
        <v>1.45308003408841</v>
      </c>
      <c r="H138" s="15">
        <v>8.7914175668626147</v>
      </c>
      <c r="I138" s="15">
        <v>12.301185196134753</v>
      </c>
      <c r="J138" s="15">
        <v>28.382786321164556</v>
      </c>
      <c r="K138" s="15">
        <v>42.931355023885921</v>
      </c>
      <c r="L138" s="15">
        <v>22.599983083682574</v>
      </c>
      <c r="M138" s="15">
        <v>25.493815482062068</v>
      </c>
      <c r="N138" s="15">
        <v>31.669507935277959</v>
      </c>
      <c r="O138" s="15">
        <v>38.209221133160945</v>
      </c>
      <c r="P138" s="15">
        <v>35.109984543769315</v>
      </c>
      <c r="Q138" s="15">
        <v>64.34489199045295</v>
      </c>
      <c r="R138" s="15">
        <v>96.552465405797875</v>
      </c>
      <c r="S138" s="15">
        <v>93.894232042805001</v>
      </c>
      <c r="T138" s="15">
        <v>88.554607948013526</v>
      </c>
      <c r="U138" s="15">
        <v>83.561241010116746</v>
      </c>
      <c r="V138" s="15">
        <v>177.61726397496375</v>
      </c>
      <c r="W138" s="15">
        <v>184.76033404462535</v>
      </c>
      <c r="X138" s="15">
        <v>180.5365847167169</v>
      </c>
      <c r="Y138" s="15">
        <v>138.6836987201369</v>
      </c>
      <c r="Z138" s="15">
        <v>228.30331855402781</v>
      </c>
      <c r="AA138" s="15">
        <v>257.97007052257379</v>
      </c>
      <c r="AB138" s="15">
        <v>416.39895200004435</v>
      </c>
      <c r="AC138" s="15">
        <v>536.60355106868565</v>
      </c>
      <c r="AD138" s="15">
        <v>444.24129954391401</v>
      </c>
      <c r="AE138" s="15">
        <v>222.15418070704149</v>
      </c>
      <c r="AF138" s="15">
        <v>248.2038404216903</v>
      </c>
      <c r="AG138" s="15">
        <v>303.01414658667494</v>
      </c>
      <c r="AH138" s="15">
        <v>342.94625107973036</v>
      </c>
      <c r="AI138" s="15">
        <v>472.49779898933019</v>
      </c>
      <c r="AJ138" s="15">
        <v>592.90216321420701</v>
      </c>
      <c r="AK138" s="15">
        <v>816.21625175175916</v>
      </c>
      <c r="AL138" s="15">
        <v>852.9230261376257</v>
      </c>
      <c r="AM138" s="15">
        <v>1078.1240158234443</v>
      </c>
      <c r="AN138" s="15">
        <v>1482.3146492465871</v>
      </c>
      <c r="AO138" s="15">
        <v>1574.7135857765438</v>
      </c>
      <c r="AP138" s="15">
        <v>1814.7585978162269</v>
      </c>
      <c r="AQ138" s="15">
        <v>1595.8008016174226</v>
      </c>
      <c r="AR138" s="15">
        <v>14637.271973687886</v>
      </c>
    </row>
    <row r="139" spans="1:44" ht="15" customHeight="1" x14ac:dyDescent="0.35">
      <c r="A139" s="11" t="s">
        <v>24</v>
      </c>
      <c r="B139" s="11" t="s">
        <v>9</v>
      </c>
      <c r="C139" s="15">
        <v>11.610272889827362</v>
      </c>
      <c r="D139" s="15">
        <v>17.28216732436309</v>
      </c>
      <c r="E139" s="15">
        <v>22.583895088330596</v>
      </c>
      <c r="F139" s="15">
        <v>34.861105560512378</v>
      </c>
      <c r="G139" s="15">
        <v>32.721119657295468</v>
      </c>
      <c r="H139" s="15">
        <v>26.500650518215597</v>
      </c>
      <c r="I139" s="15">
        <v>42.419532865672821</v>
      </c>
      <c r="J139" s="15">
        <v>28.716876986476784</v>
      </c>
      <c r="K139" s="15">
        <v>22.655220036583394</v>
      </c>
      <c r="L139" s="15">
        <v>22.551243456265158</v>
      </c>
      <c r="M139" s="15">
        <v>25.85028445990379</v>
      </c>
      <c r="N139" s="15">
        <v>33.981220419549764</v>
      </c>
      <c r="O139" s="15">
        <v>48.975947543369209</v>
      </c>
      <c r="P139" s="15">
        <v>33.955499924713116</v>
      </c>
      <c r="Q139" s="15">
        <v>35.812023232636633</v>
      </c>
      <c r="R139" s="15">
        <v>34.222403691912064</v>
      </c>
      <c r="S139" s="15">
        <v>30.017884063102475</v>
      </c>
      <c r="T139" s="15">
        <v>41.54789333874303</v>
      </c>
      <c r="U139" s="15">
        <v>22.132811509423092</v>
      </c>
      <c r="V139" s="15">
        <v>30.920406115361001</v>
      </c>
      <c r="W139" s="15">
        <v>37.562836830557551</v>
      </c>
      <c r="X139" s="15">
        <v>45.473457193315667</v>
      </c>
      <c r="Y139" s="15">
        <v>34.498408247295856</v>
      </c>
      <c r="Z139" s="15">
        <v>38.355755025218883</v>
      </c>
      <c r="AA139" s="15">
        <v>41.084983879585856</v>
      </c>
      <c r="AB139" s="15">
        <v>54.827508857933218</v>
      </c>
      <c r="AC139" s="15">
        <v>76.317367320201427</v>
      </c>
      <c r="AD139" s="15">
        <v>83.843345555271256</v>
      </c>
      <c r="AE139" s="15">
        <v>56.285384899325756</v>
      </c>
      <c r="AF139" s="15">
        <v>53.192467429368904</v>
      </c>
      <c r="AG139" s="15">
        <v>63.428450879148464</v>
      </c>
      <c r="AH139" s="15">
        <v>74.119139005482566</v>
      </c>
      <c r="AI139" s="15">
        <v>76.558059588462072</v>
      </c>
      <c r="AJ139" s="15">
        <v>81.086588939216071</v>
      </c>
      <c r="AK139" s="15">
        <v>96.598560811365033</v>
      </c>
      <c r="AL139" s="15">
        <v>63.412884645170912</v>
      </c>
      <c r="AM139" s="15">
        <v>79.857153717535823</v>
      </c>
      <c r="AN139" s="15">
        <v>73.484092675683215</v>
      </c>
      <c r="AO139" s="15">
        <v>57.218645163144714</v>
      </c>
      <c r="AP139" s="15">
        <v>45.730713953428193</v>
      </c>
      <c r="AQ139" s="15">
        <v>24.130734824281188</v>
      </c>
      <c r="AR139" s="15">
        <v>1856.3849981232497</v>
      </c>
    </row>
    <row r="140" spans="1:44" ht="15" customHeight="1" x14ac:dyDescent="0.35">
      <c r="A140" s="11" t="s">
        <v>24</v>
      </c>
      <c r="B140" s="11" t="s">
        <v>10</v>
      </c>
      <c r="C140" s="15">
        <v>27.090636742930585</v>
      </c>
      <c r="D140" s="15">
        <v>40.325057090180429</v>
      </c>
      <c r="E140" s="15">
        <v>52.695755206104756</v>
      </c>
      <c r="F140" s="15">
        <v>81.342579641195499</v>
      </c>
      <c r="G140" s="15">
        <v>76.349279200355966</v>
      </c>
      <c r="H140" s="15">
        <v>61.834851209169891</v>
      </c>
      <c r="I140" s="15">
        <v>98.978910019903296</v>
      </c>
      <c r="J140" s="15">
        <v>67.006046301779122</v>
      </c>
      <c r="K140" s="15">
        <v>52.86218008536121</v>
      </c>
      <c r="L140" s="15">
        <v>52.619568064618747</v>
      </c>
      <c r="M140" s="15">
        <v>60.317330406442572</v>
      </c>
      <c r="N140" s="15">
        <v>79.289514312282904</v>
      </c>
      <c r="O140" s="15">
        <v>114.27721093452824</v>
      </c>
      <c r="P140" s="15">
        <v>79.229499824330816</v>
      </c>
      <c r="Q140" s="15">
        <v>83.561387542818892</v>
      </c>
      <c r="R140" s="15">
        <v>79.852275281127973</v>
      </c>
      <c r="S140" s="15">
        <v>70.041729480572258</v>
      </c>
      <c r="T140" s="15">
        <v>96.945084457067225</v>
      </c>
      <c r="U140" s="15">
        <v>51.643226855320449</v>
      </c>
      <c r="V140" s="15">
        <v>72.147614269175435</v>
      </c>
      <c r="W140" s="15">
        <v>87.646619271300679</v>
      </c>
      <c r="X140" s="15">
        <v>106.10473345106998</v>
      </c>
      <c r="Y140" s="15">
        <v>80.496285910357059</v>
      </c>
      <c r="Z140" s="15">
        <v>89.496761725510652</v>
      </c>
      <c r="AA140" s="15">
        <v>95.864962385700224</v>
      </c>
      <c r="AB140" s="15">
        <v>127.93085400184404</v>
      </c>
      <c r="AC140" s="15">
        <v>178.07385708046971</v>
      </c>
      <c r="AD140" s="15">
        <v>195.63447296229938</v>
      </c>
      <c r="AE140" s="15">
        <v>149.70648582135814</v>
      </c>
      <c r="AF140" s="15">
        <v>161.5149662080872</v>
      </c>
      <c r="AG140" s="15">
        <v>168.5705048638529</v>
      </c>
      <c r="AH140" s="15">
        <v>189.09809635246117</v>
      </c>
      <c r="AI140" s="15">
        <v>189.83845205713703</v>
      </c>
      <c r="AJ140" s="15">
        <v>215.34925110058185</v>
      </c>
      <c r="AK140" s="15">
        <v>273.0380209549611</v>
      </c>
      <c r="AL140" s="15">
        <v>244.85157689414507</v>
      </c>
      <c r="AM140" s="15">
        <v>375.06643756281187</v>
      </c>
      <c r="AN140" s="15">
        <v>360.79317701828461</v>
      </c>
      <c r="AO140" s="15">
        <v>335.05303942023266</v>
      </c>
      <c r="AP140" s="15">
        <v>306.11111438504628</v>
      </c>
      <c r="AQ140" s="15">
        <v>265.69801916932914</v>
      </c>
      <c r="AR140" s="15">
        <v>5594.3474255221072</v>
      </c>
    </row>
    <row r="141" spans="1:44" ht="15" customHeight="1" x14ac:dyDescent="0.35">
      <c r="A141" s="11" t="s">
        <v>24</v>
      </c>
      <c r="B141" s="11" t="s">
        <v>11</v>
      </c>
      <c r="C141" s="15">
        <v>9.0275432505910871</v>
      </c>
      <c r="D141" s="15">
        <v>19.63035663695776</v>
      </c>
      <c r="E141" s="15">
        <v>24.199088642911612</v>
      </c>
      <c r="F141" s="15">
        <v>29.64412007459849</v>
      </c>
      <c r="G141" s="15">
        <v>31.249461824432476</v>
      </c>
      <c r="H141" s="15">
        <v>69.188409287720006</v>
      </c>
      <c r="I141" s="15">
        <v>42.372608326072189</v>
      </c>
      <c r="J141" s="15">
        <v>45.394257964111418</v>
      </c>
      <c r="K141" s="15">
        <v>32.462134709067492</v>
      </c>
      <c r="L141" s="15">
        <v>32.14726315054358</v>
      </c>
      <c r="M141" s="15">
        <v>35.450329474175135</v>
      </c>
      <c r="N141" s="15">
        <v>52.302441036536699</v>
      </c>
      <c r="O141" s="15">
        <v>90.527736281567314</v>
      </c>
      <c r="P141" s="15">
        <v>79.975969748585442</v>
      </c>
      <c r="Q141" s="15">
        <v>85.226179501829378</v>
      </c>
      <c r="R141" s="15">
        <v>77.517582384107584</v>
      </c>
      <c r="S141" s="15">
        <v>61.648611427403893</v>
      </c>
      <c r="T141" s="15">
        <v>79.509271643515092</v>
      </c>
      <c r="U141" s="15">
        <v>51.828799382005371</v>
      </c>
      <c r="V141" s="15">
        <v>75.330400036724413</v>
      </c>
      <c r="W141" s="15">
        <v>90.465505956802417</v>
      </c>
      <c r="X141" s="15">
        <v>120.37444035456022</v>
      </c>
      <c r="Y141" s="15">
        <v>95.432342735268733</v>
      </c>
      <c r="Z141" s="15">
        <v>111.03541001098252</v>
      </c>
      <c r="AA141" s="15">
        <v>124.80067234555449</v>
      </c>
      <c r="AB141" s="15">
        <v>132.08858609223162</v>
      </c>
      <c r="AC141" s="15">
        <v>167.71762571816575</v>
      </c>
      <c r="AD141" s="15">
        <v>99.697570066706959</v>
      </c>
      <c r="AE141" s="15">
        <v>76.344374068677354</v>
      </c>
      <c r="AF141" s="15">
        <v>76.832558060531895</v>
      </c>
      <c r="AG141" s="15">
        <v>72.34376039297895</v>
      </c>
      <c r="AH141" s="15">
        <v>80.46241150325335</v>
      </c>
      <c r="AI141" s="15">
        <v>93.676814926844273</v>
      </c>
      <c r="AJ141" s="15">
        <v>107.32610217578771</v>
      </c>
      <c r="AK141" s="15">
        <v>127.86590479072593</v>
      </c>
      <c r="AL141" s="15">
        <v>109.19736707685617</v>
      </c>
      <c r="AM141" s="15">
        <v>154.83111349365726</v>
      </c>
      <c r="AN141" s="15">
        <v>135.10395242693681</v>
      </c>
      <c r="AO141" s="15">
        <v>120.04964547387064</v>
      </c>
      <c r="AP141" s="15">
        <v>122.40771425686717</v>
      </c>
      <c r="AQ141" s="15">
        <v>110.81942492012783</v>
      </c>
      <c r="AR141" s="15">
        <v>3353.5058616308443</v>
      </c>
    </row>
    <row r="142" spans="1:44" ht="15" customHeight="1" x14ac:dyDescent="0.35">
      <c r="A142" s="11" t="s">
        <v>24</v>
      </c>
      <c r="B142" s="11" t="s">
        <v>12</v>
      </c>
      <c r="C142" s="15">
        <v>4.6678044212880421</v>
      </c>
      <c r="D142" s="15">
        <v>7.1543187778166164</v>
      </c>
      <c r="E142" s="15">
        <v>8.5553391976346962</v>
      </c>
      <c r="F142" s="15">
        <v>9.3078703341769362</v>
      </c>
      <c r="G142" s="15">
        <v>6.6186395412209489</v>
      </c>
      <c r="H142" s="15">
        <v>7.3000510136387229</v>
      </c>
      <c r="I142" s="15">
        <v>10.181621359886167</v>
      </c>
      <c r="J142" s="15">
        <v>7.8924758093339973</v>
      </c>
      <c r="K142" s="15">
        <v>7.0276971383623543</v>
      </c>
      <c r="L142" s="15">
        <v>8.6050949480751608</v>
      </c>
      <c r="M142" s="15">
        <v>9.9596196853732657</v>
      </c>
      <c r="N142" s="15">
        <v>13.24892731230935</v>
      </c>
      <c r="O142" s="15">
        <v>21.011531812455853</v>
      </c>
      <c r="P142" s="15">
        <v>18.663813601451935</v>
      </c>
      <c r="Q142" s="15">
        <v>23.049381109697709</v>
      </c>
      <c r="R142" s="15">
        <v>23.924749273285496</v>
      </c>
      <c r="S142" s="15">
        <v>24.317775106584655</v>
      </c>
      <c r="T142" s="15">
        <v>32.037077786328815</v>
      </c>
      <c r="U142" s="15">
        <v>30.692526952890397</v>
      </c>
      <c r="V142" s="15">
        <v>51.250897226053667</v>
      </c>
      <c r="W142" s="15">
        <v>60.847108680515241</v>
      </c>
      <c r="X142" s="15">
        <v>64.744081384050389</v>
      </c>
      <c r="Y142" s="15">
        <v>52.01771853063881</v>
      </c>
      <c r="Z142" s="15">
        <v>59.850526635951908</v>
      </c>
      <c r="AA142" s="15">
        <v>58.05914701828123</v>
      </c>
      <c r="AB142" s="15">
        <v>57.975886504464768</v>
      </c>
      <c r="AC142" s="15">
        <v>93.750208111814629</v>
      </c>
      <c r="AD142" s="15">
        <v>133.7003836987295</v>
      </c>
      <c r="AE142" s="15">
        <v>117.71844738802011</v>
      </c>
      <c r="AF142" s="15">
        <v>152.85025279023091</v>
      </c>
      <c r="AG142" s="15">
        <v>187.2131286077969</v>
      </c>
      <c r="AH142" s="15">
        <v>221.17638730214841</v>
      </c>
      <c r="AI142" s="15">
        <v>200.51434824349474</v>
      </c>
      <c r="AJ142" s="15">
        <v>273.81524074669818</v>
      </c>
      <c r="AK142" s="15">
        <v>401.4202079992163</v>
      </c>
      <c r="AL142" s="15">
        <v>330.08874623980205</v>
      </c>
      <c r="AM142" s="15">
        <v>546.00007425477952</v>
      </c>
      <c r="AN142" s="15">
        <v>537.08826312972371</v>
      </c>
      <c r="AO142" s="15">
        <v>476.54826960437276</v>
      </c>
      <c r="AP142" s="15">
        <v>473.23942642367962</v>
      </c>
      <c r="AQ142" s="15">
        <v>421.87629392971246</v>
      </c>
      <c r="AR142" s="15">
        <v>5245.9613596319878</v>
      </c>
    </row>
    <row r="143" spans="1:44" ht="15" customHeight="1" x14ac:dyDescent="0.35">
      <c r="A143" s="11" t="s">
        <v>24</v>
      </c>
      <c r="B143" s="11" t="s">
        <v>13</v>
      </c>
      <c r="C143" s="15">
        <v>4.6678044212880421</v>
      </c>
      <c r="D143" s="15">
        <v>7.1543187778166164</v>
      </c>
      <c r="E143" s="15">
        <v>8.5553391976346962</v>
      </c>
      <c r="F143" s="15">
        <v>9.3078703341769362</v>
      </c>
      <c r="G143" s="15">
        <v>6.6186395412209489</v>
      </c>
      <c r="H143" s="15">
        <v>7.3000510136387229</v>
      </c>
      <c r="I143" s="15">
        <v>10.181621359886167</v>
      </c>
      <c r="J143" s="15">
        <v>7.8924758093339973</v>
      </c>
      <c r="K143" s="15">
        <v>7.0276971383623543</v>
      </c>
      <c r="L143" s="15">
        <v>8.6050949480751608</v>
      </c>
      <c r="M143" s="15">
        <v>9.9596196853732657</v>
      </c>
      <c r="N143" s="15">
        <v>13.24892731230935</v>
      </c>
      <c r="O143" s="15">
        <v>21.011531812455853</v>
      </c>
      <c r="P143" s="15">
        <v>18.663813601451935</v>
      </c>
      <c r="Q143" s="15">
        <v>23.049381109697709</v>
      </c>
      <c r="R143" s="15">
        <v>23.924749273285496</v>
      </c>
      <c r="S143" s="15">
        <v>24.317775106584655</v>
      </c>
      <c r="T143" s="15">
        <v>32.037077786328815</v>
      </c>
      <c r="U143" s="15">
        <v>30.692526952890397</v>
      </c>
      <c r="V143" s="15">
        <v>51.250897226053667</v>
      </c>
      <c r="W143" s="15">
        <v>60.847108680515241</v>
      </c>
      <c r="X143" s="15">
        <v>64.744081384050389</v>
      </c>
      <c r="Y143" s="15">
        <v>52.01771853063881</v>
      </c>
      <c r="Z143" s="15">
        <v>59.850526635951908</v>
      </c>
      <c r="AA143" s="15">
        <v>58.05914701828123</v>
      </c>
      <c r="AB143" s="15">
        <v>57.975886504464768</v>
      </c>
      <c r="AC143" s="15">
        <v>93.750208111814629</v>
      </c>
      <c r="AD143" s="15">
        <v>133.7003836987295</v>
      </c>
      <c r="AE143" s="15">
        <v>107.66968754290502</v>
      </c>
      <c r="AF143" s="15">
        <v>155.81092289225703</v>
      </c>
      <c r="AG143" s="15">
        <v>203.29417046326009</v>
      </c>
      <c r="AH143" s="15">
        <v>200.2797809055885</v>
      </c>
      <c r="AI143" s="15">
        <v>188.37505874364365</v>
      </c>
      <c r="AJ143" s="15">
        <v>262.93940174507702</v>
      </c>
      <c r="AK143" s="15">
        <v>417.04850204875578</v>
      </c>
      <c r="AL143" s="15">
        <v>295.46796924864367</v>
      </c>
      <c r="AM143" s="15">
        <v>566.95301828080324</v>
      </c>
      <c r="AN143" s="15">
        <v>496.14739060847097</v>
      </c>
      <c r="AO143" s="15">
        <v>520.99082174863349</v>
      </c>
      <c r="AP143" s="15">
        <v>651.70858820779176</v>
      </c>
      <c r="AQ143" s="15">
        <v>491.32255591054326</v>
      </c>
      <c r="AR143" s="15">
        <v>5464.4201413186856</v>
      </c>
    </row>
    <row r="144" spans="1:44" ht="15" customHeight="1" x14ac:dyDescent="0.35">
      <c r="A144" s="11" t="s">
        <v>24</v>
      </c>
      <c r="B144" s="11" t="s">
        <v>14</v>
      </c>
      <c r="C144" s="15">
        <v>2.9175009249775505</v>
      </c>
      <c r="D144" s="15">
        <v>6.1874908161552895</v>
      </c>
      <c r="E144" s="15">
        <v>7.5453937966185736</v>
      </c>
      <c r="F144" s="15">
        <v>9.5615101561968903</v>
      </c>
      <c r="G144" s="15">
        <v>9.8574665258581273</v>
      </c>
      <c r="H144" s="15">
        <v>10.329289697983238</v>
      </c>
      <c r="I144" s="15">
        <v>10.745334880497047</v>
      </c>
      <c r="J144" s="15">
        <v>6.8050834403999243</v>
      </c>
      <c r="K144" s="15">
        <v>6.0120477060888922</v>
      </c>
      <c r="L144" s="15">
        <v>4.4963153756562786</v>
      </c>
      <c r="M144" s="15">
        <v>5.1219862511919878</v>
      </c>
      <c r="N144" s="15">
        <v>12.276059678126691</v>
      </c>
      <c r="O144" s="15">
        <v>11.444912065569838</v>
      </c>
      <c r="P144" s="15">
        <v>15.781625377492379</v>
      </c>
      <c r="Q144" s="15">
        <v>25.157322726520924</v>
      </c>
      <c r="R144" s="15">
        <v>13.0570842248926</v>
      </c>
      <c r="S144" s="15">
        <v>16.937158960875578</v>
      </c>
      <c r="T144" s="15">
        <v>50.608406749828205</v>
      </c>
      <c r="U144" s="15">
        <v>57.820937531932302</v>
      </c>
      <c r="V144" s="15">
        <v>41.941068622203986</v>
      </c>
      <c r="W144" s="15">
        <v>32.107271895714206</v>
      </c>
      <c r="X144" s="15">
        <v>53.723104477094239</v>
      </c>
      <c r="Y144" s="15">
        <v>61.526633748635369</v>
      </c>
      <c r="Z144" s="15">
        <v>42.374374596003122</v>
      </c>
      <c r="AA144" s="15">
        <v>48.053120663789585</v>
      </c>
      <c r="AB144" s="15">
        <v>27.277105060448292</v>
      </c>
      <c r="AC144" s="15">
        <v>45.438039205792997</v>
      </c>
      <c r="AD144" s="15">
        <v>65.316258217901492</v>
      </c>
      <c r="AE144" s="15">
        <v>61.430575538887936</v>
      </c>
      <c r="AF144" s="15">
        <v>54.444646202777221</v>
      </c>
      <c r="AG144" s="15">
        <v>80.31447373340589</v>
      </c>
      <c r="AH144" s="15">
        <v>64.833981605418288</v>
      </c>
      <c r="AI144" s="15">
        <v>81.039654453325312</v>
      </c>
      <c r="AJ144" s="15">
        <v>99.687983226763151</v>
      </c>
      <c r="AK144" s="15">
        <v>115.754872063576</v>
      </c>
      <c r="AL144" s="15">
        <v>81.593280340122192</v>
      </c>
      <c r="AM144" s="15">
        <v>100.27685784098483</v>
      </c>
      <c r="AN144" s="15">
        <v>100.81928551882676</v>
      </c>
      <c r="AO144" s="15">
        <v>209.30361042685701</v>
      </c>
      <c r="AP144" s="15">
        <v>103.96691790815406</v>
      </c>
      <c r="AQ144" s="15">
        <v>101.39475737293856</v>
      </c>
      <c r="AR144" s="15">
        <v>1955.2807996064828</v>
      </c>
    </row>
    <row r="145" spans="1:44" ht="15" customHeight="1" x14ac:dyDescent="0.35">
      <c r="A145" s="11" t="s">
        <v>24</v>
      </c>
      <c r="B145" s="11" t="s">
        <v>15</v>
      </c>
      <c r="C145" s="15">
        <v>1.6932693421514249</v>
      </c>
      <c r="D145" s="15">
        <v>3.4327860007436879</v>
      </c>
      <c r="E145" s="15">
        <v>4.7440378219679253</v>
      </c>
      <c r="F145" s="15">
        <v>6.5110135214116447</v>
      </c>
      <c r="G145" s="15">
        <v>5.5836885804758465</v>
      </c>
      <c r="H145" s="15">
        <v>6.0197653015477002</v>
      </c>
      <c r="I145" s="15">
        <v>7.5441007992099074</v>
      </c>
      <c r="J145" s="15">
        <v>6.4200389108820488</v>
      </c>
      <c r="K145" s="15">
        <v>6.6479503491537582</v>
      </c>
      <c r="L145" s="15">
        <v>6.3089260003675642</v>
      </c>
      <c r="M145" s="15">
        <v>5.187477817536478</v>
      </c>
      <c r="N145" s="15">
        <v>7.8028578523264134</v>
      </c>
      <c r="O145" s="15">
        <v>10.625009047496823</v>
      </c>
      <c r="P145" s="15">
        <v>15.874989955107308</v>
      </c>
      <c r="Q145" s="15">
        <v>19.285503502596505</v>
      </c>
      <c r="R145" s="15">
        <v>10.549587168698752</v>
      </c>
      <c r="S145" s="15">
        <v>15.886096972574153</v>
      </c>
      <c r="T145" s="15">
        <v>34.366497002648266</v>
      </c>
      <c r="U145" s="15">
        <v>36.100518393868747</v>
      </c>
      <c r="V145" s="15">
        <v>21.014575446496146</v>
      </c>
      <c r="W145" s="15">
        <v>16.408985048847253</v>
      </c>
      <c r="X145" s="15">
        <v>28.936636887449161</v>
      </c>
      <c r="Y145" s="15">
        <v>20.298329928511443</v>
      </c>
      <c r="Z145" s="15">
        <v>16.756754847721318</v>
      </c>
      <c r="AA145" s="15">
        <v>17.218235372234851</v>
      </c>
      <c r="AB145" s="15">
        <v>12.999476260525133</v>
      </c>
      <c r="AC145" s="15">
        <v>30.425205967839464</v>
      </c>
      <c r="AD145" s="15">
        <v>38.094329021013756</v>
      </c>
      <c r="AE145" s="15">
        <v>28.51062871240741</v>
      </c>
      <c r="AF145" s="15">
        <v>24.525896437060705</v>
      </c>
      <c r="AG145" s="15">
        <v>45.443927540936677</v>
      </c>
      <c r="AH145" s="15">
        <v>30.295114486465426</v>
      </c>
      <c r="AI145" s="15">
        <v>38.125150485941205</v>
      </c>
      <c r="AJ145" s="15">
        <v>43.807604233265721</v>
      </c>
      <c r="AK145" s="15">
        <v>45.636235633012085</v>
      </c>
      <c r="AL145" s="15">
        <v>23.772599595354695</v>
      </c>
      <c r="AM145" s="15">
        <v>33.152150025415288</v>
      </c>
      <c r="AN145" s="15">
        <v>32.520655412273989</v>
      </c>
      <c r="AO145" s="15">
        <v>65.986854579071917</v>
      </c>
      <c r="AP145" s="15">
        <v>39.547977605513282</v>
      </c>
      <c r="AQ145" s="15">
        <v>46.792356215642791</v>
      </c>
      <c r="AR145" s="15">
        <v>910.8537940837648</v>
      </c>
    </row>
    <row r="146" spans="1:44" ht="15" customHeight="1" x14ac:dyDescent="0.35">
      <c r="A146" s="11" t="s">
        <v>24</v>
      </c>
      <c r="B146" s="11" t="s">
        <v>16</v>
      </c>
      <c r="C146" s="15">
        <v>0.35124043215529877</v>
      </c>
      <c r="D146" s="15">
        <v>0.6568911482904588</v>
      </c>
      <c r="E146" s="15">
        <v>0.55239545771127574</v>
      </c>
      <c r="F146" s="15">
        <v>0.8794833079030977</v>
      </c>
      <c r="G146" s="15">
        <v>0.80565555119261401</v>
      </c>
      <c r="H146" s="15">
        <v>1.4049417022161104</v>
      </c>
      <c r="I146" s="15">
        <v>1.3434400650645171</v>
      </c>
      <c r="J146" s="15">
        <v>1.9936048727769728</v>
      </c>
      <c r="K146" s="15">
        <v>0.90457488503919947</v>
      </c>
      <c r="L146" s="15">
        <v>0.61083753315861622</v>
      </c>
      <c r="M146" s="15">
        <v>0.90050903723673748</v>
      </c>
      <c r="N146" s="15">
        <v>1.1026074055053763</v>
      </c>
      <c r="O146" s="15">
        <v>1.5956973294775447</v>
      </c>
      <c r="P146" s="15">
        <v>2.7346785959471522</v>
      </c>
      <c r="Q146" s="15">
        <v>2.4904493955016274</v>
      </c>
      <c r="R146" s="15">
        <v>1.5943858005320144</v>
      </c>
      <c r="S146" s="15">
        <v>1.6919534445827844</v>
      </c>
      <c r="T146" s="15">
        <v>3.5719989481579937</v>
      </c>
      <c r="U146" s="15">
        <v>2.5978925329297393</v>
      </c>
      <c r="V146" s="15">
        <v>2.0444358640866542</v>
      </c>
      <c r="W146" s="15">
        <v>1.1289737062707896</v>
      </c>
      <c r="X146" s="15">
        <v>2.5024375383786723</v>
      </c>
      <c r="Y146" s="15">
        <v>2.5085288820298648</v>
      </c>
      <c r="Z146" s="15">
        <v>4.9516597973720407</v>
      </c>
      <c r="AA146" s="15">
        <v>5.7972241255424235</v>
      </c>
      <c r="AB146" s="15">
        <v>4.4144285681521831</v>
      </c>
      <c r="AC146" s="15">
        <v>17.185671296818835</v>
      </c>
      <c r="AD146" s="15">
        <v>21.938285202959278</v>
      </c>
      <c r="AE146" s="15">
        <v>20.397261250617923</v>
      </c>
      <c r="AF146" s="15">
        <v>20.518121648870196</v>
      </c>
      <c r="AG146" s="15">
        <v>26.732700013106339</v>
      </c>
      <c r="AH146" s="15">
        <v>17.396340037720673</v>
      </c>
      <c r="AI146" s="15">
        <v>25.167815448275242</v>
      </c>
      <c r="AJ146" s="15">
        <v>24.080227079557066</v>
      </c>
      <c r="AK146" s="15">
        <v>25.026322766490487</v>
      </c>
      <c r="AL146" s="15">
        <v>18.202990753010162</v>
      </c>
      <c r="AM146" s="15">
        <v>22.966619706463543</v>
      </c>
      <c r="AN146" s="15">
        <v>22.218945371202267</v>
      </c>
      <c r="AO146" s="15">
        <v>48.847799835549012</v>
      </c>
      <c r="AP146" s="15">
        <v>25.144383361501649</v>
      </c>
      <c r="AQ146" s="15">
        <v>21.613450458096249</v>
      </c>
      <c r="AR146" s="15">
        <v>408.5678601574507</v>
      </c>
    </row>
    <row r="147" spans="1:44" ht="15" customHeight="1" x14ac:dyDescent="0.35">
      <c r="A147" s="11" t="s">
        <v>24</v>
      </c>
      <c r="B147" s="11" t="s">
        <v>17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25.79261994490837</v>
      </c>
      <c r="I147" s="15">
        <v>58.977307931360578</v>
      </c>
      <c r="J147" s="15">
        <v>88.207264924665552</v>
      </c>
      <c r="K147" s="15">
        <v>109.54593292628979</v>
      </c>
      <c r="L147" s="15">
        <v>114.19457710285093</v>
      </c>
      <c r="M147" s="15">
        <v>109.43248855250489</v>
      </c>
      <c r="N147" s="15">
        <v>152.1271576059051</v>
      </c>
      <c r="O147" s="15">
        <v>152.38630562716838</v>
      </c>
      <c r="P147" s="15">
        <v>137.50724354922573</v>
      </c>
      <c r="Q147" s="15">
        <v>162.30707536225262</v>
      </c>
      <c r="R147" s="15">
        <v>163.34601721677646</v>
      </c>
      <c r="S147" s="15">
        <v>157.91127481005597</v>
      </c>
      <c r="T147" s="15">
        <v>127.7748888586185</v>
      </c>
      <c r="U147" s="15">
        <v>66.296740713890458</v>
      </c>
      <c r="V147" s="15">
        <v>95.587282857310854</v>
      </c>
      <c r="W147" s="15">
        <v>190.62179434186564</v>
      </c>
      <c r="X147" s="15">
        <v>372.47203879983226</v>
      </c>
      <c r="Y147" s="15">
        <v>545.8262036376475</v>
      </c>
      <c r="Z147" s="15">
        <v>832.45271944301612</v>
      </c>
      <c r="AA147" s="15">
        <v>1132.0495250566619</v>
      </c>
      <c r="AB147" s="15">
        <v>1297.0606048604611</v>
      </c>
      <c r="AC147" s="15">
        <v>2092.0050954731892</v>
      </c>
      <c r="AD147" s="15">
        <v>3126.6251485763478</v>
      </c>
      <c r="AE147" s="15">
        <v>3903.2966215079482</v>
      </c>
      <c r="AF147" s="15">
        <v>4718.765924954173</v>
      </c>
      <c r="AG147" s="15">
        <v>5559.451921423185</v>
      </c>
      <c r="AH147" s="15">
        <v>6524.5809008820479</v>
      </c>
      <c r="AI147" s="15">
        <v>8174.8895362869762</v>
      </c>
      <c r="AJ147" s="15">
        <v>10404.270361904255</v>
      </c>
      <c r="AK147" s="15">
        <v>10037.913814268088</v>
      </c>
      <c r="AL147" s="15">
        <v>7968.0823162204288</v>
      </c>
      <c r="AM147" s="15">
        <v>6168.1459877462357</v>
      </c>
      <c r="AN147" s="15">
        <v>6174.5896109993209</v>
      </c>
      <c r="AO147" s="15">
        <v>5395.2849358145622</v>
      </c>
      <c r="AP147" s="15">
        <v>4024.5934534011408</v>
      </c>
      <c r="AQ147" s="15">
        <v>3591.0583597869727</v>
      </c>
      <c r="AR147" s="15">
        <v>93955.431053368171</v>
      </c>
    </row>
    <row r="148" spans="1:44" ht="15" customHeight="1" x14ac:dyDescent="0.35">
      <c r="A148" s="11" t="s">
        <v>24</v>
      </c>
      <c r="B148" s="11" t="s">
        <v>18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1756.2483239659239</v>
      </c>
      <c r="AN148" s="15">
        <v>5829.8526168361632</v>
      </c>
      <c r="AO148" s="15">
        <v>5207.2762674495416</v>
      </c>
      <c r="AP148" s="15">
        <v>5236.1673242381903</v>
      </c>
      <c r="AQ148" s="15">
        <v>4572.9860215869176</v>
      </c>
      <c r="AR148" s="15">
        <v>22602.530554076737</v>
      </c>
    </row>
    <row r="149" spans="1:44" ht="15" customHeight="1" x14ac:dyDescent="0.35">
      <c r="A149" s="11" t="s">
        <v>25</v>
      </c>
      <c r="B149" s="11" t="s">
        <v>2</v>
      </c>
      <c r="C149" s="15">
        <v>89.34773309017136</v>
      </c>
      <c r="D149" s="15">
        <v>91.732941076088153</v>
      </c>
      <c r="E149" s="15">
        <v>106.1468170940619</v>
      </c>
      <c r="F149" s="15">
        <v>107.71175251577885</v>
      </c>
      <c r="G149" s="15">
        <v>147.05696935007086</v>
      </c>
      <c r="H149" s="15">
        <v>160.3998844112956</v>
      </c>
      <c r="I149" s="15">
        <v>134.61633627143556</v>
      </c>
      <c r="J149" s="15">
        <v>79.301917109042421</v>
      </c>
      <c r="K149" s="15">
        <v>98.943197193339032</v>
      </c>
      <c r="L149" s="15">
        <v>29.449963790900664</v>
      </c>
      <c r="M149" s="15">
        <v>12.76794589443033</v>
      </c>
      <c r="N149" s="15">
        <v>14.260244175233924</v>
      </c>
      <c r="O149" s="15">
        <v>32.801160691432756</v>
      </c>
      <c r="P149" s="15">
        <v>12.831729197744176</v>
      </c>
      <c r="Q149" s="15">
        <v>38.743352002741489</v>
      </c>
      <c r="R149" s="15">
        <v>150.19396727109387</v>
      </c>
      <c r="S149" s="15">
        <v>337.29743943336894</v>
      </c>
      <c r="T149" s="15">
        <v>407.28487674235913</v>
      </c>
      <c r="U149" s="15">
        <v>417.42108837741648</v>
      </c>
      <c r="V149" s="15">
        <v>724.22632329200849</v>
      </c>
      <c r="W149" s="15">
        <v>1092.3472704209203</v>
      </c>
      <c r="X149" s="15">
        <v>1657.0979525561245</v>
      </c>
      <c r="Y149" s="15">
        <v>2042.0774752168343</v>
      </c>
      <c r="Z149" s="15">
        <v>2411.0460790437628</v>
      </c>
      <c r="AA149" s="15">
        <v>1784.7325424446196</v>
      </c>
      <c r="AB149" s="15">
        <v>2087.9684547812599</v>
      </c>
      <c r="AC149" s="15">
        <v>2738.7370155652934</v>
      </c>
      <c r="AD149" s="15">
        <v>3378.074186614891</v>
      </c>
      <c r="AE149" s="15">
        <v>2618.7255652870094</v>
      </c>
      <c r="AF149" s="15">
        <v>2429.7248601741089</v>
      </c>
      <c r="AG149" s="15">
        <v>2217.4091770351147</v>
      </c>
      <c r="AH149" s="15">
        <v>1149.7970650955049</v>
      </c>
      <c r="AI149" s="15">
        <v>599.48533047953265</v>
      </c>
      <c r="AJ149" s="15">
        <v>395.17024688299188</v>
      </c>
      <c r="AK149" s="15">
        <v>341.80986885479462</v>
      </c>
      <c r="AL149" s="15">
        <v>204.4952113761187</v>
      </c>
      <c r="AM149" s="15">
        <v>280.56492280859987</v>
      </c>
      <c r="AN149" s="15">
        <v>452.35242149113043</v>
      </c>
      <c r="AO149" s="15">
        <v>235.79813340296107</v>
      </c>
      <c r="AP149" s="15">
        <v>209.02636504241786</v>
      </c>
      <c r="AQ149" s="15">
        <v>242.91031974279431</v>
      </c>
      <c r="AR149" s="15">
        <v>31761.886103296805</v>
      </c>
    </row>
    <row r="150" spans="1:44" ht="15" customHeight="1" x14ac:dyDescent="0.35">
      <c r="A150" s="11" t="s">
        <v>25</v>
      </c>
      <c r="B150" s="11" t="s">
        <v>3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15">
        <v>0.23123491066776164</v>
      </c>
      <c r="I150" s="15">
        <v>34.553294014028651</v>
      </c>
      <c r="J150" s="15">
        <v>18.538294382366942</v>
      </c>
      <c r="K150" s="15">
        <v>44.72747601855724</v>
      </c>
      <c r="L150" s="15">
        <v>148.75909694032921</v>
      </c>
      <c r="M150" s="15">
        <v>146.5185545603257</v>
      </c>
      <c r="N150" s="15">
        <v>220.63851353388108</v>
      </c>
      <c r="O150" s="15">
        <v>269.26345607670783</v>
      </c>
      <c r="P150" s="15">
        <v>197.83053202997644</v>
      </c>
      <c r="Q150" s="15">
        <v>266.69497650093922</v>
      </c>
      <c r="R150" s="15">
        <v>213.64804029891729</v>
      </c>
      <c r="S150" s="15">
        <v>45.004933068631715</v>
      </c>
      <c r="T150" s="15">
        <v>99.585999034805525</v>
      </c>
      <c r="U150" s="15">
        <v>150.74177886727585</v>
      </c>
      <c r="V150" s="15">
        <v>213.73514893355261</v>
      </c>
      <c r="W150" s="15">
        <v>114.32498852785501</v>
      </c>
      <c r="X150" s="15">
        <v>38.412836818733375</v>
      </c>
      <c r="Y150" s="15">
        <v>7.7532141519440581</v>
      </c>
      <c r="Z150" s="15">
        <v>1.8415379829614931</v>
      </c>
      <c r="AA150" s="15">
        <v>0.67523968966534897</v>
      </c>
      <c r="AB150" s="15">
        <v>16.978366955017282</v>
      </c>
      <c r="AC150" s="15">
        <v>13.965845864591344</v>
      </c>
      <c r="AD150" s="15">
        <v>17.974574785173893</v>
      </c>
      <c r="AE150" s="15">
        <v>60.878388429642911</v>
      </c>
      <c r="AF150" s="15">
        <v>28.718092594336412</v>
      </c>
      <c r="AG150" s="15">
        <v>71.66041487922439</v>
      </c>
      <c r="AH150" s="15">
        <v>88.820868424731216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2532.4756982748395</v>
      </c>
    </row>
    <row r="151" spans="1:44" ht="15" customHeight="1" x14ac:dyDescent="0.35">
      <c r="A151" s="11" t="s">
        <v>25</v>
      </c>
      <c r="B151" s="11" t="s">
        <v>4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95.174343084113644</v>
      </c>
      <c r="AG151" s="15">
        <v>599.77491442429016</v>
      </c>
      <c r="AH151" s="15">
        <v>2039.8188688662938</v>
      </c>
      <c r="AI151" s="15">
        <v>3208.2757829970083</v>
      </c>
      <c r="AJ151" s="15">
        <v>4856.922125254956</v>
      </c>
      <c r="AK151" s="15">
        <v>5803.6071737674356</v>
      </c>
      <c r="AL151" s="15">
        <v>6790.8550062943696</v>
      </c>
      <c r="AM151" s="15">
        <v>7247.1029309093301</v>
      </c>
      <c r="AN151" s="15">
        <v>7267.8709122185392</v>
      </c>
      <c r="AO151" s="15">
        <v>7471.1964170483561</v>
      </c>
      <c r="AP151" s="15">
        <v>7002.5595156911631</v>
      </c>
      <c r="AQ151" s="15">
        <v>5646.5132359227464</v>
      </c>
      <c r="AR151" s="15">
        <v>58029.671226478604</v>
      </c>
    </row>
    <row r="152" spans="1:44" ht="15" customHeight="1" x14ac:dyDescent="0.35">
      <c r="A152" s="11" t="s">
        <v>25</v>
      </c>
      <c r="B152" s="11" t="s">
        <v>5</v>
      </c>
      <c r="C152" s="15">
        <v>5.3683213784609327</v>
      </c>
      <c r="D152" s="15">
        <v>7.0508592052195471</v>
      </c>
      <c r="E152" s="15">
        <v>7.6626908561179876</v>
      </c>
      <c r="F152" s="15">
        <v>4.8390117988742976</v>
      </c>
      <c r="G152" s="15">
        <v>5.9398747370055993</v>
      </c>
      <c r="H152" s="15">
        <v>6.8526360633677132</v>
      </c>
      <c r="I152" s="15">
        <v>5.3284468888236836</v>
      </c>
      <c r="J152" s="15">
        <v>2.5609847167828237</v>
      </c>
      <c r="K152" s="15">
        <v>3.2267516330530088</v>
      </c>
      <c r="L152" s="15">
        <v>1.5004978354728769</v>
      </c>
      <c r="M152" s="15">
        <v>1.1612163921989549</v>
      </c>
      <c r="N152" s="15">
        <v>1.0685358932939486</v>
      </c>
      <c r="O152" s="15">
        <v>3.0992045751475548</v>
      </c>
      <c r="P152" s="15">
        <v>3.5477040213809454</v>
      </c>
      <c r="Q152" s="15">
        <v>7.2884892410238518</v>
      </c>
      <c r="R152" s="15">
        <v>22.186104094445938</v>
      </c>
      <c r="S152" s="15">
        <v>65.276971853685566</v>
      </c>
      <c r="T152" s="15">
        <v>63.140730768722868</v>
      </c>
      <c r="U152" s="15">
        <v>59.543291133581533</v>
      </c>
      <c r="V152" s="15">
        <v>86.161424416382815</v>
      </c>
      <c r="W152" s="15">
        <v>117.76841933797034</v>
      </c>
      <c r="X152" s="15">
        <v>212.32792584488072</v>
      </c>
      <c r="Y152" s="15">
        <v>302.14587811737442</v>
      </c>
      <c r="Z152" s="15">
        <v>326.61070760735754</v>
      </c>
      <c r="AA152" s="15">
        <v>290.18963130901199</v>
      </c>
      <c r="AB152" s="15">
        <v>381.012567920295</v>
      </c>
      <c r="AC152" s="15">
        <v>511.66104597678424</v>
      </c>
      <c r="AD152" s="15">
        <v>454.88459008623857</v>
      </c>
      <c r="AE152" s="15">
        <v>308.12081970934054</v>
      </c>
      <c r="AF152" s="15">
        <v>292.3004667867225</v>
      </c>
      <c r="AG152" s="15">
        <v>276.94296145123394</v>
      </c>
      <c r="AH152" s="15">
        <v>204.55758047879601</v>
      </c>
      <c r="AI152" s="15">
        <v>174.39097079880915</v>
      </c>
      <c r="AJ152" s="15">
        <v>167.78840537130202</v>
      </c>
      <c r="AK152" s="15">
        <v>237.39736486733008</v>
      </c>
      <c r="AL152" s="15">
        <v>293.23987678634779</v>
      </c>
      <c r="AM152" s="15">
        <v>384.90922023927817</v>
      </c>
      <c r="AN152" s="15">
        <v>543.9281662825216</v>
      </c>
      <c r="AO152" s="15">
        <v>439.94502126020183</v>
      </c>
      <c r="AP152" s="15">
        <v>258.89236441961566</v>
      </c>
      <c r="AQ152" s="15">
        <v>232.65784484765888</v>
      </c>
      <c r="AR152" s="15">
        <v>6774.4755770021129</v>
      </c>
    </row>
    <row r="153" spans="1:44" ht="15" customHeight="1" x14ac:dyDescent="0.35">
      <c r="A153" s="11" t="s">
        <v>25</v>
      </c>
      <c r="B153" s="11" t="s">
        <v>6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1.2075183069266817</v>
      </c>
      <c r="J153" s="15">
        <v>0.48241871915078127</v>
      </c>
      <c r="K153" s="15">
        <v>3.4914470577842569</v>
      </c>
      <c r="L153" s="15">
        <v>7.6887577592157692</v>
      </c>
      <c r="M153" s="15">
        <v>12.723010496505161</v>
      </c>
      <c r="N153" s="15">
        <v>19.170907795479692</v>
      </c>
      <c r="O153" s="15">
        <v>32.373400287476841</v>
      </c>
      <c r="P153" s="15">
        <v>31.267856549722577</v>
      </c>
      <c r="Q153" s="15">
        <v>29.92564203358625</v>
      </c>
      <c r="R153" s="15">
        <v>30.390914227726519</v>
      </c>
      <c r="S153" s="15">
        <v>8.5843496795739149</v>
      </c>
      <c r="T153" s="15">
        <v>17.256596612102051</v>
      </c>
      <c r="U153" s="15">
        <v>33.385517878464356</v>
      </c>
      <c r="V153" s="15">
        <v>34.429290896024931</v>
      </c>
      <c r="W153" s="15">
        <v>21.967667608745174</v>
      </c>
      <c r="X153" s="15">
        <v>7.4972818880796197</v>
      </c>
      <c r="Y153" s="15">
        <v>1.3239536079698988</v>
      </c>
      <c r="Z153" s="15">
        <v>0.27609114554898656</v>
      </c>
      <c r="AA153" s="15">
        <v>0.38366026163386974</v>
      </c>
      <c r="AB153" s="15">
        <v>2.2231210266521959</v>
      </c>
      <c r="AC153" s="15">
        <v>1.6951051296549795</v>
      </c>
      <c r="AD153" s="15">
        <v>4.8355722278009248</v>
      </c>
      <c r="AE153" s="15">
        <v>11.814958079836282</v>
      </c>
      <c r="AF153" s="15">
        <v>5.6762877626169397</v>
      </c>
      <c r="AG153" s="15">
        <v>1.3265014496796013</v>
      </c>
      <c r="AH153" s="15">
        <v>3.2894543555513427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324.68728284350954</v>
      </c>
    </row>
    <row r="154" spans="1:44" ht="15" customHeight="1" x14ac:dyDescent="0.35">
      <c r="A154" s="11" t="s">
        <v>25</v>
      </c>
      <c r="B154" s="11" t="s">
        <v>7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32.667388933722819</v>
      </c>
      <c r="AG154" s="15">
        <v>139.43706050048888</v>
      </c>
      <c r="AH154" s="15">
        <v>295.2732154496195</v>
      </c>
      <c r="AI154" s="15">
        <v>436.65808205028077</v>
      </c>
      <c r="AJ154" s="15">
        <v>705.32833417038785</v>
      </c>
      <c r="AK154" s="15">
        <v>951.21808392510036</v>
      </c>
      <c r="AL154" s="15">
        <v>1114.9981913736449</v>
      </c>
      <c r="AM154" s="15">
        <v>1285.6812569403821</v>
      </c>
      <c r="AN154" s="15">
        <v>1528.752375645764</v>
      </c>
      <c r="AO154" s="15">
        <v>1542.7164902153138</v>
      </c>
      <c r="AP154" s="15">
        <v>1546.0441414717823</v>
      </c>
      <c r="AQ154" s="15">
        <v>1521.6101641743344</v>
      </c>
      <c r="AR154" s="15">
        <v>11100.384784850819</v>
      </c>
    </row>
    <row r="155" spans="1:44" ht="15" customHeight="1" x14ac:dyDescent="0.35">
      <c r="A155" s="11" t="s">
        <v>25</v>
      </c>
      <c r="B155" s="11" t="s">
        <v>8</v>
      </c>
      <c r="C155" s="15">
        <v>3.5064792758785851E-2</v>
      </c>
      <c r="D155" s="15">
        <v>3.5141643697516538E-2</v>
      </c>
      <c r="E155" s="15">
        <v>0.11978173819575774</v>
      </c>
      <c r="F155" s="15">
        <v>0.28102265962969103</v>
      </c>
      <c r="G155" s="15">
        <v>0.70578173084294205</v>
      </c>
      <c r="H155" s="15">
        <v>2.3005578679640486</v>
      </c>
      <c r="I155" s="15">
        <v>2.9739129045600499</v>
      </c>
      <c r="J155" s="15">
        <v>5.6362979928553729</v>
      </c>
      <c r="K155" s="15">
        <v>7.3153255548445886</v>
      </c>
      <c r="L155" s="15">
        <v>5.6499957709206416</v>
      </c>
      <c r="M155" s="15">
        <v>5.6441531788644888</v>
      </c>
      <c r="N155" s="15">
        <v>7.3436540139774973</v>
      </c>
      <c r="O155" s="15">
        <v>10.223782525426284</v>
      </c>
      <c r="P155" s="15">
        <v>10.819391007445525</v>
      </c>
      <c r="Q155" s="15">
        <v>15.721547917062811</v>
      </c>
      <c r="R155" s="15">
        <v>24.742731982603306</v>
      </c>
      <c r="S155" s="15">
        <v>24.117471073338944</v>
      </c>
      <c r="T155" s="15">
        <v>27.376503403486836</v>
      </c>
      <c r="U155" s="15">
        <v>24.449400147404532</v>
      </c>
      <c r="V155" s="15">
        <v>46.301936335353808</v>
      </c>
      <c r="W155" s="15">
        <v>58.345368645671165</v>
      </c>
      <c r="X155" s="15">
        <v>58.848941979482291</v>
      </c>
      <c r="Y155" s="15">
        <v>37.948275769191689</v>
      </c>
      <c r="Z155" s="15">
        <v>72.862761240647188</v>
      </c>
      <c r="AA155" s="15">
        <v>72.760789121751586</v>
      </c>
      <c r="AB155" s="15">
        <v>145.03783721349862</v>
      </c>
      <c r="AC155" s="15">
        <v>201.73835793994473</v>
      </c>
      <c r="AD155" s="15">
        <v>178.81410799251881</v>
      </c>
      <c r="AE155" s="15">
        <v>80.158724997386102</v>
      </c>
      <c r="AF155" s="15">
        <v>83.578844223630398</v>
      </c>
      <c r="AG155" s="15">
        <v>109.35848899368717</v>
      </c>
      <c r="AH155" s="15">
        <v>143.81616980762888</v>
      </c>
      <c r="AI155" s="15">
        <v>153.51582185061895</v>
      </c>
      <c r="AJ155" s="15">
        <v>183.11521082777608</v>
      </c>
      <c r="AK155" s="15">
        <v>270.8601815390025</v>
      </c>
      <c r="AL155" s="15">
        <v>284.65396974629658</v>
      </c>
      <c r="AM155" s="15">
        <v>431.87703058688885</v>
      </c>
      <c r="AN155" s="15">
        <v>423.65090350574769</v>
      </c>
      <c r="AO155" s="15">
        <v>401.39758068813842</v>
      </c>
      <c r="AP155" s="15">
        <v>435.49862221682059</v>
      </c>
      <c r="AQ155" s="15">
        <v>423.34508565956094</v>
      </c>
      <c r="AR155" s="15">
        <v>4472.9765287871232</v>
      </c>
    </row>
    <row r="156" spans="1:44" ht="15" customHeight="1" x14ac:dyDescent="0.35">
      <c r="A156" s="11" t="s">
        <v>25</v>
      </c>
      <c r="B156" s="11" t="s">
        <v>9</v>
      </c>
      <c r="C156" s="15">
        <v>3.7894640682075424</v>
      </c>
      <c r="D156" s="15">
        <v>5.0789348120801101</v>
      </c>
      <c r="E156" s="15">
        <v>7.7757208405391429</v>
      </c>
      <c r="F156" s="15">
        <v>12.862140184306032</v>
      </c>
      <c r="G156" s="15">
        <v>12.265745425820473</v>
      </c>
      <c r="H156" s="15">
        <v>9.9811402060964856</v>
      </c>
      <c r="I156" s="15">
        <v>14.905377259594166</v>
      </c>
      <c r="J156" s="15">
        <v>8.0650218563665721</v>
      </c>
      <c r="K156" s="15">
        <v>7.108335094047268</v>
      </c>
      <c r="L156" s="15">
        <v>5.9106081639404673</v>
      </c>
      <c r="M156" s="15">
        <v>6.1435776595749418</v>
      </c>
      <c r="N156" s="15">
        <v>9.7089201198713635</v>
      </c>
      <c r="O156" s="15">
        <v>13.178642373311185</v>
      </c>
      <c r="P156" s="15">
        <v>10.526670758553038</v>
      </c>
      <c r="Q156" s="15">
        <v>10.54737670550257</v>
      </c>
      <c r="R156" s="15">
        <v>11.658733710019971</v>
      </c>
      <c r="S156" s="15">
        <v>8.9500558848111265</v>
      </c>
      <c r="T156" s="15">
        <v>14.793568082734254</v>
      </c>
      <c r="U156" s="15">
        <v>5.2668989955579022</v>
      </c>
      <c r="V156" s="15">
        <v>7.7445503167446246</v>
      </c>
      <c r="W156" s="15">
        <v>10.34264411361927</v>
      </c>
      <c r="X156" s="15">
        <v>14.218839122393689</v>
      </c>
      <c r="Y156" s="15">
        <v>10.776767086493527</v>
      </c>
      <c r="Z156" s="15">
        <v>11.76310180327814</v>
      </c>
      <c r="AA156" s="15">
        <v>12.538196715295953</v>
      </c>
      <c r="AB156" s="15">
        <v>16.225251569458496</v>
      </c>
      <c r="AC156" s="15">
        <v>18.556308621360056</v>
      </c>
      <c r="AD156" s="15">
        <v>22.058784961565404</v>
      </c>
      <c r="AE156" s="15">
        <v>18.043995422870925</v>
      </c>
      <c r="AF156" s="15">
        <v>10.662454056787912</v>
      </c>
      <c r="AG156" s="15">
        <v>13.319974684621176</v>
      </c>
      <c r="AH156" s="15">
        <v>18.338037213962295</v>
      </c>
      <c r="AI156" s="15">
        <v>19.478267373170663</v>
      </c>
      <c r="AJ156" s="15">
        <v>16.259734486503653</v>
      </c>
      <c r="AK156" s="15">
        <v>19.105445483948351</v>
      </c>
      <c r="AL156" s="15">
        <v>12.324250697306329</v>
      </c>
      <c r="AM156" s="15">
        <v>14.985254604978984</v>
      </c>
      <c r="AN156" s="15">
        <v>17.232019732447718</v>
      </c>
      <c r="AO156" s="15">
        <v>8.7669969769121501</v>
      </c>
      <c r="AP156" s="15">
        <v>8.3802643288442447</v>
      </c>
      <c r="AQ156" s="15">
        <v>5.0776570820021387</v>
      </c>
      <c r="AR156" s="15">
        <v>484.7157286555003</v>
      </c>
    </row>
    <row r="157" spans="1:44" ht="15" customHeight="1" x14ac:dyDescent="0.35">
      <c r="A157" s="11" t="s">
        <v>25</v>
      </c>
      <c r="B157" s="11" t="s">
        <v>10</v>
      </c>
      <c r="C157" s="15">
        <v>8.8420828258176201</v>
      </c>
      <c r="D157" s="15">
        <v>11.850847894853556</v>
      </c>
      <c r="E157" s="15">
        <v>18.143348627924674</v>
      </c>
      <c r="F157" s="15">
        <v>30.011660430047382</v>
      </c>
      <c r="G157" s="15">
        <v>28.620072660247725</v>
      </c>
      <c r="H157" s="15">
        <v>23.289327147558524</v>
      </c>
      <c r="I157" s="15">
        <v>34.779213605719725</v>
      </c>
      <c r="J157" s="15">
        <v>18.818384331521983</v>
      </c>
      <c r="K157" s="15">
        <v>16.586115219443609</v>
      </c>
      <c r="L157" s="15">
        <v>13.791419049194429</v>
      </c>
      <c r="M157" s="15">
        <v>14.335014539008291</v>
      </c>
      <c r="N157" s="15">
        <v>22.654146946366545</v>
      </c>
      <c r="O157" s="15">
        <v>30.750165537726101</v>
      </c>
      <c r="P157" s="15">
        <v>24.562231769957155</v>
      </c>
      <c r="Q157" s="15">
        <v>24.610545646172703</v>
      </c>
      <c r="R157" s="15">
        <v>27.203711990046529</v>
      </c>
      <c r="S157" s="15">
        <v>20.883463731225898</v>
      </c>
      <c r="T157" s="15">
        <v>34.518325526379989</v>
      </c>
      <c r="U157" s="15">
        <v>12.289430989635083</v>
      </c>
      <c r="V157" s="15">
        <v>18.070617405737401</v>
      </c>
      <c r="W157" s="15">
        <v>24.13283626511156</v>
      </c>
      <c r="X157" s="15">
        <v>33.177291285585305</v>
      </c>
      <c r="Y157" s="15">
        <v>25.145789868484918</v>
      </c>
      <c r="Z157" s="15">
        <v>27.447237540982286</v>
      </c>
      <c r="AA157" s="15">
        <v>29.255792335690543</v>
      </c>
      <c r="AB157" s="15">
        <v>37.858920328736453</v>
      </c>
      <c r="AC157" s="15">
        <v>43.298053449840076</v>
      </c>
      <c r="AD157" s="15">
        <v>51.470498243652571</v>
      </c>
      <c r="AE157" s="15">
        <v>47.992976325316647</v>
      </c>
      <c r="AF157" s="15">
        <v>32.375747730900365</v>
      </c>
      <c r="AG157" s="15">
        <v>35.399806021409105</v>
      </c>
      <c r="AH157" s="15">
        <v>46.785323932923134</v>
      </c>
      <c r="AI157" s="15">
        <v>48.299606164979565</v>
      </c>
      <c r="AJ157" s="15">
        <v>43.182500220692091</v>
      </c>
      <c r="AK157" s="15">
        <v>54.001974569650343</v>
      </c>
      <c r="AL157" s="15">
        <v>47.586736262817581</v>
      </c>
      <c r="AM157" s="15">
        <v>70.381497449075653</v>
      </c>
      <c r="AN157" s="15">
        <v>84.606000010787724</v>
      </c>
      <c r="AO157" s="15">
        <v>51.336570017117964</v>
      </c>
      <c r="AP157" s="15">
        <v>56.095604699201452</v>
      </c>
      <c r="AQ157" s="15">
        <v>55.908924387646422</v>
      </c>
      <c r="AR157" s="15">
        <v>1380.3498129851869</v>
      </c>
    </row>
    <row r="158" spans="1:44" ht="15" customHeight="1" x14ac:dyDescent="0.35">
      <c r="A158" s="11" t="s">
        <v>25</v>
      </c>
      <c r="B158" s="11" t="s">
        <v>11</v>
      </c>
      <c r="C158" s="15">
        <v>2.9464898109568138</v>
      </c>
      <c r="D158" s="15">
        <v>5.7690276818718953</v>
      </c>
      <c r="E158" s="15">
        <v>8.3318381150277947</v>
      </c>
      <c r="F158" s="15">
        <v>10.937313143383919</v>
      </c>
      <c r="G158" s="15">
        <v>11.714083975330119</v>
      </c>
      <c r="H158" s="15">
        <v>26.058953279763543</v>
      </c>
      <c r="I158" s="15">
        <v>14.888888912876746</v>
      </c>
      <c r="J158" s="15">
        <v>12.748798652670535</v>
      </c>
      <c r="K158" s="15">
        <v>10.185367037156956</v>
      </c>
      <c r="L158" s="15">
        <v>8.4256939709085987</v>
      </c>
      <c r="M158" s="15">
        <v>8.4251240066595354</v>
      </c>
      <c r="N158" s="15">
        <v>14.943554581867629</v>
      </c>
      <c r="O158" s="15">
        <v>24.359562625383575</v>
      </c>
      <c r="P158" s="15">
        <v>24.793647686118391</v>
      </c>
      <c r="Q158" s="15">
        <v>25.100861086155227</v>
      </c>
      <c r="R158" s="15">
        <v>26.408339373146784</v>
      </c>
      <c r="S158" s="15">
        <v>18.380993021906015</v>
      </c>
      <c r="T158" s="15">
        <v>28.310119448827351</v>
      </c>
      <c r="U158" s="15">
        <v>12.333591296787375</v>
      </c>
      <c r="V158" s="15">
        <v>18.867801130693589</v>
      </c>
      <c r="W158" s="15">
        <v>24.908995475777104</v>
      </c>
      <c r="X158" s="15">
        <v>37.639205538594041</v>
      </c>
      <c r="Y158" s="15">
        <v>29.811582111387079</v>
      </c>
      <c r="Z158" s="15">
        <v>34.052799400484815</v>
      </c>
      <c r="AA158" s="15">
        <v>38.086308726708722</v>
      </c>
      <c r="AB158" s="15">
        <v>39.089329124068549</v>
      </c>
      <c r="AC158" s="15">
        <v>40.779970973189272</v>
      </c>
      <c r="AD158" s="15">
        <v>26.229955934216946</v>
      </c>
      <c r="AE158" s="15">
        <v>24.474515697478356</v>
      </c>
      <c r="AF158" s="15">
        <v>15.401120872494005</v>
      </c>
      <c r="AG158" s="15">
        <v>15.192189682525573</v>
      </c>
      <c r="AH158" s="15">
        <v>19.907445179073974</v>
      </c>
      <c r="AI158" s="15">
        <v>23.8337029128033</v>
      </c>
      <c r="AJ158" s="15">
        <v>21.521363121561613</v>
      </c>
      <c r="AK158" s="15">
        <v>25.289559727555776</v>
      </c>
      <c r="AL158" s="15">
        <v>21.222433498669822</v>
      </c>
      <c r="AM158" s="15">
        <v>29.054174215645279</v>
      </c>
      <c r="AN158" s="15">
        <v>31.681876844116687</v>
      </c>
      <c r="AO158" s="15">
        <v>18.393914709932915</v>
      </c>
      <c r="AP158" s="15">
        <v>22.431510743673474</v>
      </c>
      <c r="AQ158" s="15">
        <v>23.318935037273693</v>
      </c>
      <c r="AR158" s="15">
        <v>876.25093836472354</v>
      </c>
    </row>
    <row r="159" spans="1:44" ht="15" customHeight="1" x14ac:dyDescent="0.35">
      <c r="A159" s="11" t="s">
        <v>25</v>
      </c>
      <c r="B159" s="11" t="s">
        <v>12</v>
      </c>
      <c r="C159" s="15">
        <v>1.5235194986148466</v>
      </c>
      <c r="D159" s="15">
        <v>2.1025325131615324</v>
      </c>
      <c r="E159" s="15">
        <v>2.9456357743754902</v>
      </c>
      <c r="F159" s="15">
        <v>3.4341748814511073</v>
      </c>
      <c r="G159" s="15">
        <v>2.481044308023395</v>
      </c>
      <c r="H159" s="15">
        <v>2.7494733621237541</v>
      </c>
      <c r="I159" s="15">
        <v>3.577618545777411</v>
      </c>
      <c r="J159" s="15">
        <v>2.2165707619633679</v>
      </c>
      <c r="K159" s="15">
        <v>2.2050205700182803</v>
      </c>
      <c r="L159" s="15">
        <v>2.2553676275196994</v>
      </c>
      <c r="M159" s="15">
        <v>2.3670028502715263</v>
      </c>
      <c r="N159" s="15">
        <v>3.7854078035169576</v>
      </c>
      <c r="O159" s="15">
        <v>5.6538663846493806</v>
      </c>
      <c r="P159" s="15">
        <v>5.7860382358410662</v>
      </c>
      <c r="Q159" s="15">
        <v>6.7885163542260347</v>
      </c>
      <c r="R159" s="15">
        <v>8.1505753765084208</v>
      </c>
      <c r="S159" s="15">
        <v>7.250525911175993</v>
      </c>
      <c r="T159" s="15">
        <v>11.407141333011015</v>
      </c>
      <c r="U159" s="15">
        <v>7.3038366278268603</v>
      </c>
      <c r="V159" s="15">
        <v>12.836673323908768</v>
      </c>
      <c r="W159" s="15">
        <v>16.753792938059679</v>
      </c>
      <c r="X159" s="15">
        <v>20.244462025691274</v>
      </c>
      <c r="Y159" s="15">
        <v>16.249527600144102</v>
      </c>
      <c r="Z159" s="15">
        <v>18.355207382454452</v>
      </c>
      <c r="AA159" s="15">
        <v>17.718322795769744</v>
      </c>
      <c r="AB159" s="15">
        <v>17.156959400339499</v>
      </c>
      <c r="AC159" s="15">
        <v>22.795044642205223</v>
      </c>
      <c r="AD159" s="15">
        <v>35.175934282641933</v>
      </c>
      <c r="AE159" s="15">
        <v>37.738235772148926</v>
      </c>
      <c r="AF159" s="15">
        <v>30.638902023267004</v>
      </c>
      <c r="AG159" s="15">
        <v>39.314757007637347</v>
      </c>
      <c r="AH159" s="15">
        <v>54.721909558292595</v>
      </c>
      <c r="AI159" s="15">
        <v>51.01581869026969</v>
      </c>
      <c r="AJ159" s="15">
        <v>54.906281928282986</v>
      </c>
      <c r="AK159" s="15">
        <v>79.393645574706355</v>
      </c>
      <c r="AL159" s="15">
        <v>64.152521743523167</v>
      </c>
      <c r="AM159" s="15">
        <v>102.45732218287948</v>
      </c>
      <c r="AN159" s="15">
        <v>125.94719770392021</v>
      </c>
      <c r="AO159" s="15">
        <v>73.016360786978041</v>
      </c>
      <c r="AP159" s="15">
        <v>86.722273531523811</v>
      </c>
      <c r="AQ159" s="15">
        <v>88.772396166134186</v>
      </c>
      <c r="AR159" s="15">
        <v>1150.0674157808348</v>
      </c>
    </row>
    <row r="160" spans="1:44" ht="15" customHeight="1" x14ac:dyDescent="0.35">
      <c r="A160" s="11" t="s">
        <v>25</v>
      </c>
      <c r="B160" s="11" t="s">
        <v>13</v>
      </c>
      <c r="C160" s="15">
        <v>1.5235194986148466</v>
      </c>
      <c r="D160" s="15">
        <v>2.1025325131615324</v>
      </c>
      <c r="E160" s="15">
        <v>2.9456357743754902</v>
      </c>
      <c r="F160" s="15">
        <v>3.4341748814511073</v>
      </c>
      <c r="G160" s="15">
        <v>2.481044308023395</v>
      </c>
      <c r="H160" s="15">
        <v>2.7494733621237541</v>
      </c>
      <c r="I160" s="15">
        <v>3.577618545777411</v>
      </c>
      <c r="J160" s="15">
        <v>2.2165707619633679</v>
      </c>
      <c r="K160" s="15">
        <v>2.2050205700182803</v>
      </c>
      <c r="L160" s="15">
        <v>2.2553676275196994</v>
      </c>
      <c r="M160" s="15">
        <v>2.3670028502715263</v>
      </c>
      <c r="N160" s="15">
        <v>3.7854078035169576</v>
      </c>
      <c r="O160" s="15">
        <v>5.6538663846493806</v>
      </c>
      <c r="P160" s="15">
        <v>5.7860382358410662</v>
      </c>
      <c r="Q160" s="15">
        <v>6.7885163542260347</v>
      </c>
      <c r="R160" s="15">
        <v>8.1505753765084208</v>
      </c>
      <c r="S160" s="15">
        <v>7.250525911175993</v>
      </c>
      <c r="T160" s="15">
        <v>11.407141333011015</v>
      </c>
      <c r="U160" s="15">
        <v>7.3038366278268603</v>
      </c>
      <c r="V160" s="15">
        <v>12.836673323908768</v>
      </c>
      <c r="W160" s="15">
        <v>16.753792938059679</v>
      </c>
      <c r="X160" s="15">
        <v>20.244462025691274</v>
      </c>
      <c r="Y160" s="15">
        <v>16.249527600144102</v>
      </c>
      <c r="Z160" s="15">
        <v>18.355207382454452</v>
      </c>
      <c r="AA160" s="15">
        <v>17.718322795769744</v>
      </c>
      <c r="AB160" s="15">
        <v>17.156959400339499</v>
      </c>
      <c r="AC160" s="15">
        <v>22.795044642205223</v>
      </c>
      <c r="AD160" s="15">
        <v>35.175934282641933</v>
      </c>
      <c r="AE160" s="15">
        <v>34.516799568503856</v>
      </c>
      <c r="AF160" s="15">
        <v>31.23236967885332</v>
      </c>
      <c r="AG160" s="15">
        <v>42.69177579728462</v>
      </c>
      <c r="AH160" s="15">
        <v>49.551817853405254</v>
      </c>
      <c r="AI160" s="15">
        <v>47.927282644953586</v>
      </c>
      <c r="AJ160" s="15">
        <v>52.725424935804455</v>
      </c>
      <c r="AK160" s="15">
        <v>82.484639037369462</v>
      </c>
      <c r="AL160" s="15">
        <v>57.423997448152491</v>
      </c>
      <c r="AM160" s="15">
        <v>106.38915779606002</v>
      </c>
      <c r="AN160" s="15">
        <v>116.34656309768648</v>
      </c>
      <c r="AO160" s="15">
        <v>79.825814579252736</v>
      </c>
      <c r="AP160" s="15">
        <v>119.4271806060395</v>
      </c>
      <c r="AQ160" s="15">
        <v>103.38547390841322</v>
      </c>
      <c r="AR160" s="15">
        <v>1185.1980900630499</v>
      </c>
    </row>
    <row r="161" spans="1:44" ht="15" customHeight="1" x14ac:dyDescent="0.35">
      <c r="A161" s="11" t="s">
        <v>25</v>
      </c>
      <c r="B161" s="11" t="s">
        <v>14</v>
      </c>
      <c r="C161" s="15">
        <v>0.21218188545291275</v>
      </c>
      <c r="D161" s="15">
        <v>0.38671817600970565</v>
      </c>
      <c r="E161" s="15">
        <v>0.5159243621619537</v>
      </c>
      <c r="F161" s="15">
        <v>0.35195742906246219</v>
      </c>
      <c r="G161" s="15">
        <v>0.41946666067481386</v>
      </c>
      <c r="H161" s="15">
        <v>0.76513257022098047</v>
      </c>
      <c r="I161" s="15">
        <v>0.93751243923799732</v>
      </c>
      <c r="J161" s="15">
        <v>0.35504783167303949</v>
      </c>
      <c r="K161" s="15">
        <v>0.20040159020296303</v>
      </c>
      <c r="L161" s="15">
        <v>0.89926307513125592</v>
      </c>
      <c r="M161" s="15">
        <v>0.76284901613497691</v>
      </c>
      <c r="N161" s="15">
        <v>2.0460099463544483</v>
      </c>
      <c r="O161" s="15">
        <v>2.59418006819583</v>
      </c>
      <c r="P161" s="15">
        <v>2.2795681100822325</v>
      </c>
      <c r="Q161" s="15">
        <v>4.1205959638267036</v>
      </c>
      <c r="R161" s="15">
        <v>1.8464563550353168</v>
      </c>
      <c r="S161" s="15">
        <v>3.6036508427394849</v>
      </c>
      <c r="T161" s="15">
        <v>6.7133600790588455</v>
      </c>
      <c r="U161" s="15">
        <v>5.5731024127163655</v>
      </c>
      <c r="V161" s="15">
        <v>10.361911071368047</v>
      </c>
      <c r="W161" s="15">
        <v>5.8376857992207647</v>
      </c>
      <c r="X161" s="15">
        <v>9.7803600458299798</v>
      </c>
      <c r="Y161" s="15">
        <v>7.4884389759852272</v>
      </c>
      <c r="Z161" s="15">
        <v>7.5475985285501759</v>
      </c>
      <c r="AA161" s="15">
        <v>13.023742983643903</v>
      </c>
      <c r="AB161" s="15">
        <v>9.4204435002579174</v>
      </c>
      <c r="AC161" s="15">
        <v>7.552703567718944</v>
      </c>
      <c r="AD161" s="15">
        <v>10.851263346105041</v>
      </c>
      <c r="AE161" s="15">
        <v>29.0795623852724</v>
      </c>
      <c r="AF161" s="15">
        <v>15.066442974353448</v>
      </c>
      <c r="AG161" s="15">
        <v>13.103940451239914</v>
      </c>
      <c r="AH161" s="15">
        <v>24.056047473503614</v>
      </c>
      <c r="AI161" s="15">
        <v>32.055685539315348</v>
      </c>
      <c r="AJ161" s="15">
        <v>26.177060343718388</v>
      </c>
      <c r="AK161" s="15">
        <v>48.08807741513543</v>
      </c>
      <c r="AL161" s="15">
        <v>21.899495156223274</v>
      </c>
      <c r="AM161" s="15">
        <v>30.572212756397814</v>
      </c>
      <c r="AN161" s="15">
        <v>43.688357058158275</v>
      </c>
      <c r="AO161" s="15">
        <v>57.66064755794109</v>
      </c>
      <c r="AP161" s="15">
        <v>27.511245969542298</v>
      </c>
      <c r="AQ161" s="15">
        <v>28.543902285659172</v>
      </c>
      <c r="AR161" s="15">
        <v>513.95020399911277</v>
      </c>
    </row>
    <row r="162" spans="1:44" ht="15" customHeight="1" x14ac:dyDescent="0.35">
      <c r="A162" s="11" t="s">
        <v>25</v>
      </c>
      <c r="B162" s="11" t="s">
        <v>15</v>
      </c>
      <c r="C162" s="15">
        <v>0.12314686124737637</v>
      </c>
      <c r="D162" s="15">
        <v>0.21454912504648052</v>
      </c>
      <c r="E162" s="15">
        <v>0.32437865449353337</v>
      </c>
      <c r="F162" s="15">
        <v>0.23966920937711572</v>
      </c>
      <c r="G162" s="15">
        <v>0.23760376938195102</v>
      </c>
      <c r="H162" s="15">
        <v>0.44590854085538512</v>
      </c>
      <c r="I162" s="15">
        <v>0.65821013684381746</v>
      </c>
      <c r="J162" s="15">
        <v>0.33495855187210688</v>
      </c>
      <c r="K162" s="15">
        <v>0.22159834497179198</v>
      </c>
      <c r="L162" s="15">
        <v>1.2617852000735128</v>
      </c>
      <c r="M162" s="15">
        <v>0.77260307920756055</v>
      </c>
      <c r="N162" s="15">
        <v>1.3004763087210691</v>
      </c>
      <c r="O162" s="15">
        <v>2.4083353840992801</v>
      </c>
      <c r="P162" s="15">
        <v>2.2930541046266115</v>
      </c>
      <c r="Q162" s="15">
        <v>3.1588324702528769</v>
      </c>
      <c r="R162" s="15">
        <v>1.491860811735177</v>
      </c>
      <c r="S162" s="15">
        <v>3.3800206324625859</v>
      </c>
      <c r="T162" s="15">
        <v>4.5588210309635464</v>
      </c>
      <c r="U162" s="15">
        <v>3.479568037963253</v>
      </c>
      <c r="V162" s="15">
        <v>5.1918362867814007</v>
      </c>
      <c r="W162" s="15">
        <v>2.9834518270631367</v>
      </c>
      <c r="X162" s="15">
        <v>5.2679518436125381</v>
      </c>
      <c r="Y162" s="15">
        <v>2.4705204189306698</v>
      </c>
      <c r="Z162" s="15">
        <v>2.9846637133345864</v>
      </c>
      <c r="AA162" s="15">
        <v>4.6666245401384172</v>
      </c>
      <c r="AB162" s="15">
        <v>4.4895098425524935</v>
      </c>
      <c r="AC162" s="15">
        <v>5.0572728418392678</v>
      </c>
      <c r="AD162" s="15">
        <v>6.3287703165901448</v>
      </c>
      <c r="AE162" s="15">
        <v>13.496155603506462</v>
      </c>
      <c r="AF162" s="15">
        <v>6.7870405234633404</v>
      </c>
      <c r="AG162" s="15">
        <v>7.4145355461528268</v>
      </c>
      <c r="AH162" s="15">
        <v>11.240721212172687</v>
      </c>
      <c r="AI162" s="15">
        <v>15.080615081105636</v>
      </c>
      <c r="AJ162" s="15">
        <v>11.503435643987041</v>
      </c>
      <c r="AK162" s="15">
        <v>18.958673556740923</v>
      </c>
      <c r="AL162" s="15">
        <v>6.3805245667185755</v>
      </c>
      <c r="AM162" s="15">
        <v>10.10736281262662</v>
      </c>
      <c r="AN162" s="15">
        <v>14.092284011985393</v>
      </c>
      <c r="AO162" s="15">
        <v>18.178591174711791</v>
      </c>
      <c r="AP162" s="15">
        <v>10.465003304843513</v>
      </c>
      <c r="AQ162" s="15">
        <v>13.172638094319609</v>
      </c>
      <c r="AR162" s="15">
        <v>223.22356301737207</v>
      </c>
    </row>
    <row r="163" spans="1:44" ht="15" customHeight="1" x14ac:dyDescent="0.35">
      <c r="A163" s="11" t="s">
        <v>25</v>
      </c>
      <c r="B163" s="11" t="s">
        <v>16</v>
      </c>
      <c r="C163" s="15">
        <v>2.554475870220355E-2</v>
      </c>
      <c r="D163" s="15">
        <v>4.1055696768153675E-2</v>
      </c>
      <c r="E163" s="15">
        <v>3.7770629587095768E-2</v>
      </c>
      <c r="F163" s="15">
        <v>3.2373618695819555E-2</v>
      </c>
      <c r="G163" s="15">
        <v>3.428321494436655E-2</v>
      </c>
      <c r="H163" s="15">
        <v>0.10406975571971186</v>
      </c>
      <c r="I163" s="15">
        <v>0.1172128915828102</v>
      </c>
      <c r="J163" s="15">
        <v>0.10401416727532034</v>
      </c>
      <c r="K163" s="15">
        <v>3.0152496167973313E-2</v>
      </c>
      <c r="L163" s="15">
        <v>0.12216750663172324</v>
      </c>
      <c r="M163" s="15">
        <v>0.13411836724802473</v>
      </c>
      <c r="N163" s="15">
        <v>0.18376790091756279</v>
      </c>
      <c r="O163" s="15">
        <v>0.36169139468157674</v>
      </c>
      <c r="P163" s="15">
        <v>0.39500913052569964</v>
      </c>
      <c r="Q163" s="15">
        <v>0.40791843547009415</v>
      </c>
      <c r="R163" s="15">
        <v>0.22546869906513334</v>
      </c>
      <c r="S163" s="15">
        <v>0.35999009459208176</v>
      </c>
      <c r="T163" s="15">
        <v>0.47383659516381549</v>
      </c>
      <c r="U163" s="15">
        <v>0.25039928028238451</v>
      </c>
      <c r="V163" s="15">
        <v>0.50509591936258502</v>
      </c>
      <c r="W163" s="15">
        <v>0.20526794659468905</v>
      </c>
      <c r="X163" s="15">
        <v>0.45557196211509177</v>
      </c>
      <c r="Y163" s="15">
        <v>0.30531437051021382</v>
      </c>
      <c r="Z163" s="15">
        <v>0.88197502752173729</v>
      </c>
      <c r="AA163" s="15">
        <v>1.5712102770161711</v>
      </c>
      <c r="AB163" s="15">
        <v>1.5245706910628669</v>
      </c>
      <c r="AC163" s="15">
        <v>2.85659951850608</v>
      </c>
      <c r="AD163" s="15">
        <v>3.6446991391497843</v>
      </c>
      <c r="AE163" s="15">
        <v>9.6555082843161752</v>
      </c>
      <c r="AF163" s="15">
        <v>5.6779707707565334</v>
      </c>
      <c r="AG163" s="15">
        <v>4.3616510547699816</v>
      </c>
      <c r="AH163" s="15">
        <v>6.4547506022312016</v>
      </c>
      <c r="AI163" s="15">
        <v>9.9552692217622045</v>
      </c>
      <c r="AJ163" s="15">
        <v>6.3232250964304537</v>
      </c>
      <c r="AK163" s="15">
        <v>10.396691950470824</v>
      </c>
      <c r="AL163" s="15">
        <v>4.8856511977776194</v>
      </c>
      <c r="AM163" s="15">
        <v>7.0020182031901044</v>
      </c>
      <c r="AN163" s="15">
        <v>9.6282096608543188</v>
      </c>
      <c r="AO163" s="15">
        <v>13.456986071832375</v>
      </c>
      <c r="AP163" s="15">
        <v>6.653590674120438</v>
      </c>
      <c r="AQ163" s="15">
        <v>6.0844587424052454</v>
      </c>
      <c r="AR163" s="15">
        <v>115.92713101677825</v>
      </c>
    </row>
    <row r="164" spans="1:44" ht="15" customHeight="1" x14ac:dyDescent="0.35">
      <c r="A164" s="11" t="s">
        <v>25</v>
      </c>
      <c r="B164" s="11" t="s">
        <v>17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3.7630570132389121</v>
      </c>
      <c r="I164" s="15">
        <v>9.1636587836172421</v>
      </c>
      <c r="J164" s="15">
        <v>12.746479188098023</v>
      </c>
      <c r="K164" s="15">
        <v>16.194397049192041</v>
      </c>
      <c r="L164" s="15">
        <v>24.721662997015258</v>
      </c>
      <c r="M164" s="15">
        <v>23.432826353090718</v>
      </c>
      <c r="N164" s="15">
        <v>22.980808321298266</v>
      </c>
      <c r="O164" s="15">
        <v>31.060772752282915</v>
      </c>
      <c r="P164" s="15">
        <v>42.62327130246954</v>
      </c>
      <c r="Q164" s="15">
        <v>33.645832219104335</v>
      </c>
      <c r="R164" s="15">
        <v>39.841918955811174</v>
      </c>
      <c r="S164" s="15">
        <v>35.029613778287064</v>
      </c>
      <c r="T164" s="15">
        <v>29.527810450521081</v>
      </c>
      <c r="U164" s="15">
        <v>16.491726545743891</v>
      </c>
      <c r="V164" s="15">
        <v>20.210998520391566</v>
      </c>
      <c r="W164" s="15">
        <v>38.439995192534703</v>
      </c>
      <c r="X164" s="15">
        <v>92.62182137118387</v>
      </c>
      <c r="Y164" s="15">
        <v>164.80009189385399</v>
      </c>
      <c r="Z164" s="15">
        <v>270.27480669191038</v>
      </c>
      <c r="AA164" s="15">
        <v>351.9958993764568</v>
      </c>
      <c r="AB164" s="15">
        <v>392.716045853379</v>
      </c>
      <c r="AC164" s="15">
        <v>565.00873618539879</v>
      </c>
      <c r="AD164" s="15">
        <v>858.02819312717372</v>
      </c>
      <c r="AE164" s="15">
        <v>1126.6529178609153</v>
      </c>
      <c r="AF164" s="15">
        <v>1354.6782973517347</v>
      </c>
      <c r="AG164" s="15">
        <v>1566.3274521868466</v>
      </c>
      <c r="AH164" s="15">
        <v>1830.2930107786335</v>
      </c>
      <c r="AI164" s="15">
        <v>2783.6862590783771</v>
      </c>
      <c r="AJ164" s="15">
        <v>3341.6087525275852</v>
      </c>
      <c r="AK164" s="15">
        <v>3498.9182005048447</v>
      </c>
      <c r="AL164" s="15">
        <v>2423.3031851592577</v>
      </c>
      <c r="AM164" s="15">
        <v>1836.5934531339151</v>
      </c>
      <c r="AN164" s="15">
        <v>2267.2635734221003</v>
      </c>
      <c r="AO164" s="15">
        <v>1927.4665567091092</v>
      </c>
      <c r="AP164" s="15">
        <v>1415.1517630861733</v>
      </c>
      <c r="AQ164" s="15">
        <v>1503.658984180287</v>
      </c>
      <c r="AR164" s="15">
        <v>29970.922829901836</v>
      </c>
    </row>
    <row r="165" spans="1:44" ht="15" customHeight="1" x14ac:dyDescent="0.35">
      <c r="A165" s="11" t="s">
        <v>25</v>
      </c>
      <c r="B165" s="11" t="s">
        <v>18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576.2494500699579</v>
      </c>
      <c r="AN165" s="15">
        <v>1664.6162156859441</v>
      </c>
      <c r="AO165" s="15">
        <v>1559.1107408440366</v>
      </c>
      <c r="AP165" s="15">
        <v>1576.4518026616254</v>
      </c>
      <c r="AQ165" s="15">
        <v>1954.890759417945</v>
      </c>
      <c r="AR165" s="15">
        <v>7331.3189686795104</v>
      </c>
    </row>
    <row r="166" spans="1:44" ht="15" customHeight="1" x14ac:dyDescent="0.35">
      <c r="A166" s="11"/>
      <c r="B166" s="11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1:44" ht="15" customHeight="1" x14ac:dyDescent="0.35">
      <c r="A167" s="11"/>
      <c r="B167" s="1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:44" ht="15" customHeight="1" x14ac:dyDescent="0.35">
      <c r="A168" s="13" t="s">
        <v>0</v>
      </c>
      <c r="B168" s="13" t="s">
        <v>26</v>
      </c>
      <c r="C168" s="10">
        <v>1974</v>
      </c>
      <c r="D168" s="10">
        <v>1975</v>
      </c>
      <c r="E168" s="10">
        <v>1976</v>
      </c>
      <c r="F168" s="10">
        <v>1977</v>
      </c>
      <c r="G168" s="10">
        <v>1978</v>
      </c>
      <c r="H168" s="10">
        <v>1979</v>
      </c>
      <c r="I168" s="10">
        <v>1980</v>
      </c>
      <c r="J168" s="10">
        <v>1981</v>
      </c>
      <c r="K168" s="10">
        <v>1982</v>
      </c>
      <c r="L168" s="10">
        <v>1983</v>
      </c>
      <c r="M168" s="10">
        <v>1984</v>
      </c>
      <c r="N168" s="10">
        <v>1985</v>
      </c>
      <c r="O168" s="10">
        <v>1986</v>
      </c>
      <c r="P168" s="10">
        <v>1987</v>
      </c>
      <c r="Q168" s="10">
        <v>1988</v>
      </c>
      <c r="R168" s="10">
        <v>1989</v>
      </c>
      <c r="S168" s="10">
        <v>1990</v>
      </c>
      <c r="T168" s="10">
        <v>1991</v>
      </c>
      <c r="U168" s="10">
        <v>1992</v>
      </c>
      <c r="V168" s="10">
        <v>1993</v>
      </c>
      <c r="W168" s="10">
        <v>1994</v>
      </c>
      <c r="X168" s="10">
        <v>1995</v>
      </c>
      <c r="Y168" s="10">
        <v>1996</v>
      </c>
      <c r="Z168" s="10">
        <v>1997</v>
      </c>
      <c r="AA168" s="10">
        <v>1998</v>
      </c>
      <c r="AB168" s="10">
        <v>1999</v>
      </c>
      <c r="AC168" s="10">
        <v>2000</v>
      </c>
      <c r="AD168" s="10">
        <v>2001</v>
      </c>
      <c r="AE168" s="10">
        <v>2002</v>
      </c>
      <c r="AF168" s="10">
        <v>2003</v>
      </c>
      <c r="AG168" s="10">
        <v>2004</v>
      </c>
      <c r="AH168" s="10">
        <v>2005</v>
      </c>
      <c r="AI168" s="10">
        <v>2006</v>
      </c>
      <c r="AJ168" s="10">
        <v>2007</v>
      </c>
      <c r="AK168" s="10">
        <v>2008</v>
      </c>
      <c r="AL168" s="10">
        <v>2009</v>
      </c>
      <c r="AM168" s="10">
        <v>2010</v>
      </c>
      <c r="AN168" s="10">
        <v>2011</v>
      </c>
      <c r="AO168" s="10">
        <v>2012</v>
      </c>
      <c r="AP168" s="10">
        <v>2013</v>
      </c>
      <c r="AQ168" s="10">
        <v>2014</v>
      </c>
    </row>
    <row r="169" spans="1:44" ht="15" customHeight="1" x14ac:dyDescent="0.35">
      <c r="A169" s="9" t="s">
        <v>27</v>
      </c>
      <c r="B169" s="14" t="s">
        <v>2</v>
      </c>
      <c r="C169" s="12">
        <f t="shared" ref="C169:AR169" si="2">C2+C21+C40+C59+C78+C115+C132+C149</f>
        <v>4585.3769623214266</v>
      </c>
      <c r="D169" s="12">
        <f t="shared" si="2"/>
        <v>5378.9970451109066</v>
      </c>
      <c r="E169" s="12">
        <f t="shared" si="2"/>
        <v>6600.3230571036456</v>
      </c>
      <c r="F169" s="12">
        <f t="shared" si="2"/>
        <v>7324.5132725057128</v>
      </c>
      <c r="G169" s="12">
        <f t="shared" si="2"/>
        <v>9999.3276868637786</v>
      </c>
      <c r="H169" s="12">
        <f t="shared" si="2"/>
        <v>11821.956350044125</v>
      </c>
      <c r="I169" s="12">
        <f t="shared" si="2"/>
        <v>9490.7276859577196</v>
      </c>
      <c r="J169" s="12">
        <f t="shared" si="2"/>
        <v>6097.3111990530106</v>
      </c>
      <c r="K169" s="12">
        <f t="shared" si="2"/>
        <v>7941.1077154802115</v>
      </c>
      <c r="L169" s="12">
        <f t="shared" si="2"/>
        <v>1906.1923238157997</v>
      </c>
      <c r="M169" s="12">
        <f t="shared" si="2"/>
        <v>846.1567315985925</v>
      </c>
      <c r="N169" s="12">
        <f t="shared" si="2"/>
        <v>808.19672367218186</v>
      </c>
      <c r="O169" s="12">
        <f t="shared" si="2"/>
        <v>2079.1631653662253</v>
      </c>
      <c r="P169" s="12">
        <f t="shared" si="2"/>
        <v>1054.6353980283875</v>
      </c>
      <c r="Q169" s="12">
        <f t="shared" si="2"/>
        <v>3510.9853855457359</v>
      </c>
      <c r="R169" s="12">
        <f t="shared" si="2"/>
        <v>12770.184842090683</v>
      </c>
      <c r="S169" s="12">
        <f t="shared" si="2"/>
        <v>28760.396773857261</v>
      </c>
      <c r="T169" s="12">
        <f t="shared" si="2"/>
        <v>33165.546519299693</v>
      </c>
      <c r="U169" s="12">
        <f t="shared" si="2"/>
        <v>34163.781706815476</v>
      </c>
      <c r="V169" s="12">
        <f t="shared" si="2"/>
        <v>59246.844340875992</v>
      </c>
      <c r="W169" s="12">
        <f t="shared" si="2"/>
        <v>90859.025464670543</v>
      </c>
      <c r="X169" s="12">
        <f t="shared" si="2"/>
        <v>138150.75544633888</v>
      </c>
      <c r="Y169" s="12">
        <f t="shared" si="2"/>
        <v>167695.5339055784</v>
      </c>
      <c r="Z169" s="12">
        <f t="shared" si="2"/>
        <v>207211.94227087739</v>
      </c>
      <c r="AA169" s="12">
        <f t="shared" si="2"/>
        <v>160173.62409336463</v>
      </c>
      <c r="AB169" s="12">
        <f t="shared" si="2"/>
        <v>186812.20666158412</v>
      </c>
      <c r="AC169" s="12">
        <f t="shared" si="2"/>
        <v>241726.77872334063</v>
      </c>
      <c r="AD169" s="12">
        <f t="shared" si="2"/>
        <v>277673.25539304485</v>
      </c>
      <c r="AE169" s="12">
        <f t="shared" si="2"/>
        <v>227557.70729336265</v>
      </c>
      <c r="AF169" s="12">
        <f t="shared" si="2"/>
        <v>220643.17747343431</v>
      </c>
      <c r="AG169" s="12">
        <f t="shared" si="2"/>
        <v>207477.97514868705</v>
      </c>
      <c r="AH169" s="12">
        <f t="shared" si="2"/>
        <v>131091.32827705226</v>
      </c>
      <c r="AI169" s="12">
        <f t="shared" si="2"/>
        <v>72143.618891134131</v>
      </c>
      <c r="AJ169" s="12">
        <f t="shared" si="2"/>
        <v>54477.296043772447</v>
      </c>
      <c r="AK169" s="12">
        <f t="shared" si="2"/>
        <v>39772.795766915733</v>
      </c>
      <c r="AL169" s="12">
        <f t="shared" si="2"/>
        <v>33681.448003175792</v>
      </c>
      <c r="AM169" s="12">
        <f t="shared" si="2"/>
        <v>39004.040996405667</v>
      </c>
      <c r="AN169" s="12">
        <f t="shared" si="2"/>
        <v>63284.579927052837</v>
      </c>
      <c r="AO169" s="12">
        <f t="shared" si="2"/>
        <v>43388.294339641201</v>
      </c>
      <c r="AP169" s="12">
        <f t="shared" si="2"/>
        <v>34062.978044598996</v>
      </c>
      <c r="AQ169" s="12">
        <f t="shared" si="2"/>
        <v>30499.230873402845</v>
      </c>
      <c r="AR169" s="12">
        <f t="shared" si="2"/>
        <v>2914939.3179228418</v>
      </c>
    </row>
    <row r="170" spans="1:44" ht="15" customHeight="1" x14ac:dyDescent="0.35">
      <c r="A170" s="9" t="s">
        <v>27</v>
      </c>
      <c r="B170" s="14" t="s">
        <v>3</v>
      </c>
      <c r="C170" s="12">
        <f t="shared" ref="C170:AR170" si="3">C3+C22+C41+C60+C79+C116+C133+C150</f>
        <v>0</v>
      </c>
      <c r="D170" s="12">
        <f t="shared" si="3"/>
        <v>0</v>
      </c>
      <c r="E170" s="12">
        <f t="shared" si="3"/>
        <v>0</v>
      </c>
      <c r="F170" s="12">
        <f t="shared" si="3"/>
        <v>0</v>
      </c>
      <c r="G170" s="12">
        <f t="shared" si="3"/>
        <v>0</v>
      </c>
      <c r="H170" s="12">
        <f t="shared" si="3"/>
        <v>30.440424311477475</v>
      </c>
      <c r="I170" s="12">
        <f t="shared" si="3"/>
        <v>3529.2950464016453</v>
      </c>
      <c r="J170" s="12">
        <f t="shared" si="3"/>
        <v>2167.393507031049</v>
      </c>
      <c r="K170" s="12">
        <f t="shared" si="3"/>
        <v>4140.5642738642455</v>
      </c>
      <c r="L170" s="12">
        <f t="shared" si="3"/>
        <v>13327.43617199341</v>
      </c>
      <c r="M170" s="12">
        <f t="shared" si="3"/>
        <v>13778.359084123758</v>
      </c>
      <c r="N170" s="12">
        <f t="shared" si="3"/>
        <v>18081.078728283039</v>
      </c>
      <c r="O170" s="12">
        <f t="shared" si="3"/>
        <v>22327.715074443615</v>
      </c>
      <c r="P170" s="12">
        <f t="shared" si="3"/>
        <v>15813.592542946019</v>
      </c>
      <c r="Q170" s="12">
        <f t="shared" si="3"/>
        <v>23503.912915515924</v>
      </c>
      <c r="R170" s="12">
        <f t="shared" si="3"/>
        <v>17602.264550442647</v>
      </c>
      <c r="S170" s="12">
        <f t="shared" si="3"/>
        <v>3968.4188562291861</v>
      </c>
      <c r="T170" s="12">
        <f t="shared" si="3"/>
        <v>8167.1090970646128</v>
      </c>
      <c r="U170" s="12">
        <f t="shared" si="3"/>
        <v>11468.698609411606</v>
      </c>
      <c r="V170" s="12">
        <f t="shared" si="3"/>
        <v>17818.425015050871</v>
      </c>
      <c r="W170" s="12">
        <f t="shared" si="3"/>
        <v>9779.0868168652196</v>
      </c>
      <c r="X170" s="12">
        <f t="shared" si="3"/>
        <v>3014.8136773300739</v>
      </c>
      <c r="Y170" s="12">
        <f t="shared" si="3"/>
        <v>665.87488053789332</v>
      </c>
      <c r="Z170" s="12">
        <f t="shared" si="3"/>
        <v>76.628441624342145</v>
      </c>
      <c r="AA170" s="12">
        <f t="shared" si="3"/>
        <v>74.276365863188389</v>
      </c>
      <c r="AB170" s="12">
        <f t="shared" si="3"/>
        <v>908.34263209342453</v>
      </c>
      <c r="AC170" s="12">
        <f t="shared" si="3"/>
        <v>1155.7941405179042</v>
      </c>
      <c r="AD170" s="12">
        <f t="shared" si="3"/>
        <v>1487.3960634731391</v>
      </c>
      <c r="AE170" s="12">
        <f t="shared" si="3"/>
        <v>4320.1437395108633</v>
      </c>
      <c r="AF170" s="12">
        <f t="shared" si="3"/>
        <v>2659.483689596826</v>
      </c>
      <c r="AG170" s="12">
        <f t="shared" si="3"/>
        <v>4054.449653082409</v>
      </c>
      <c r="AH170" s="12">
        <f t="shared" si="3"/>
        <v>8216.8752321432203</v>
      </c>
      <c r="AI170" s="12">
        <f t="shared" si="3"/>
        <v>358.82677647076804</v>
      </c>
      <c r="AJ170" s="12">
        <f t="shared" si="3"/>
        <v>0</v>
      </c>
      <c r="AK170" s="12">
        <f t="shared" si="3"/>
        <v>0</v>
      </c>
      <c r="AL170" s="12">
        <f t="shared" si="3"/>
        <v>0</v>
      </c>
      <c r="AM170" s="12">
        <f t="shared" si="3"/>
        <v>0</v>
      </c>
      <c r="AN170" s="12">
        <f t="shared" si="3"/>
        <v>0</v>
      </c>
      <c r="AO170" s="12">
        <f t="shared" si="3"/>
        <v>0</v>
      </c>
      <c r="AP170" s="12">
        <f t="shared" si="3"/>
        <v>0</v>
      </c>
      <c r="AQ170" s="12">
        <f t="shared" si="3"/>
        <v>0</v>
      </c>
      <c r="AR170" s="12">
        <f t="shared" si="3"/>
        <v>212496.69600622234</v>
      </c>
    </row>
    <row r="171" spans="1:44" ht="15" customHeight="1" x14ac:dyDescent="0.35">
      <c r="A171" s="9" t="s">
        <v>27</v>
      </c>
      <c r="B171" s="14" t="s">
        <v>4</v>
      </c>
      <c r="C171" s="12">
        <f t="shared" ref="C171:AR171" si="4">C4+C23+C42+C61+C80+C117+C134+C151</f>
        <v>0</v>
      </c>
      <c r="D171" s="12">
        <f t="shared" si="4"/>
        <v>0</v>
      </c>
      <c r="E171" s="12">
        <f t="shared" si="4"/>
        <v>0</v>
      </c>
      <c r="F171" s="12">
        <f t="shared" si="4"/>
        <v>0</v>
      </c>
      <c r="G171" s="12">
        <f t="shared" si="4"/>
        <v>0</v>
      </c>
      <c r="H171" s="12">
        <f t="shared" si="4"/>
        <v>0</v>
      </c>
      <c r="I171" s="12">
        <f t="shared" si="4"/>
        <v>0</v>
      </c>
      <c r="J171" s="12">
        <f t="shared" si="4"/>
        <v>0</v>
      </c>
      <c r="K171" s="12">
        <f t="shared" si="4"/>
        <v>0</v>
      </c>
      <c r="L171" s="12">
        <f t="shared" si="4"/>
        <v>0</v>
      </c>
      <c r="M171" s="12">
        <f t="shared" si="4"/>
        <v>0</v>
      </c>
      <c r="N171" s="12">
        <f t="shared" si="4"/>
        <v>0</v>
      </c>
      <c r="O171" s="12">
        <f t="shared" si="4"/>
        <v>0</v>
      </c>
      <c r="P171" s="12">
        <f t="shared" si="4"/>
        <v>0</v>
      </c>
      <c r="Q171" s="12">
        <f t="shared" si="4"/>
        <v>0</v>
      </c>
      <c r="R171" s="12">
        <f t="shared" si="4"/>
        <v>0</v>
      </c>
      <c r="S171" s="12">
        <f t="shared" si="4"/>
        <v>0</v>
      </c>
      <c r="T171" s="12">
        <f t="shared" si="4"/>
        <v>0</v>
      </c>
      <c r="U171" s="12">
        <f t="shared" si="4"/>
        <v>0</v>
      </c>
      <c r="V171" s="12">
        <f t="shared" si="4"/>
        <v>0</v>
      </c>
      <c r="W171" s="12">
        <f t="shared" si="4"/>
        <v>0</v>
      </c>
      <c r="X171" s="12">
        <f t="shared" si="4"/>
        <v>0</v>
      </c>
      <c r="Y171" s="12">
        <f t="shared" si="4"/>
        <v>0</v>
      </c>
      <c r="Z171" s="12">
        <f t="shared" si="4"/>
        <v>0</v>
      </c>
      <c r="AA171" s="12">
        <f t="shared" si="4"/>
        <v>0</v>
      </c>
      <c r="AB171" s="12">
        <f t="shared" si="4"/>
        <v>0</v>
      </c>
      <c r="AC171" s="12">
        <f t="shared" si="4"/>
        <v>0</v>
      </c>
      <c r="AD171" s="12">
        <f t="shared" si="4"/>
        <v>0</v>
      </c>
      <c r="AE171" s="12">
        <f t="shared" si="4"/>
        <v>0</v>
      </c>
      <c r="AF171" s="12">
        <f t="shared" si="4"/>
        <v>7377.118267426762</v>
      </c>
      <c r="AG171" s="12">
        <f t="shared" si="4"/>
        <v>53816.848174705643</v>
      </c>
      <c r="AH171" s="12">
        <f t="shared" si="4"/>
        <v>157162.49133060235</v>
      </c>
      <c r="AI171" s="12">
        <f t="shared" si="4"/>
        <v>275935.83971205103</v>
      </c>
      <c r="AJ171" s="12">
        <f t="shared" si="4"/>
        <v>408852.86259676167</v>
      </c>
      <c r="AK171" s="12">
        <f t="shared" si="4"/>
        <v>486649.91895370756</v>
      </c>
      <c r="AL171" s="12">
        <f t="shared" si="4"/>
        <v>553478.68549126247</v>
      </c>
      <c r="AM171" s="12">
        <f t="shared" si="4"/>
        <v>589224.66104896006</v>
      </c>
      <c r="AN171" s="12">
        <f t="shared" si="4"/>
        <v>556505.40279687964</v>
      </c>
      <c r="AO171" s="12">
        <f t="shared" si="4"/>
        <v>592730.06573229423</v>
      </c>
      <c r="AP171" s="12">
        <f t="shared" si="4"/>
        <v>581808.01585400826</v>
      </c>
      <c r="AQ171" s="12">
        <f t="shared" si="4"/>
        <v>510608.67340728454</v>
      </c>
      <c r="AR171" s="12">
        <f t="shared" si="4"/>
        <v>4774150.5833659442</v>
      </c>
    </row>
    <row r="172" spans="1:44" ht="15" customHeight="1" x14ac:dyDescent="0.35">
      <c r="A172" s="9" t="s">
        <v>27</v>
      </c>
      <c r="B172" s="14" t="s">
        <v>5</v>
      </c>
      <c r="C172" s="12">
        <f t="shared" ref="C172:AR172" si="5">C5+C24+C43+C62+C81+C118+C135+C152</f>
        <v>453.43143071643215</v>
      </c>
      <c r="D172" s="12">
        <f t="shared" si="5"/>
        <v>527.93308299081355</v>
      </c>
      <c r="E172" s="12">
        <f t="shared" si="5"/>
        <v>614.31518925967316</v>
      </c>
      <c r="F172" s="12">
        <f t="shared" si="5"/>
        <v>444.94713490649167</v>
      </c>
      <c r="G172" s="12">
        <f t="shared" si="5"/>
        <v>599.72935261299881</v>
      </c>
      <c r="H172" s="12">
        <f t="shared" si="5"/>
        <v>687.47643673223388</v>
      </c>
      <c r="I172" s="12">
        <f t="shared" si="5"/>
        <v>601.44844257597333</v>
      </c>
      <c r="J172" s="12">
        <f t="shared" si="5"/>
        <v>308.32908103372159</v>
      </c>
      <c r="K172" s="12">
        <f t="shared" si="5"/>
        <v>282.86201238670844</v>
      </c>
      <c r="L172" s="12">
        <f t="shared" si="5"/>
        <v>137.2808411826754</v>
      </c>
      <c r="M172" s="12">
        <f t="shared" si="5"/>
        <v>91.757598990980355</v>
      </c>
      <c r="N172" s="12">
        <f t="shared" si="5"/>
        <v>108.63448248488478</v>
      </c>
      <c r="O172" s="12">
        <f t="shared" si="5"/>
        <v>242.85173350570298</v>
      </c>
      <c r="P172" s="12">
        <f t="shared" si="5"/>
        <v>261.70652343436939</v>
      </c>
      <c r="Q172" s="12">
        <f t="shared" si="5"/>
        <v>484.11374922607826</v>
      </c>
      <c r="R172" s="12">
        <f t="shared" si="5"/>
        <v>1628.2893781931434</v>
      </c>
      <c r="S172" s="12">
        <f t="shared" si="5"/>
        <v>3693.4621516283019</v>
      </c>
      <c r="T172" s="12">
        <f t="shared" si="5"/>
        <v>4027.7380649062852</v>
      </c>
      <c r="U172" s="12">
        <f t="shared" si="5"/>
        <v>4322.5414512796215</v>
      </c>
      <c r="V172" s="12">
        <f t="shared" si="5"/>
        <v>6045.0635149641084</v>
      </c>
      <c r="W172" s="12">
        <f t="shared" si="5"/>
        <v>8207.473100998639</v>
      </c>
      <c r="X172" s="12">
        <f t="shared" si="5"/>
        <v>14749.770557173057</v>
      </c>
      <c r="Y172" s="12">
        <f t="shared" si="5"/>
        <v>19749.385024057716</v>
      </c>
      <c r="Z172" s="12">
        <f t="shared" si="5"/>
        <v>21526.749171985386</v>
      </c>
      <c r="AA172" s="12">
        <f t="shared" si="5"/>
        <v>16500.78282857106</v>
      </c>
      <c r="AB172" s="12">
        <f t="shared" si="5"/>
        <v>22904.05095793592</v>
      </c>
      <c r="AC172" s="12">
        <f t="shared" si="5"/>
        <v>30106.165435824183</v>
      </c>
      <c r="AD172" s="12">
        <f t="shared" si="5"/>
        <v>26781.430172036893</v>
      </c>
      <c r="AE172" s="12">
        <f t="shared" si="5"/>
        <v>18543.33257737595</v>
      </c>
      <c r="AF172" s="12">
        <f t="shared" si="5"/>
        <v>19145.680574530321</v>
      </c>
      <c r="AG172" s="12">
        <f t="shared" si="5"/>
        <v>19780.145269394809</v>
      </c>
      <c r="AH172" s="12">
        <f t="shared" si="5"/>
        <v>17006.613168928012</v>
      </c>
      <c r="AI172" s="12">
        <f t="shared" si="5"/>
        <v>15157.85450887598</v>
      </c>
      <c r="AJ172" s="12">
        <f t="shared" si="5"/>
        <v>19126.380101566192</v>
      </c>
      <c r="AK172" s="12">
        <f t="shared" si="5"/>
        <v>28452.729570847609</v>
      </c>
      <c r="AL172" s="12">
        <f t="shared" si="5"/>
        <v>31689.653485975152</v>
      </c>
      <c r="AM172" s="12">
        <f t="shared" si="5"/>
        <v>45226.833378115181</v>
      </c>
      <c r="AN172" s="12">
        <f t="shared" si="5"/>
        <v>55716.460287985057</v>
      </c>
      <c r="AO172" s="12">
        <f t="shared" si="5"/>
        <v>44271.197107944856</v>
      </c>
      <c r="AP172" s="12">
        <f t="shared" si="5"/>
        <v>26946.628244533629</v>
      </c>
      <c r="AQ172" s="12">
        <f t="shared" si="5"/>
        <v>26654.496572764398</v>
      </c>
      <c r="AR172" s="12">
        <f t="shared" si="5"/>
        <v>553807.72375043121</v>
      </c>
    </row>
    <row r="173" spans="1:44" ht="15" customHeight="1" x14ac:dyDescent="0.35">
      <c r="A173" s="9" t="s">
        <v>27</v>
      </c>
      <c r="B173" s="14" t="s">
        <v>6</v>
      </c>
      <c r="C173" s="12">
        <f t="shared" ref="C173:AR173" si="6">C6+C25+C44+C63+C82+C119+C136+C153</f>
        <v>0</v>
      </c>
      <c r="D173" s="12">
        <f t="shared" si="6"/>
        <v>0</v>
      </c>
      <c r="E173" s="12">
        <f t="shared" si="6"/>
        <v>0</v>
      </c>
      <c r="F173" s="12">
        <f t="shared" si="6"/>
        <v>0</v>
      </c>
      <c r="G173" s="12">
        <f t="shared" si="6"/>
        <v>0</v>
      </c>
      <c r="H173" s="12">
        <f t="shared" si="6"/>
        <v>7.8199775963655052</v>
      </c>
      <c r="I173" s="12">
        <f t="shared" si="6"/>
        <v>132.82701376193498</v>
      </c>
      <c r="J173" s="12">
        <f t="shared" si="6"/>
        <v>82.795112674252834</v>
      </c>
      <c r="K173" s="12">
        <f t="shared" si="6"/>
        <v>238.79381846724448</v>
      </c>
      <c r="L173" s="12">
        <f t="shared" si="6"/>
        <v>552.0039896021101</v>
      </c>
      <c r="M173" s="12">
        <f t="shared" si="6"/>
        <v>998.47359040906622</v>
      </c>
      <c r="N173" s="12">
        <f t="shared" si="6"/>
        <v>1285.1661546775676</v>
      </c>
      <c r="O173" s="12">
        <f t="shared" si="6"/>
        <v>1820.8418991691346</v>
      </c>
      <c r="P173" s="12">
        <f t="shared" si="6"/>
        <v>2041.2914870596994</v>
      </c>
      <c r="Q173" s="12">
        <f t="shared" si="6"/>
        <v>2455.232675288898</v>
      </c>
      <c r="R173" s="12">
        <f t="shared" si="6"/>
        <v>1830.2773037963461</v>
      </c>
      <c r="S173" s="12">
        <f t="shared" si="6"/>
        <v>474.02360181842289</v>
      </c>
      <c r="T173" s="12">
        <f t="shared" si="6"/>
        <v>984.45765010003879</v>
      </c>
      <c r="U173" s="12">
        <f t="shared" si="6"/>
        <v>1597.799516720331</v>
      </c>
      <c r="V173" s="12">
        <f t="shared" si="6"/>
        <v>2056.144080329489</v>
      </c>
      <c r="W173" s="12">
        <f t="shared" si="6"/>
        <v>1285.4348076008312</v>
      </c>
      <c r="X173" s="12">
        <f t="shared" si="6"/>
        <v>519.1867707495137</v>
      </c>
      <c r="Y173" s="12">
        <f t="shared" si="6"/>
        <v>84.29171304075021</v>
      </c>
      <c r="Z173" s="12">
        <f t="shared" si="6"/>
        <v>14.460273748128174</v>
      </c>
      <c r="AA173" s="12">
        <f t="shared" si="6"/>
        <v>11.400190631406415</v>
      </c>
      <c r="AB173" s="12">
        <f t="shared" si="6"/>
        <v>84.478599012783434</v>
      </c>
      <c r="AC173" s="12">
        <f t="shared" si="6"/>
        <v>66.351257932209194</v>
      </c>
      <c r="AD173" s="12">
        <f t="shared" si="6"/>
        <v>286.10469014488808</v>
      </c>
      <c r="AE173" s="12">
        <f t="shared" si="6"/>
        <v>680.26893251980437</v>
      </c>
      <c r="AF173" s="12">
        <f t="shared" si="6"/>
        <v>257.86564407316951</v>
      </c>
      <c r="AG173" s="12">
        <f t="shared" si="6"/>
        <v>120.71163192084369</v>
      </c>
      <c r="AH173" s="12">
        <f t="shared" si="6"/>
        <v>403.78052214392739</v>
      </c>
      <c r="AI173" s="12">
        <f t="shared" si="6"/>
        <v>24.308109440270197</v>
      </c>
      <c r="AJ173" s="12">
        <f t="shared" si="6"/>
        <v>0</v>
      </c>
      <c r="AK173" s="12">
        <f t="shared" si="6"/>
        <v>0</v>
      </c>
      <c r="AL173" s="12">
        <f t="shared" si="6"/>
        <v>0</v>
      </c>
      <c r="AM173" s="12">
        <f t="shared" si="6"/>
        <v>0</v>
      </c>
      <c r="AN173" s="12">
        <f t="shared" si="6"/>
        <v>0</v>
      </c>
      <c r="AO173" s="12">
        <f t="shared" si="6"/>
        <v>0</v>
      </c>
      <c r="AP173" s="12">
        <f t="shared" si="6"/>
        <v>0</v>
      </c>
      <c r="AQ173" s="12">
        <f t="shared" si="6"/>
        <v>0</v>
      </c>
      <c r="AR173" s="12">
        <f t="shared" si="6"/>
        <v>20396.591014429421</v>
      </c>
    </row>
    <row r="174" spans="1:44" ht="15" customHeight="1" x14ac:dyDescent="0.35">
      <c r="A174" s="9" t="s">
        <v>27</v>
      </c>
      <c r="B174" s="14" t="s">
        <v>7</v>
      </c>
      <c r="C174" s="12">
        <f t="shared" ref="C174:AR174" si="7">C7+C26+C45+C64+C83+C120+C137+C154</f>
        <v>0</v>
      </c>
      <c r="D174" s="12">
        <f t="shared" si="7"/>
        <v>0</v>
      </c>
      <c r="E174" s="12">
        <f t="shared" si="7"/>
        <v>0</v>
      </c>
      <c r="F174" s="12">
        <f t="shared" si="7"/>
        <v>0</v>
      </c>
      <c r="G174" s="12">
        <f t="shared" si="7"/>
        <v>0</v>
      </c>
      <c r="H174" s="12">
        <f t="shared" si="7"/>
        <v>0</v>
      </c>
      <c r="I174" s="12">
        <f t="shared" si="7"/>
        <v>0</v>
      </c>
      <c r="J174" s="12">
        <f t="shared" si="7"/>
        <v>0</v>
      </c>
      <c r="K174" s="12">
        <f t="shared" si="7"/>
        <v>0</v>
      </c>
      <c r="L174" s="12">
        <f t="shared" si="7"/>
        <v>0</v>
      </c>
      <c r="M174" s="12">
        <f t="shared" si="7"/>
        <v>0</v>
      </c>
      <c r="N174" s="12">
        <f t="shared" si="7"/>
        <v>0</v>
      </c>
      <c r="O174" s="12">
        <f t="shared" si="7"/>
        <v>0</v>
      </c>
      <c r="P174" s="12">
        <f t="shared" si="7"/>
        <v>0</v>
      </c>
      <c r="Q174" s="12">
        <f t="shared" si="7"/>
        <v>0</v>
      </c>
      <c r="R174" s="12">
        <f t="shared" si="7"/>
        <v>0</v>
      </c>
      <c r="S174" s="12">
        <f t="shared" si="7"/>
        <v>0</v>
      </c>
      <c r="T174" s="12">
        <f t="shared" si="7"/>
        <v>0</v>
      </c>
      <c r="U174" s="12">
        <f t="shared" si="7"/>
        <v>0</v>
      </c>
      <c r="V174" s="12">
        <f t="shared" si="7"/>
        <v>0</v>
      </c>
      <c r="W174" s="12">
        <f t="shared" si="7"/>
        <v>0</v>
      </c>
      <c r="X174" s="12">
        <f t="shared" si="7"/>
        <v>0</v>
      </c>
      <c r="Y174" s="12">
        <f t="shared" si="7"/>
        <v>0</v>
      </c>
      <c r="Z174" s="12">
        <f t="shared" si="7"/>
        <v>0</v>
      </c>
      <c r="AA174" s="12">
        <f t="shared" si="7"/>
        <v>0</v>
      </c>
      <c r="AB174" s="12">
        <f t="shared" si="7"/>
        <v>0</v>
      </c>
      <c r="AC174" s="12">
        <f t="shared" si="7"/>
        <v>0</v>
      </c>
      <c r="AD174" s="12">
        <f t="shared" si="7"/>
        <v>0</v>
      </c>
      <c r="AE174" s="12">
        <f t="shared" si="7"/>
        <v>0</v>
      </c>
      <c r="AF174" s="12">
        <f t="shared" si="7"/>
        <v>1360.2486539615732</v>
      </c>
      <c r="AG174" s="12">
        <f t="shared" si="7"/>
        <v>7576.269997479626</v>
      </c>
      <c r="AH174" s="12">
        <f t="shared" si="7"/>
        <v>16026.654234185184</v>
      </c>
      <c r="AI174" s="12">
        <f t="shared" si="7"/>
        <v>25517.389831760451</v>
      </c>
      <c r="AJ174" s="12">
        <f t="shared" si="7"/>
        <v>41416.327856976277</v>
      </c>
      <c r="AK174" s="12">
        <f t="shared" si="7"/>
        <v>53366.673617583634</v>
      </c>
      <c r="AL174" s="12">
        <f t="shared" si="7"/>
        <v>59816.109730787437</v>
      </c>
      <c r="AM174" s="12">
        <f t="shared" si="7"/>
        <v>73963.076232314066</v>
      </c>
      <c r="AN174" s="12">
        <f t="shared" si="7"/>
        <v>84872.399768348128</v>
      </c>
      <c r="AO174" s="12">
        <f t="shared" si="7"/>
        <v>90536.097285774405</v>
      </c>
      <c r="AP174" s="12">
        <f t="shared" si="7"/>
        <v>103550.53892672344</v>
      </c>
      <c r="AQ174" s="12">
        <f t="shared" si="7"/>
        <v>97082.832178100973</v>
      </c>
      <c r="AR174" s="12">
        <f t="shared" si="7"/>
        <v>655084.61831399519</v>
      </c>
    </row>
    <row r="175" spans="1:44" ht="15" customHeight="1" x14ac:dyDescent="0.35">
      <c r="A175" s="9" t="s">
        <v>27</v>
      </c>
      <c r="B175" s="14" t="s">
        <v>8</v>
      </c>
      <c r="C175" s="12">
        <f t="shared" ref="C175:AR175" si="8">C8+C27+C46+C65+C84+C121+C138+C155</f>
        <v>1.4727212958690059</v>
      </c>
      <c r="D175" s="12">
        <f t="shared" si="8"/>
        <v>2.4147329455007793</v>
      </c>
      <c r="E175" s="12">
        <f t="shared" si="8"/>
        <v>5.9711196490585232</v>
      </c>
      <c r="F175" s="12">
        <f t="shared" si="8"/>
        <v>13.12375820470657</v>
      </c>
      <c r="G175" s="12">
        <f t="shared" si="8"/>
        <v>26.653639482421696</v>
      </c>
      <c r="H175" s="12">
        <f t="shared" si="8"/>
        <v>98.636418588958591</v>
      </c>
      <c r="I175" s="12">
        <f t="shared" si="8"/>
        <v>133.33042855444228</v>
      </c>
      <c r="J175" s="12">
        <f t="shared" si="8"/>
        <v>295.1675579829855</v>
      </c>
      <c r="K175" s="12">
        <f t="shared" si="8"/>
        <v>444.83090747640841</v>
      </c>
      <c r="L175" s="12">
        <f t="shared" si="8"/>
        <v>273.99375095684394</v>
      </c>
      <c r="M175" s="12">
        <f t="shared" si="8"/>
        <v>266.7972182413809</v>
      </c>
      <c r="N175" s="12">
        <f t="shared" si="8"/>
        <v>323.35026580294664</v>
      </c>
      <c r="O175" s="12">
        <f t="shared" si="8"/>
        <v>409.2112276914267</v>
      </c>
      <c r="P175" s="12">
        <f t="shared" si="8"/>
        <v>446.24684282669932</v>
      </c>
      <c r="Q175" s="12">
        <f t="shared" si="8"/>
        <v>840.21138558818166</v>
      </c>
      <c r="R175" s="12">
        <f t="shared" si="8"/>
        <v>1180.5817831699292</v>
      </c>
      <c r="S175" s="12">
        <f t="shared" si="8"/>
        <v>1167.7070703178767</v>
      </c>
      <c r="T175" s="12">
        <f t="shared" si="8"/>
        <v>1215.4608806997062</v>
      </c>
      <c r="U175" s="12">
        <f t="shared" si="8"/>
        <v>1069.5838849294942</v>
      </c>
      <c r="V175" s="12">
        <f t="shared" si="8"/>
        <v>2330.2777795005927</v>
      </c>
      <c r="W175" s="12">
        <f t="shared" si="8"/>
        <v>2756.3324571025814</v>
      </c>
      <c r="X175" s="12">
        <f t="shared" si="8"/>
        <v>3217.7404546747439</v>
      </c>
      <c r="Y175" s="12">
        <f t="shared" si="8"/>
        <v>2192.0304021585816</v>
      </c>
      <c r="Z175" s="12">
        <f t="shared" si="8"/>
        <v>3060.2359721071816</v>
      </c>
      <c r="AA175" s="12">
        <f t="shared" si="8"/>
        <v>3712.6042317164811</v>
      </c>
      <c r="AB175" s="12">
        <f t="shared" si="8"/>
        <v>6419.0939566748402</v>
      </c>
      <c r="AC175" s="12">
        <f t="shared" si="8"/>
        <v>9072.0817918272624</v>
      </c>
      <c r="AD175" s="12">
        <f t="shared" si="8"/>
        <v>7967.4723639374915</v>
      </c>
      <c r="AE175" s="12">
        <f t="shared" si="8"/>
        <v>4242.3050934330904</v>
      </c>
      <c r="AF175" s="12">
        <f t="shared" si="8"/>
        <v>4243.947978911011</v>
      </c>
      <c r="AG175" s="12">
        <f t="shared" si="8"/>
        <v>5726.89142709302</v>
      </c>
      <c r="AH175" s="12">
        <f t="shared" si="8"/>
        <v>7303.0167107808047</v>
      </c>
      <c r="AI175" s="12">
        <f t="shared" si="8"/>
        <v>8999.5203348356863</v>
      </c>
      <c r="AJ175" s="12">
        <f t="shared" si="8"/>
        <v>12129.160445364099</v>
      </c>
      <c r="AK175" s="12">
        <f t="shared" si="8"/>
        <v>19458.304585191156</v>
      </c>
      <c r="AL175" s="12">
        <f t="shared" si="8"/>
        <v>20107.582424961933</v>
      </c>
      <c r="AM175" s="12">
        <f t="shared" si="8"/>
        <v>28468.329977475696</v>
      </c>
      <c r="AN175" s="12">
        <f t="shared" si="8"/>
        <v>34153.493625730312</v>
      </c>
      <c r="AO175" s="12">
        <f t="shared" si="8"/>
        <v>28111.553642381259</v>
      </c>
      <c r="AP175" s="12">
        <f t="shared" si="8"/>
        <v>32124.811085220819</v>
      </c>
      <c r="AQ175" s="12">
        <f t="shared" si="8"/>
        <v>28757.441350689885</v>
      </c>
      <c r="AR175" s="12">
        <f t="shared" si="8"/>
        <v>282768.97368617333</v>
      </c>
    </row>
    <row r="176" spans="1:44" ht="15" customHeight="1" x14ac:dyDescent="0.35">
      <c r="A176" s="9" t="s">
        <v>27</v>
      </c>
      <c r="B176" s="14" t="s">
        <v>9</v>
      </c>
      <c r="C176" s="12">
        <f t="shared" ref="C176:AR176" si="9">C9+C28+C47+C66+C85+C122+C139+C156</f>
        <v>166.454224868393</v>
      </c>
      <c r="D176" s="12">
        <f t="shared" si="9"/>
        <v>210.07485573404659</v>
      </c>
      <c r="E176" s="12">
        <f t="shared" si="9"/>
        <v>295.90620007507601</v>
      </c>
      <c r="F176" s="12">
        <f t="shared" si="9"/>
        <v>463.97817884362496</v>
      </c>
      <c r="G176" s="12">
        <f t="shared" si="9"/>
        <v>461.27429825455948</v>
      </c>
      <c r="H176" s="12">
        <f t="shared" si="9"/>
        <v>345.20279692505295</v>
      </c>
      <c r="I176" s="12">
        <f t="shared" si="9"/>
        <v>545.91507105154096</v>
      </c>
      <c r="J176" s="12">
        <f t="shared" si="9"/>
        <v>343.05026021683079</v>
      </c>
      <c r="K176" s="12">
        <f t="shared" si="9"/>
        <v>295.76493680787314</v>
      </c>
      <c r="L176" s="12">
        <f t="shared" si="9"/>
        <v>246.60875908625457</v>
      </c>
      <c r="M176" s="12">
        <f t="shared" si="9"/>
        <v>304.721451914917</v>
      </c>
      <c r="N176" s="12">
        <f t="shared" si="9"/>
        <v>414.44385651880793</v>
      </c>
      <c r="O176" s="12">
        <f t="shared" si="9"/>
        <v>585.00086960677083</v>
      </c>
      <c r="P176" s="12">
        <f t="shared" si="9"/>
        <v>448.78085291441823</v>
      </c>
      <c r="Q176" s="12">
        <f t="shared" si="9"/>
        <v>473.06210963330835</v>
      </c>
      <c r="R176" s="12">
        <f t="shared" si="9"/>
        <v>452.6302350265081</v>
      </c>
      <c r="S176" s="12">
        <f t="shared" si="9"/>
        <v>416.73069198491351</v>
      </c>
      <c r="T176" s="12">
        <f t="shared" si="9"/>
        <v>521.17425598705074</v>
      </c>
      <c r="U176" s="12">
        <f t="shared" si="9"/>
        <v>292.1649476524646</v>
      </c>
      <c r="V176" s="12">
        <f t="shared" si="9"/>
        <v>375.14832914917434</v>
      </c>
      <c r="W176" s="12">
        <f t="shared" si="9"/>
        <v>496.49837339458878</v>
      </c>
      <c r="X176" s="12">
        <f t="shared" si="9"/>
        <v>752.48064022252629</v>
      </c>
      <c r="Y176" s="12">
        <f t="shared" si="9"/>
        <v>531.31374771990579</v>
      </c>
      <c r="Z176" s="12">
        <f t="shared" si="9"/>
        <v>663.00662257878366</v>
      </c>
      <c r="AA176" s="12">
        <f t="shared" si="9"/>
        <v>683.49964326106658</v>
      </c>
      <c r="AB176" s="12">
        <f t="shared" si="9"/>
        <v>828.87197472603384</v>
      </c>
      <c r="AC176" s="12">
        <f t="shared" si="9"/>
        <v>1214.7105163217757</v>
      </c>
      <c r="AD176" s="12">
        <f t="shared" si="9"/>
        <v>1338.6987506991645</v>
      </c>
      <c r="AE176" s="12">
        <f t="shared" si="9"/>
        <v>854.60223589226916</v>
      </c>
      <c r="AF176" s="12">
        <f t="shared" si="9"/>
        <v>694.67685222791806</v>
      </c>
      <c r="AG176" s="12">
        <f t="shared" si="9"/>
        <v>952.69533220481003</v>
      </c>
      <c r="AH176" s="12">
        <f t="shared" si="9"/>
        <v>1107.4640496933957</v>
      </c>
      <c r="AI176" s="12">
        <f t="shared" si="9"/>
        <v>1183.4317750986384</v>
      </c>
      <c r="AJ176" s="12">
        <f t="shared" si="9"/>
        <v>1313.4330740206585</v>
      </c>
      <c r="AK176" s="12">
        <f t="shared" si="9"/>
        <v>1425.4090775547638</v>
      </c>
      <c r="AL176" s="12">
        <f t="shared" si="9"/>
        <v>938.59755971379673</v>
      </c>
      <c r="AM176" s="12">
        <f t="shared" si="9"/>
        <v>1119.3869622403065</v>
      </c>
      <c r="AN176" s="12">
        <f t="shared" si="9"/>
        <v>1209.4746813490701</v>
      </c>
      <c r="AO176" s="12">
        <f t="shared" si="9"/>
        <v>790.75514753989</v>
      </c>
      <c r="AP176" s="12">
        <f t="shared" si="9"/>
        <v>631.62773726209514</v>
      </c>
      <c r="AQ176" s="12">
        <f t="shared" si="9"/>
        <v>361.03565495207721</v>
      </c>
      <c r="AR176" s="12">
        <f t="shared" si="9"/>
        <v>26749.757590925117</v>
      </c>
    </row>
    <row r="177" spans="1:44" ht="15" customHeight="1" x14ac:dyDescent="0.35">
      <c r="A177" s="9" t="s">
        <v>27</v>
      </c>
      <c r="B177" s="14" t="s">
        <v>10</v>
      </c>
      <c r="C177" s="12">
        <f t="shared" ref="C177:AR177" si="10">C10+C29+C48+C67+C86+C123+C140+C157</f>
        <v>388.39319135958465</v>
      </c>
      <c r="D177" s="12">
        <f t="shared" si="10"/>
        <v>490.17466337944052</v>
      </c>
      <c r="E177" s="12">
        <f t="shared" si="10"/>
        <v>690.44780017517758</v>
      </c>
      <c r="F177" s="12">
        <f t="shared" si="10"/>
        <v>1082.615750635124</v>
      </c>
      <c r="G177" s="12">
        <f t="shared" si="10"/>
        <v>1076.3066959273037</v>
      </c>
      <c r="H177" s="12">
        <f t="shared" si="10"/>
        <v>805.47319282512581</v>
      </c>
      <c r="I177" s="12">
        <f t="shared" si="10"/>
        <v>1273.801832453596</v>
      </c>
      <c r="J177" s="12">
        <f t="shared" si="10"/>
        <v>800.45060717260446</v>
      </c>
      <c r="K177" s="12">
        <f t="shared" si="10"/>
        <v>690.11818588503661</v>
      </c>
      <c r="L177" s="12">
        <f t="shared" si="10"/>
        <v>575.4204378679276</v>
      </c>
      <c r="M177" s="12">
        <f t="shared" si="10"/>
        <v>711.01672113481118</v>
      </c>
      <c r="N177" s="12">
        <f t="shared" si="10"/>
        <v>967.03566521055313</v>
      </c>
      <c r="O177" s="12">
        <f t="shared" si="10"/>
        <v>1365.0020290824662</v>
      </c>
      <c r="P177" s="12">
        <f t="shared" si="10"/>
        <v>1047.1553234669784</v>
      </c>
      <c r="Q177" s="12">
        <f t="shared" si="10"/>
        <v>1103.8115891443877</v>
      </c>
      <c r="R177" s="12">
        <f t="shared" si="10"/>
        <v>1056.1372150618497</v>
      </c>
      <c r="S177" s="12">
        <f t="shared" si="10"/>
        <v>972.37161463146219</v>
      </c>
      <c r="T177" s="12">
        <f t="shared" si="10"/>
        <v>1216.0732639697869</v>
      </c>
      <c r="U177" s="12">
        <f t="shared" si="10"/>
        <v>681.71821118908292</v>
      </c>
      <c r="V177" s="12">
        <f t="shared" si="10"/>
        <v>875.34610134807065</v>
      </c>
      <c r="W177" s="12">
        <f t="shared" si="10"/>
        <v>1158.4962045873701</v>
      </c>
      <c r="X177" s="12">
        <f t="shared" si="10"/>
        <v>1755.7881605192295</v>
      </c>
      <c r="Y177" s="12">
        <f t="shared" si="10"/>
        <v>1239.7320780131145</v>
      </c>
      <c r="Z177" s="12">
        <f t="shared" si="10"/>
        <v>1547.0154526838264</v>
      </c>
      <c r="AA177" s="12">
        <f t="shared" si="10"/>
        <v>1594.8325009424873</v>
      </c>
      <c r="AB177" s="12">
        <f t="shared" si="10"/>
        <v>1934.0346076940771</v>
      </c>
      <c r="AC177" s="12">
        <f t="shared" si="10"/>
        <v>2834.3245380841386</v>
      </c>
      <c r="AD177" s="12">
        <f t="shared" si="10"/>
        <v>3123.6304182980462</v>
      </c>
      <c r="AE177" s="12">
        <f t="shared" si="10"/>
        <v>2273.0500597862942</v>
      </c>
      <c r="AF177" s="12">
        <f t="shared" si="10"/>
        <v>2109.3345305351213</v>
      </c>
      <c r="AG177" s="12">
        <f t="shared" si="10"/>
        <v>2531.9289830550701</v>
      </c>
      <c r="AH177" s="12">
        <f t="shared" si="10"/>
        <v>2825.4422054244037</v>
      </c>
      <c r="AI177" s="12">
        <f t="shared" si="10"/>
        <v>2934.5160719540195</v>
      </c>
      <c r="AJ177" s="12">
        <f t="shared" si="10"/>
        <v>3488.2072678271225</v>
      </c>
      <c r="AK177" s="12">
        <f t="shared" si="10"/>
        <v>4028.9510559768109</v>
      </c>
      <c r="AL177" s="12">
        <f t="shared" si="10"/>
        <v>3624.1387511523803</v>
      </c>
      <c r="AM177" s="12">
        <f t="shared" si="10"/>
        <v>5257.4435806561451</v>
      </c>
      <c r="AN177" s="12">
        <f t="shared" si="10"/>
        <v>5938.2949005439468</v>
      </c>
      <c r="AO177" s="12">
        <f t="shared" si="10"/>
        <v>4630.3947754269639</v>
      </c>
      <c r="AP177" s="12">
        <f t="shared" si="10"/>
        <v>4227.9740204080254</v>
      </c>
      <c r="AQ177" s="12">
        <f t="shared" si="10"/>
        <v>3975.2812779552719</v>
      </c>
      <c r="AR177" s="12">
        <f t="shared" si="10"/>
        <v>80901.681533444236</v>
      </c>
    </row>
    <row r="178" spans="1:44" ht="15" customHeight="1" x14ac:dyDescent="0.35">
      <c r="A178" s="9" t="s">
        <v>27</v>
      </c>
      <c r="B178" s="14" t="s">
        <v>11</v>
      </c>
      <c r="C178" s="12">
        <f t="shared" ref="C178:AR178" si="11">C11+C30+C49+C68+C87+C124+C141+C158</f>
        <v>129.4261322280924</v>
      </c>
      <c r="D178" s="12">
        <f t="shared" si="11"/>
        <v>238.61847076919003</v>
      </c>
      <c r="E178" s="12">
        <f t="shared" si="11"/>
        <v>317.06932473769376</v>
      </c>
      <c r="F178" s="12">
        <f t="shared" si="11"/>
        <v>394.54356436743456</v>
      </c>
      <c r="G178" s="12">
        <f t="shared" si="11"/>
        <v>440.52812754785685</v>
      </c>
      <c r="H178" s="12">
        <f t="shared" si="11"/>
        <v>901.26211749025651</v>
      </c>
      <c r="I178" s="12">
        <f t="shared" si="11"/>
        <v>545.3111791262985</v>
      </c>
      <c r="J178" s="12">
        <f t="shared" si="11"/>
        <v>542.27735189560121</v>
      </c>
      <c r="K178" s="12">
        <f t="shared" si="11"/>
        <v>423.79465771562417</v>
      </c>
      <c r="L178" s="12">
        <f t="shared" si="11"/>
        <v>351.54587767852502</v>
      </c>
      <c r="M178" s="12">
        <f t="shared" si="11"/>
        <v>417.88615073031303</v>
      </c>
      <c r="N178" s="12">
        <f t="shared" si="11"/>
        <v>637.89425750168584</v>
      </c>
      <c r="O178" s="12">
        <f t="shared" si="11"/>
        <v>1081.322712569332</v>
      </c>
      <c r="P178" s="12">
        <f t="shared" si="11"/>
        <v>1057.0212188307553</v>
      </c>
      <c r="Q178" s="12">
        <f t="shared" si="11"/>
        <v>1125.8028067618366</v>
      </c>
      <c r="R178" s="12">
        <f t="shared" si="11"/>
        <v>1025.2582445428154</v>
      </c>
      <c r="S178" s="12">
        <f t="shared" si="11"/>
        <v>855.85207958178137</v>
      </c>
      <c r="T178" s="12">
        <f t="shared" si="11"/>
        <v>997.35948475251746</v>
      </c>
      <c r="U178" s="12">
        <f t="shared" si="11"/>
        <v>684.16786777796926</v>
      </c>
      <c r="V178" s="12">
        <f t="shared" si="11"/>
        <v>913.96191895023958</v>
      </c>
      <c r="W178" s="12">
        <f t="shared" si="11"/>
        <v>1195.7557081879265</v>
      </c>
      <c r="X178" s="12">
        <f t="shared" si="11"/>
        <v>1991.9188365062867</v>
      </c>
      <c r="Y178" s="12">
        <f t="shared" si="11"/>
        <v>1469.7639180596286</v>
      </c>
      <c r="Z178" s="12">
        <f t="shared" si="11"/>
        <v>1919.3263730469832</v>
      </c>
      <c r="AA178" s="12">
        <f t="shared" si="11"/>
        <v>2076.213910097501</v>
      </c>
      <c r="AB178" s="12">
        <f t="shared" si="11"/>
        <v>1996.8904200395023</v>
      </c>
      <c r="AC178" s="12">
        <f t="shared" si="11"/>
        <v>2669.48888419593</v>
      </c>
      <c r="AD178" s="12">
        <f t="shared" si="11"/>
        <v>1591.837868731754</v>
      </c>
      <c r="AE178" s="12">
        <f t="shared" si="11"/>
        <v>1159.1654368818042</v>
      </c>
      <c r="AF178" s="12">
        <f t="shared" si="11"/>
        <v>1003.4089817882752</v>
      </c>
      <c r="AG178" s="12">
        <f t="shared" si="11"/>
        <v>1086.6032811025436</v>
      </c>
      <c r="AH178" s="12">
        <f t="shared" si="11"/>
        <v>1202.2431626586765</v>
      </c>
      <c r="AI178" s="12">
        <f t="shared" si="11"/>
        <v>1448.0528891457104</v>
      </c>
      <c r="AJ178" s="12">
        <f t="shared" si="11"/>
        <v>1738.4582845021444</v>
      </c>
      <c r="AK178" s="12">
        <f t="shared" si="11"/>
        <v>1886.7902364960539</v>
      </c>
      <c r="AL178" s="12">
        <f t="shared" si="11"/>
        <v>1616.2706181718229</v>
      </c>
      <c r="AM178" s="12">
        <f t="shared" si="11"/>
        <v>2170.3244070905416</v>
      </c>
      <c r="AN178" s="12">
        <f t="shared" si="11"/>
        <v>2223.6759529949536</v>
      </c>
      <c r="AO178" s="12">
        <f t="shared" si="11"/>
        <v>1659.0724028528316</v>
      </c>
      <c r="AP178" s="12">
        <f t="shared" si="11"/>
        <v>1690.6822766473365</v>
      </c>
      <c r="AQ178" s="12">
        <f t="shared" si="11"/>
        <v>1658.0416613418527</v>
      </c>
      <c r="AR178" s="12">
        <f t="shared" si="11"/>
        <v>48534.889056095875</v>
      </c>
    </row>
    <row r="179" spans="1:44" ht="15" customHeight="1" x14ac:dyDescent="0.35">
      <c r="A179" s="9" t="s">
        <v>27</v>
      </c>
      <c r="B179" s="14" t="s">
        <v>12</v>
      </c>
      <c r="C179" s="12">
        <f t="shared" ref="C179:AR179" si="12">C12+C31+C50+C69+C88+C125+C142+C159</f>
        <v>66.921404359369177</v>
      </c>
      <c r="D179" s="12">
        <f t="shared" si="12"/>
        <v>86.964930781943735</v>
      </c>
      <c r="E179" s="12">
        <f t="shared" si="12"/>
        <v>112.09660257559081</v>
      </c>
      <c r="F179" s="12">
        <f t="shared" si="12"/>
        <v>123.88157682112653</v>
      </c>
      <c r="G179" s="12">
        <f t="shared" si="12"/>
        <v>93.303907132526149</v>
      </c>
      <c r="H179" s="12">
        <f t="shared" si="12"/>
        <v>95.091930889451106</v>
      </c>
      <c r="I179" s="12">
        <f t="shared" si="12"/>
        <v>131.03163030350314</v>
      </c>
      <c r="J179" s="12">
        <f t="shared" si="12"/>
        <v>94.28308939798994</v>
      </c>
      <c r="K179" s="12">
        <f t="shared" si="12"/>
        <v>91.746908512748902</v>
      </c>
      <c r="L179" s="12">
        <f t="shared" si="12"/>
        <v>94.100877012821911</v>
      </c>
      <c r="M179" s="12">
        <f t="shared" si="12"/>
        <v>117.40334137346771</v>
      </c>
      <c r="N179" s="12">
        <f t="shared" si="12"/>
        <v>161.58738450994113</v>
      </c>
      <c r="O179" s="12">
        <f t="shared" si="12"/>
        <v>250.97552979801753</v>
      </c>
      <c r="P179" s="12">
        <f t="shared" si="12"/>
        <v>246.67468319614457</v>
      </c>
      <c r="Q179" s="12">
        <f t="shared" si="12"/>
        <v>304.47285211070545</v>
      </c>
      <c r="R179" s="12">
        <f t="shared" si="12"/>
        <v>316.43203627677309</v>
      </c>
      <c r="S179" s="12">
        <f t="shared" si="12"/>
        <v>337.59752107767775</v>
      </c>
      <c r="T179" s="12">
        <f t="shared" si="12"/>
        <v>401.87116211063062</v>
      </c>
      <c r="U179" s="12">
        <f t="shared" si="12"/>
        <v>405.15776889417077</v>
      </c>
      <c r="V179" s="12">
        <f t="shared" si="12"/>
        <v>621.81228765292383</v>
      </c>
      <c r="W179" s="12">
        <f t="shared" si="12"/>
        <v>804.26541323053641</v>
      </c>
      <c r="X179" s="12">
        <f t="shared" si="12"/>
        <v>1071.3649416049009</v>
      </c>
      <c r="Y179" s="12">
        <f t="shared" si="12"/>
        <v>801.13055600237067</v>
      </c>
      <c r="Z179" s="12">
        <f t="shared" si="12"/>
        <v>1034.5591032785974</v>
      </c>
      <c r="AA179" s="12">
        <f t="shared" si="12"/>
        <v>965.88589133546589</v>
      </c>
      <c r="AB179" s="12">
        <f t="shared" si="12"/>
        <v>876.46855628559024</v>
      </c>
      <c r="AC179" s="12">
        <f t="shared" si="12"/>
        <v>1492.1815007451401</v>
      </c>
      <c r="AD179" s="12">
        <f t="shared" si="12"/>
        <v>2134.7494597230479</v>
      </c>
      <c r="AE179" s="12">
        <f t="shared" si="12"/>
        <v>1787.363602887498</v>
      </c>
      <c r="AF179" s="12">
        <f t="shared" si="12"/>
        <v>1996.1761054147607</v>
      </c>
      <c r="AG179" s="12">
        <f t="shared" si="12"/>
        <v>2811.9411916891099</v>
      </c>
      <c r="AH179" s="12">
        <f t="shared" si="12"/>
        <v>3304.7455875070773</v>
      </c>
      <c r="AI179" s="12">
        <f t="shared" si="12"/>
        <v>3099.5436972949065</v>
      </c>
      <c r="AJ179" s="12">
        <f t="shared" si="12"/>
        <v>4435.2339649807354</v>
      </c>
      <c r="AK179" s="12">
        <f t="shared" si="12"/>
        <v>5923.3595572231852</v>
      </c>
      <c r="AL179" s="12">
        <f t="shared" si="12"/>
        <v>4885.7656207137825</v>
      </c>
      <c r="AM179" s="12">
        <f t="shared" si="12"/>
        <v>7653.4829511313947</v>
      </c>
      <c r="AN179" s="12">
        <f t="shared" si="12"/>
        <v>8839.9357228521258</v>
      </c>
      <c r="AO179" s="12">
        <f t="shared" si="12"/>
        <v>6585.8427120467404</v>
      </c>
      <c r="AP179" s="12">
        <f t="shared" si="12"/>
        <v>6536.3324176309452</v>
      </c>
      <c r="AQ179" s="12">
        <f t="shared" si="12"/>
        <v>6311.9662619808296</v>
      </c>
      <c r="AR179" s="12">
        <f t="shared" si="12"/>
        <v>77505.702240346276</v>
      </c>
    </row>
    <row r="180" spans="1:44" ht="15" customHeight="1" x14ac:dyDescent="0.35">
      <c r="A180" s="9" t="s">
        <v>27</v>
      </c>
      <c r="B180" s="14" t="s">
        <v>13</v>
      </c>
      <c r="C180" s="12">
        <f t="shared" ref="C180:AR180" si="13">C13+C32+C51+C70+C89+C126+C143+C160</f>
        <v>66.921404359369177</v>
      </c>
      <c r="D180" s="12">
        <f t="shared" si="13"/>
        <v>86.964930781943735</v>
      </c>
      <c r="E180" s="12">
        <f t="shared" si="13"/>
        <v>112.09660257559081</v>
      </c>
      <c r="F180" s="12">
        <f t="shared" si="13"/>
        <v>123.88157682112653</v>
      </c>
      <c r="G180" s="12">
        <f t="shared" si="13"/>
        <v>93.303907132526149</v>
      </c>
      <c r="H180" s="12">
        <f t="shared" si="13"/>
        <v>95.091930889451106</v>
      </c>
      <c r="I180" s="12">
        <f t="shared" si="13"/>
        <v>131.03163030350314</v>
      </c>
      <c r="J180" s="12">
        <f t="shared" si="13"/>
        <v>94.28308939798994</v>
      </c>
      <c r="K180" s="12">
        <f t="shared" si="13"/>
        <v>91.746908512748902</v>
      </c>
      <c r="L180" s="12">
        <f t="shared" si="13"/>
        <v>94.100877012821911</v>
      </c>
      <c r="M180" s="12">
        <f t="shared" si="13"/>
        <v>117.40334137346771</v>
      </c>
      <c r="N180" s="12">
        <f t="shared" si="13"/>
        <v>161.58738450994113</v>
      </c>
      <c r="O180" s="12">
        <f t="shared" si="13"/>
        <v>250.97552979801753</v>
      </c>
      <c r="P180" s="12">
        <f t="shared" si="13"/>
        <v>246.67468319614457</v>
      </c>
      <c r="Q180" s="12">
        <f t="shared" si="13"/>
        <v>304.47285211070545</v>
      </c>
      <c r="R180" s="12">
        <f t="shared" si="13"/>
        <v>316.43203627677309</v>
      </c>
      <c r="S180" s="12">
        <f t="shared" si="13"/>
        <v>337.59752107767775</v>
      </c>
      <c r="T180" s="12">
        <f t="shared" si="13"/>
        <v>401.87116211063062</v>
      </c>
      <c r="U180" s="12">
        <f t="shared" si="13"/>
        <v>405.15776889417077</v>
      </c>
      <c r="V180" s="12">
        <f t="shared" si="13"/>
        <v>621.81228765292383</v>
      </c>
      <c r="W180" s="12">
        <f t="shared" si="13"/>
        <v>804.26541323053641</v>
      </c>
      <c r="X180" s="12">
        <f t="shared" si="13"/>
        <v>1071.3649416049009</v>
      </c>
      <c r="Y180" s="12">
        <f t="shared" si="13"/>
        <v>801.13055600237067</v>
      </c>
      <c r="Z180" s="12">
        <f t="shared" si="13"/>
        <v>1034.5591032785974</v>
      </c>
      <c r="AA180" s="12">
        <f t="shared" si="13"/>
        <v>965.88589133546589</v>
      </c>
      <c r="AB180" s="12">
        <f t="shared" si="13"/>
        <v>876.46855628559024</v>
      </c>
      <c r="AC180" s="12">
        <f t="shared" si="13"/>
        <v>1492.1815007451401</v>
      </c>
      <c r="AD180" s="12">
        <f t="shared" si="13"/>
        <v>2134.7494597230479</v>
      </c>
      <c r="AE180" s="12">
        <f t="shared" si="13"/>
        <v>1634.78949067453</v>
      </c>
      <c r="AF180" s="12">
        <f t="shared" si="13"/>
        <v>2034.8415234025956</v>
      </c>
      <c r="AG180" s="12">
        <f t="shared" si="13"/>
        <v>3053.4784403581666</v>
      </c>
      <c r="AH180" s="12">
        <f t="shared" si="13"/>
        <v>2992.5152964472841</v>
      </c>
      <c r="AI180" s="12">
        <f t="shared" si="13"/>
        <v>2911.8949899155718</v>
      </c>
      <c r="AJ180" s="12">
        <f t="shared" si="13"/>
        <v>4259.068129923091</v>
      </c>
      <c r="AK180" s="12">
        <f t="shared" si="13"/>
        <v>6153.9707797693482</v>
      </c>
      <c r="AL180" s="12">
        <f t="shared" si="13"/>
        <v>4373.3306955227326</v>
      </c>
      <c r="AM180" s="12">
        <f t="shared" si="13"/>
        <v>7947.1880391720115</v>
      </c>
      <c r="AN180" s="12">
        <f t="shared" si="13"/>
        <v>8166.0899020248235</v>
      </c>
      <c r="AO180" s="12">
        <f t="shared" si="13"/>
        <v>7200.0337118105772</v>
      </c>
      <c r="AP180" s="12">
        <f t="shared" si="13"/>
        <v>9001.3294203797032</v>
      </c>
      <c r="AQ180" s="12">
        <f t="shared" si="13"/>
        <v>7350.9970607028781</v>
      </c>
      <c r="AR180" s="12">
        <f t="shared" si="13"/>
        <v>80413.540327096489</v>
      </c>
    </row>
    <row r="181" spans="1:44" ht="15" customHeight="1" x14ac:dyDescent="0.35">
      <c r="A181" s="9" t="s">
        <v>27</v>
      </c>
      <c r="B181" s="14" t="s">
        <v>14</v>
      </c>
      <c r="C181" s="12">
        <f t="shared" ref="C181:AR181" si="14">C14+C33+C52+C71+C90+C127+C144+C161</f>
        <v>23.233916457093951</v>
      </c>
      <c r="D181" s="12">
        <f t="shared" si="14"/>
        <v>35.191354016883217</v>
      </c>
      <c r="E181" s="12">
        <f t="shared" si="14"/>
        <v>54.43002020808612</v>
      </c>
      <c r="F181" s="12">
        <f t="shared" si="14"/>
        <v>61.416571371399641</v>
      </c>
      <c r="G181" s="12">
        <f t="shared" si="14"/>
        <v>73.127021177642561</v>
      </c>
      <c r="H181" s="12">
        <f t="shared" si="14"/>
        <v>84.317609238352063</v>
      </c>
      <c r="I181" s="12">
        <f t="shared" si="14"/>
        <v>96.63589758299355</v>
      </c>
      <c r="J181" s="12">
        <f t="shared" si="14"/>
        <v>66.926516270367927</v>
      </c>
      <c r="K181" s="12">
        <f t="shared" si="14"/>
        <v>68.938147029819291</v>
      </c>
      <c r="L181" s="12">
        <f t="shared" si="14"/>
        <v>54.119286885171945</v>
      </c>
      <c r="M181" s="12">
        <f t="shared" si="14"/>
        <v>76.720815337003387</v>
      </c>
      <c r="N181" s="12">
        <f t="shared" si="14"/>
        <v>193.58401800122857</v>
      </c>
      <c r="O181" s="12">
        <f t="shared" si="14"/>
        <v>196.39469104517852</v>
      </c>
      <c r="P181" s="12">
        <f t="shared" si="14"/>
        <v>251.10319489521206</v>
      </c>
      <c r="Q181" s="12">
        <f t="shared" si="14"/>
        <v>391.89036350709762</v>
      </c>
      <c r="R181" s="12">
        <f t="shared" si="14"/>
        <v>233.57672891196765</v>
      </c>
      <c r="S181" s="12">
        <f t="shared" si="14"/>
        <v>328.83313939997805</v>
      </c>
      <c r="T181" s="12">
        <f t="shared" si="14"/>
        <v>833.23126827395731</v>
      </c>
      <c r="U181" s="12">
        <f t="shared" si="14"/>
        <v>803.22338523274607</v>
      </c>
      <c r="V181" s="12">
        <f t="shared" si="14"/>
        <v>752.96553785274455</v>
      </c>
      <c r="W181" s="12">
        <f t="shared" si="14"/>
        <v>505.60845338806502</v>
      </c>
      <c r="X181" s="12">
        <f t="shared" si="14"/>
        <v>947.59291204597776</v>
      </c>
      <c r="Y181" s="12">
        <f t="shared" si="14"/>
        <v>1066.394188228815</v>
      </c>
      <c r="Z181" s="12">
        <f t="shared" si="14"/>
        <v>969.65076524645349</v>
      </c>
      <c r="AA181" s="12">
        <f t="shared" si="14"/>
        <v>1083.6652351563012</v>
      </c>
      <c r="AB181" s="12">
        <f t="shared" si="14"/>
        <v>671.94476847362057</v>
      </c>
      <c r="AC181" s="12">
        <f t="shared" si="14"/>
        <v>889.75720739708322</v>
      </c>
      <c r="AD181" s="12">
        <f t="shared" si="14"/>
        <v>1286.7094190785324</v>
      </c>
      <c r="AE181" s="12">
        <f t="shared" si="14"/>
        <v>1452.5241411443565</v>
      </c>
      <c r="AF181" s="12">
        <f t="shared" si="14"/>
        <v>2116.1503995796429</v>
      </c>
      <c r="AG181" s="12">
        <f t="shared" si="14"/>
        <v>2261.9092049866053</v>
      </c>
      <c r="AH181" s="12">
        <f t="shared" si="14"/>
        <v>1570.6838801602244</v>
      </c>
      <c r="AI181" s="12">
        <f t="shared" si="14"/>
        <v>2265.8687385149751</v>
      </c>
      <c r="AJ181" s="12">
        <f t="shared" si="14"/>
        <v>3217.2682932033063</v>
      </c>
      <c r="AK181" s="12">
        <f t="shared" si="14"/>
        <v>3827.8109622447801</v>
      </c>
      <c r="AL181" s="12">
        <f t="shared" si="14"/>
        <v>2657.9629201706471</v>
      </c>
      <c r="AM181" s="12">
        <f t="shared" si="14"/>
        <v>3895.5113494202087</v>
      </c>
      <c r="AN181" s="12">
        <f t="shared" si="14"/>
        <v>4811.5240231394027</v>
      </c>
      <c r="AO181" s="12">
        <f t="shared" si="14"/>
        <v>3912.2976378486483</v>
      </c>
      <c r="AP181" s="12">
        <f t="shared" si="14"/>
        <v>3454.9006566401958</v>
      </c>
      <c r="AQ181" s="12">
        <f t="shared" si="14"/>
        <v>3771.2033288455968</v>
      </c>
      <c r="AR181" s="12">
        <f t="shared" si="14"/>
        <v>51316.797967608378</v>
      </c>
    </row>
    <row r="182" spans="1:44" ht="15" customHeight="1" x14ac:dyDescent="0.35">
      <c r="A182" s="9" t="s">
        <v>27</v>
      </c>
      <c r="B182" s="14" t="s">
        <v>15</v>
      </c>
      <c r="C182" s="12">
        <f t="shared" ref="C182:AR182" si="15">C15+C34+C53+C72+C91+C128+C145+C162</f>
        <v>13.484581306587712</v>
      </c>
      <c r="D182" s="12">
        <f t="shared" si="15"/>
        <v>19.523970379229731</v>
      </c>
      <c r="E182" s="12">
        <f t="shared" si="15"/>
        <v>34.221948049067763</v>
      </c>
      <c r="F182" s="12">
        <f t="shared" si="15"/>
        <v>41.822277036306687</v>
      </c>
      <c r="G182" s="12">
        <f t="shared" si="15"/>
        <v>41.422257128920116</v>
      </c>
      <c r="H182" s="12">
        <f t="shared" si="15"/>
        <v>49.139121202263439</v>
      </c>
      <c r="I182" s="12">
        <f t="shared" si="15"/>
        <v>67.846275643901208</v>
      </c>
      <c r="J182" s="12">
        <f t="shared" si="15"/>
        <v>63.139687027892137</v>
      </c>
      <c r="K182" s="12">
        <f t="shared" si="15"/>
        <v>76.229830670296451</v>
      </c>
      <c r="L182" s="12">
        <f t="shared" si="15"/>
        <v>75.936527495333223</v>
      </c>
      <c r="M182" s="12">
        <f t="shared" si="15"/>
        <v>77.701795394588927</v>
      </c>
      <c r="N182" s="12">
        <f t="shared" si="15"/>
        <v>123.04506613283959</v>
      </c>
      <c r="O182" s="12">
        <f t="shared" si="15"/>
        <v>182.32515525504547</v>
      </c>
      <c r="P182" s="12">
        <f t="shared" si="15"/>
        <v>252.5887290634852</v>
      </c>
      <c r="Q182" s="12">
        <f t="shared" si="15"/>
        <v>300.42159335510252</v>
      </c>
      <c r="R182" s="12">
        <f t="shared" si="15"/>
        <v>188.72039268449987</v>
      </c>
      <c r="S182" s="12">
        <f t="shared" si="15"/>
        <v>308.42688271221095</v>
      </c>
      <c r="T182" s="12">
        <f t="shared" si="15"/>
        <v>565.81982565074497</v>
      </c>
      <c r="U182" s="12">
        <f t="shared" si="15"/>
        <v>501.49274347145388</v>
      </c>
      <c r="V182" s="12">
        <f t="shared" si="15"/>
        <v>377.27343683944838</v>
      </c>
      <c r="W182" s="12">
        <f t="shared" si="15"/>
        <v>258.40007768841281</v>
      </c>
      <c r="X182" s="12">
        <f t="shared" si="15"/>
        <v>510.39775679169935</v>
      </c>
      <c r="Y182" s="12">
        <f t="shared" si="15"/>
        <v>351.81546182015398</v>
      </c>
      <c r="Z182" s="12">
        <f t="shared" si="15"/>
        <v>383.44401105739888</v>
      </c>
      <c r="AA182" s="12">
        <f t="shared" si="15"/>
        <v>388.29534535703459</v>
      </c>
      <c r="AB182" s="12">
        <f t="shared" si="15"/>
        <v>320.22936623221437</v>
      </c>
      <c r="AC182" s="12">
        <f t="shared" si="15"/>
        <v>595.77936833538718</v>
      </c>
      <c r="AD182" s="12">
        <f t="shared" si="15"/>
        <v>750.44611100182374</v>
      </c>
      <c r="AE182" s="12">
        <f t="shared" si="15"/>
        <v>674.13297239514782</v>
      </c>
      <c r="AF182" s="12">
        <f t="shared" si="15"/>
        <v>953.2706917046238</v>
      </c>
      <c r="AG182" s="12">
        <f t="shared" si="15"/>
        <v>1279.84450669238</v>
      </c>
      <c r="AH182" s="12">
        <f t="shared" si="15"/>
        <v>733.93684597527556</v>
      </c>
      <c r="AI182" s="12">
        <f t="shared" si="15"/>
        <v>1065.9792075869161</v>
      </c>
      <c r="AJ182" s="12">
        <f t="shared" si="15"/>
        <v>1413.8195150390654</v>
      </c>
      <c r="AK182" s="12">
        <f t="shared" si="15"/>
        <v>1509.1104151165773</v>
      </c>
      <c r="AL182" s="12">
        <f t="shared" si="15"/>
        <v>774.41044136382698</v>
      </c>
      <c r="AM182" s="12">
        <f t="shared" si="15"/>
        <v>1287.8801695848833</v>
      </c>
      <c r="AN182" s="12">
        <f t="shared" si="15"/>
        <v>1552.0236426906151</v>
      </c>
      <c r="AO182" s="12">
        <f t="shared" si="15"/>
        <v>1233.4245681298539</v>
      </c>
      <c r="AP182" s="12">
        <f t="shared" si="15"/>
        <v>1314.2097173524412</v>
      </c>
      <c r="AQ182" s="12">
        <f t="shared" si="15"/>
        <v>1740.3610807599578</v>
      </c>
      <c r="AR182" s="12">
        <f t="shared" si="15"/>
        <v>22451.793369174899</v>
      </c>
    </row>
    <row r="183" spans="1:44" ht="15" customHeight="1" x14ac:dyDescent="0.35">
      <c r="A183" s="9" t="s">
        <v>27</v>
      </c>
      <c r="B183" s="14" t="s">
        <v>16</v>
      </c>
      <c r="C183" s="12">
        <f t="shared" ref="C183:AR183" si="16">C16+C35+C54+C73+C92+C129+C146+C163</f>
        <v>2.7971510778912889</v>
      </c>
      <c r="D183" s="12">
        <f t="shared" si="16"/>
        <v>3.7360684059019844</v>
      </c>
      <c r="E183" s="12">
        <f t="shared" si="16"/>
        <v>3.9848014214386045</v>
      </c>
      <c r="F183" s="12">
        <f t="shared" si="16"/>
        <v>5.6491964624205124</v>
      </c>
      <c r="G183" s="12">
        <f t="shared" si="16"/>
        <v>5.9767071386345698</v>
      </c>
      <c r="H183" s="12">
        <f t="shared" si="16"/>
        <v>11.468487080312245</v>
      </c>
      <c r="I183" s="12">
        <f t="shared" si="16"/>
        <v>12.081944209305052</v>
      </c>
      <c r="J183" s="12">
        <f t="shared" si="16"/>
        <v>19.606670531397885</v>
      </c>
      <c r="K183" s="12">
        <f t="shared" si="16"/>
        <v>10.37245868178282</v>
      </c>
      <c r="L183" s="12">
        <f t="shared" si="16"/>
        <v>7.3522626718364341</v>
      </c>
      <c r="M183" s="12">
        <f t="shared" si="16"/>
        <v>13.488475791801344</v>
      </c>
      <c r="N183" s="12">
        <f t="shared" si="16"/>
        <v>17.387270625277093</v>
      </c>
      <c r="O183" s="12">
        <f t="shared" si="16"/>
        <v>27.382166173834669</v>
      </c>
      <c r="P183" s="12">
        <f t="shared" si="16"/>
        <v>43.511774993292462</v>
      </c>
      <c r="Q183" s="12">
        <f t="shared" si="16"/>
        <v>38.795190152340005</v>
      </c>
      <c r="R183" s="12">
        <f t="shared" si="16"/>
        <v>28.521790431739372</v>
      </c>
      <c r="S183" s="12">
        <f t="shared" si="16"/>
        <v>32.849096131527467</v>
      </c>
      <c r="T183" s="12">
        <f t="shared" si="16"/>
        <v>58.810411253601259</v>
      </c>
      <c r="U183" s="12">
        <f t="shared" si="16"/>
        <v>36.08879627069868</v>
      </c>
      <c r="V183" s="12">
        <f t="shared" si="16"/>
        <v>36.703636807014504</v>
      </c>
      <c r="W183" s="12">
        <f t="shared" si="16"/>
        <v>17.778484930062234</v>
      </c>
      <c r="X183" s="12">
        <f t="shared" si="16"/>
        <v>44.139148273094591</v>
      </c>
      <c r="Y183" s="12">
        <f t="shared" si="16"/>
        <v>43.478416708603156</v>
      </c>
      <c r="Z183" s="12">
        <f t="shared" si="16"/>
        <v>113.30859175004261</v>
      </c>
      <c r="AA183" s="12">
        <f t="shared" si="16"/>
        <v>130.73553098069036</v>
      </c>
      <c r="AB183" s="12">
        <f t="shared" si="16"/>
        <v>108.74512436700661</v>
      </c>
      <c r="AC183" s="12">
        <f t="shared" si="16"/>
        <v>336.52585295432914</v>
      </c>
      <c r="AD183" s="12">
        <f t="shared" si="16"/>
        <v>432.17720946149177</v>
      </c>
      <c r="AE183" s="12">
        <f t="shared" si="16"/>
        <v>482.292638801593</v>
      </c>
      <c r="AF183" s="12">
        <f t="shared" si="16"/>
        <v>797.49680371080399</v>
      </c>
      <c r="AG183" s="12">
        <f t="shared" si="16"/>
        <v>752.87725142174747</v>
      </c>
      <c r="AH183" s="12">
        <f t="shared" si="16"/>
        <v>421.44798444324209</v>
      </c>
      <c r="AI183" s="12">
        <f t="shared" si="16"/>
        <v>703.69211993377587</v>
      </c>
      <c r="AJ183" s="12">
        <f t="shared" si="16"/>
        <v>777.15035020786354</v>
      </c>
      <c r="AK183" s="12">
        <f t="shared" si="16"/>
        <v>827.57667925747774</v>
      </c>
      <c r="AL183" s="12">
        <f t="shared" si="16"/>
        <v>592.97621392381575</v>
      </c>
      <c r="AM183" s="12">
        <f t="shared" si="16"/>
        <v>892.19715945048301</v>
      </c>
      <c r="AN183" s="12">
        <f t="shared" si="16"/>
        <v>1060.3823353062562</v>
      </c>
      <c r="AO183" s="12">
        <f t="shared" si="16"/>
        <v>913.06180299983919</v>
      </c>
      <c r="AP183" s="12">
        <f t="shared" si="16"/>
        <v>835.56720093605509</v>
      </c>
      <c r="AQ183" s="12">
        <f t="shared" si="16"/>
        <v>803.87505653389894</v>
      </c>
      <c r="AR183" s="12">
        <f t="shared" si="16"/>
        <v>11504.046312664219</v>
      </c>
    </row>
    <row r="184" spans="1:44" ht="15" customHeight="1" x14ac:dyDescent="0.35">
      <c r="A184" s="9" t="s">
        <v>27</v>
      </c>
      <c r="B184" s="14" t="s">
        <v>17</v>
      </c>
      <c r="C184" s="12">
        <f t="shared" ref="C184:AR184" si="17">C17+C36+C55+C74+C93+C130+C147+C164</f>
        <v>0</v>
      </c>
      <c r="D184" s="12">
        <f t="shared" si="17"/>
        <v>0</v>
      </c>
      <c r="E184" s="12">
        <f t="shared" si="17"/>
        <v>0</v>
      </c>
      <c r="F184" s="12">
        <f t="shared" si="17"/>
        <v>0</v>
      </c>
      <c r="G184" s="12">
        <f t="shared" si="17"/>
        <v>0</v>
      </c>
      <c r="H184" s="12">
        <f t="shared" si="17"/>
        <v>295.53063724110314</v>
      </c>
      <c r="I184" s="12">
        <f t="shared" si="17"/>
        <v>649.26355213684894</v>
      </c>
      <c r="J184" s="12">
        <f t="shared" si="17"/>
        <v>914.69223336699588</v>
      </c>
      <c r="K184" s="12">
        <f t="shared" si="17"/>
        <v>1476.3829642421615</v>
      </c>
      <c r="L184" s="12">
        <f t="shared" si="17"/>
        <v>1671.1504952184753</v>
      </c>
      <c r="M184" s="12">
        <f t="shared" si="17"/>
        <v>1467.4064076391051</v>
      </c>
      <c r="N184" s="12">
        <f t="shared" si="17"/>
        <v>1393.1873649741683</v>
      </c>
      <c r="O184" s="12">
        <f t="shared" si="17"/>
        <v>1674.1846284500007</v>
      </c>
      <c r="P184" s="12">
        <f t="shared" si="17"/>
        <v>2002.8963314370239</v>
      </c>
      <c r="Q184" s="12">
        <f t="shared" si="17"/>
        <v>1983.2698265849929</v>
      </c>
      <c r="R184" s="12">
        <f t="shared" si="17"/>
        <v>2207.2189081437418</v>
      </c>
      <c r="S184" s="12">
        <f t="shared" si="17"/>
        <v>1952.6384004877266</v>
      </c>
      <c r="T184" s="12">
        <f t="shared" si="17"/>
        <v>1936.487496273264</v>
      </c>
      <c r="U184" s="12">
        <f t="shared" si="17"/>
        <v>1012.5095512759463</v>
      </c>
      <c r="V184" s="12">
        <f t="shared" si="17"/>
        <v>1445.5257637410489</v>
      </c>
      <c r="W184" s="12">
        <f t="shared" si="17"/>
        <v>2649.7669413364242</v>
      </c>
      <c r="X184" s="12">
        <f t="shared" si="17"/>
        <v>5189.2037007644121</v>
      </c>
      <c r="Y184" s="12">
        <f t="shared" si="17"/>
        <v>8827.7718289112454</v>
      </c>
      <c r="Z184" s="12">
        <f t="shared" si="17"/>
        <v>14524.429185320761</v>
      </c>
      <c r="AA184" s="12">
        <f t="shared" si="17"/>
        <v>17222.605088918415</v>
      </c>
      <c r="AB184" s="12">
        <f t="shared" si="17"/>
        <v>18330.204382463853</v>
      </c>
      <c r="AC184" s="12">
        <f t="shared" si="17"/>
        <v>26910.214664905998</v>
      </c>
      <c r="AD184" s="12">
        <f t="shared" si="17"/>
        <v>35253.123865897498</v>
      </c>
      <c r="AE184" s="12">
        <f t="shared" si="17"/>
        <v>42649.575399534362</v>
      </c>
      <c r="AF184" s="12">
        <f t="shared" si="17"/>
        <v>53769.786076827841</v>
      </c>
      <c r="AG184" s="12">
        <f t="shared" si="17"/>
        <v>62002.8195613563</v>
      </c>
      <c r="AH184" s="12">
        <f t="shared" si="17"/>
        <v>86786.56175805589</v>
      </c>
      <c r="AI184" s="12">
        <f t="shared" si="17"/>
        <v>121391.2196181552</v>
      </c>
      <c r="AJ184" s="12">
        <f t="shared" si="17"/>
        <v>161901.40613372752</v>
      </c>
      <c r="AK184" s="12">
        <f t="shared" si="17"/>
        <v>170657.3947300924</v>
      </c>
      <c r="AL184" s="12">
        <f t="shared" si="17"/>
        <v>123620.15255424802</v>
      </c>
      <c r="AM184" s="12">
        <f t="shared" si="17"/>
        <v>99163.397753989455</v>
      </c>
      <c r="AN184" s="12">
        <f t="shared" si="17"/>
        <v>124746.99957473252</v>
      </c>
      <c r="AO184" s="12">
        <f t="shared" si="17"/>
        <v>102096.95092288608</v>
      </c>
      <c r="AP184" s="12">
        <f t="shared" si="17"/>
        <v>80343.605335618558</v>
      </c>
      <c r="AQ184" s="12">
        <f t="shared" si="17"/>
        <v>80838.901290762646</v>
      </c>
      <c r="AR184" s="12">
        <f t="shared" si="17"/>
        <v>1460958.4349297183</v>
      </c>
    </row>
    <row r="185" spans="1:44" ht="15" customHeight="1" x14ac:dyDescent="0.35">
      <c r="A185" s="9" t="s">
        <v>27</v>
      </c>
      <c r="B185" s="14" t="s">
        <v>18</v>
      </c>
      <c r="C185" s="12">
        <f t="shared" ref="C185:AR185" si="18">C18+C37+C56+C75+C94+C131+C148+C165</f>
        <v>0</v>
      </c>
      <c r="D185" s="12">
        <f t="shared" si="18"/>
        <v>0</v>
      </c>
      <c r="E185" s="12">
        <f t="shared" si="18"/>
        <v>0</v>
      </c>
      <c r="F185" s="12">
        <f t="shared" si="18"/>
        <v>0</v>
      </c>
      <c r="G185" s="12">
        <f t="shared" si="18"/>
        <v>0</v>
      </c>
      <c r="H185" s="12">
        <f t="shared" si="18"/>
        <v>0</v>
      </c>
      <c r="I185" s="12">
        <f t="shared" si="18"/>
        <v>0</v>
      </c>
      <c r="J185" s="12">
        <f t="shared" si="18"/>
        <v>0</v>
      </c>
      <c r="K185" s="12">
        <f t="shared" si="18"/>
        <v>0</v>
      </c>
      <c r="L185" s="12">
        <f t="shared" si="18"/>
        <v>0</v>
      </c>
      <c r="M185" s="12">
        <f t="shared" si="18"/>
        <v>0</v>
      </c>
      <c r="N185" s="12">
        <f t="shared" si="18"/>
        <v>0</v>
      </c>
      <c r="O185" s="12">
        <f t="shared" si="18"/>
        <v>0</v>
      </c>
      <c r="P185" s="12">
        <f t="shared" si="18"/>
        <v>0</v>
      </c>
      <c r="Q185" s="12">
        <f t="shared" si="18"/>
        <v>0</v>
      </c>
      <c r="R185" s="12">
        <f t="shared" si="18"/>
        <v>0</v>
      </c>
      <c r="S185" s="12">
        <f t="shared" si="18"/>
        <v>0</v>
      </c>
      <c r="T185" s="12">
        <f t="shared" si="18"/>
        <v>0</v>
      </c>
      <c r="U185" s="12">
        <f t="shared" si="18"/>
        <v>0</v>
      </c>
      <c r="V185" s="12">
        <f t="shared" si="18"/>
        <v>0</v>
      </c>
      <c r="W185" s="12">
        <f t="shared" si="18"/>
        <v>0</v>
      </c>
      <c r="X185" s="12">
        <f t="shared" si="18"/>
        <v>0</v>
      </c>
      <c r="Y185" s="12">
        <f t="shared" si="18"/>
        <v>0</v>
      </c>
      <c r="Z185" s="12">
        <f t="shared" si="18"/>
        <v>0</v>
      </c>
      <c r="AA185" s="12">
        <f t="shared" si="18"/>
        <v>0</v>
      </c>
      <c r="AB185" s="12">
        <f t="shared" si="18"/>
        <v>0</v>
      </c>
      <c r="AC185" s="12">
        <f t="shared" si="18"/>
        <v>0</v>
      </c>
      <c r="AD185" s="12">
        <f t="shared" si="18"/>
        <v>0</v>
      </c>
      <c r="AE185" s="12">
        <f t="shared" si="18"/>
        <v>0</v>
      </c>
      <c r="AF185" s="12">
        <f t="shared" si="18"/>
        <v>0</v>
      </c>
      <c r="AG185" s="12">
        <f t="shared" si="18"/>
        <v>0</v>
      </c>
      <c r="AH185" s="12">
        <f t="shared" si="18"/>
        <v>0</v>
      </c>
      <c r="AI185" s="12">
        <f t="shared" si="18"/>
        <v>0</v>
      </c>
      <c r="AJ185" s="12">
        <f t="shared" si="18"/>
        <v>0</v>
      </c>
      <c r="AK185" s="12">
        <f t="shared" si="18"/>
        <v>0</v>
      </c>
      <c r="AL185" s="12">
        <f t="shared" si="18"/>
        <v>0</v>
      </c>
      <c r="AM185" s="12">
        <f t="shared" si="18"/>
        <v>23037.478014727385</v>
      </c>
      <c r="AN185" s="12">
        <f t="shared" si="18"/>
        <v>67339.343634638179</v>
      </c>
      <c r="AO185" s="12">
        <f t="shared" si="18"/>
        <v>55273.547902311933</v>
      </c>
      <c r="AP185" s="12">
        <f t="shared" si="18"/>
        <v>59276.543896245115</v>
      </c>
      <c r="AQ185" s="12">
        <f t="shared" si="18"/>
        <v>59549.514252251807</v>
      </c>
      <c r="AR185" s="12">
        <f t="shared" si="18"/>
        <v>264476.42770017439</v>
      </c>
    </row>
    <row r="186" spans="1:44" ht="15" customHeight="1" x14ac:dyDescent="0.35">
      <c r="A186" s="9"/>
      <c r="B186" s="1"/>
      <c r="AR186" s="6">
        <f>SUM(AR169:AR185)</f>
        <v>11538457.575087285</v>
      </c>
    </row>
    <row r="187" spans="1:44" ht="15" customHeight="1" x14ac:dyDescent="0.35">
      <c r="A187" s="9"/>
      <c r="B187" s="1"/>
    </row>
    <row r="188" spans="1:44" ht="15" customHeight="1" x14ac:dyDescent="0.35">
      <c r="A188" s="9"/>
      <c r="B188" s="1"/>
    </row>
    <row r="189" spans="1:44" ht="15" customHeight="1" x14ac:dyDescent="0.35">
      <c r="A189" s="9"/>
      <c r="B189" s="1"/>
    </row>
    <row r="190" spans="1:44" ht="15" customHeight="1" x14ac:dyDescent="0.35">
      <c r="A190" s="9"/>
      <c r="B190" s="1"/>
    </row>
    <row r="191" spans="1:44" ht="15" customHeight="1" x14ac:dyDescent="0.35">
      <c r="A191" s="9"/>
      <c r="B191" s="1"/>
    </row>
    <row r="192" spans="1:44" ht="15" customHeight="1" x14ac:dyDescent="0.35">
      <c r="A192" s="9"/>
      <c r="B192" s="1"/>
    </row>
    <row r="193" spans="1:2" ht="15" customHeight="1" x14ac:dyDescent="0.35">
      <c r="A193" s="9"/>
      <c r="B193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8"/>
  <sheetViews>
    <sheetView workbookViewId="0">
      <selection activeCell="A3" sqref="A3:R43"/>
    </sheetView>
  </sheetViews>
  <sheetFormatPr defaultColWidth="11.7265625" defaultRowHeight="14.5" x14ac:dyDescent="0.35"/>
  <sheetData>
    <row r="1" spans="1:21" ht="15" x14ac:dyDescent="0.25">
      <c r="A1" s="10" t="s">
        <v>0</v>
      </c>
      <c r="B1" s="11" t="s">
        <v>19</v>
      </c>
      <c r="C1" s="11" t="s">
        <v>19</v>
      </c>
      <c r="D1" s="11" t="s">
        <v>19</v>
      </c>
      <c r="E1" s="11" t="s">
        <v>19</v>
      </c>
      <c r="F1" s="11" t="s">
        <v>19</v>
      </c>
      <c r="G1" s="11" t="s">
        <v>19</v>
      </c>
      <c r="H1" s="11" t="s">
        <v>19</v>
      </c>
      <c r="I1" s="11" t="s">
        <v>19</v>
      </c>
      <c r="J1" s="11" t="s">
        <v>19</v>
      </c>
      <c r="K1" s="11" t="s">
        <v>19</v>
      </c>
      <c r="L1" s="11" t="s">
        <v>19</v>
      </c>
      <c r="M1" s="11" t="s">
        <v>19</v>
      </c>
      <c r="N1" s="11" t="s">
        <v>19</v>
      </c>
      <c r="O1" s="11" t="s">
        <v>19</v>
      </c>
      <c r="P1" s="11" t="s">
        <v>19</v>
      </c>
      <c r="Q1" s="11" t="s">
        <v>19</v>
      </c>
      <c r="R1" s="11" t="s">
        <v>19</v>
      </c>
    </row>
    <row r="2" spans="1:21" s="5" customFormat="1" ht="43.5" x14ac:dyDescent="0.35">
      <c r="A2" s="10" t="s">
        <v>28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21" ht="15" x14ac:dyDescent="0.25">
      <c r="A3" s="10">
        <v>2014</v>
      </c>
      <c r="B3" s="22">
        <v>4899.6432579351767</v>
      </c>
      <c r="C3" s="22">
        <v>0</v>
      </c>
      <c r="D3" s="22">
        <v>64534.788628161252</v>
      </c>
      <c r="E3" s="22">
        <v>109.60668712569588</v>
      </c>
      <c r="F3" s="22">
        <v>0</v>
      </c>
      <c r="G3" s="22">
        <v>6752.921414788776</v>
      </c>
      <c r="H3" s="22">
        <v>3733.7034724931714</v>
      </c>
      <c r="I3" s="22">
        <v>51.123067092651858</v>
      </c>
      <c r="J3" s="22">
        <v>571.10705005324814</v>
      </c>
      <c r="K3" s="22">
        <v>238.20183173588924</v>
      </c>
      <c r="L3" s="22">
        <v>902.61546325878589</v>
      </c>
      <c r="M3" s="22">
        <v>1060.2682002129925</v>
      </c>
      <c r="N3" s="22">
        <v>330.26142875880021</v>
      </c>
      <c r="O3" s="22">
        <v>152.43686110521747</v>
      </c>
      <c r="P3" s="22">
        <v>70.410785263766982</v>
      </c>
      <c r="Q3" s="22">
        <v>7339.6562950914276</v>
      </c>
      <c r="R3" s="22">
        <v>7629.4559877994325</v>
      </c>
      <c r="U3" s="4"/>
    </row>
    <row r="4" spans="1:21" ht="15" x14ac:dyDescent="0.25">
      <c r="A4" s="10">
        <v>2013</v>
      </c>
      <c r="B4" s="22">
        <v>5380.0074759073559</v>
      </c>
      <c r="C4" s="22">
        <v>0</v>
      </c>
      <c r="D4" s="22">
        <v>75651.368340521643</v>
      </c>
      <c r="E4" s="22">
        <v>169.69391054040707</v>
      </c>
      <c r="F4" s="22">
        <v>0</v>
      </c>
      <c r="G4" s="22">
        <v>7563.1772033755478</v>
      </c>
      <c r="H4" s="22">
        <v>4165.7780433580301</v>
      </c>
      <c r="I4" s="22">
        <v>85.606342564518215</v>
      </c>
      <c r="J4" s="22">
        <v>625.37324146529636</v>
      </c>
      <c r="K4" s="22">
        <v>176.71349428980884</v>
      </c>
      <c r="L4" s="22">
        <v>885.88812531374515</v>
      </c>
      <c r="M4" s="22">
        <v>1219.9763316875226</v>
      </c>
      <c r="N4" s="22">
        <v>341.71006435097178</v>
      </c>
      <c r="O4" s="22">
        <v>129.98309697387739</v>
      </c>
      <c r="P4" s="22">
        <v>82.642527348118733</v>
      </c>
      <c r="Q4" s="22">
        <v>7569.6304206119521</v>
      </c>
      <c r="R4" s="22">
        <v>8424.6366780704466</v>
      </c>
      <c r="U4" s="4"/>
    </row>
    <row r="5" spans="1:21" ht="15" x14ac:dyDescent="0.25">
      <c r="A5" s="10">
        <v>2012</v>
      </c>
      <c r="B5" s="22">
        <v>7514.6970217222697</v>
      </c>
      <c r="C5" s="22">
        <v>0</v>
      </c>
      <c r="D5" s="22">
        <v>71548.883748954831</v>
      </c>
      <c r="E5" s="22">
        <v>345.72731260797383</v>
      </c>
      <c r="F5" s="22">
        <v>0</v>
      </c>
      <c r="G5" s="22">
        <v>7722.1050432374686</v>
      </c>
      <c r="H5" s="22">
        <v>3667.8025495886109</v>
      </c>
      <c r="I5" s="22">
        <v>97.369625998896652</v>
      </c>
      <c r="J5" s="22">
        <v>570.474196342818</v>
      </c>
      <c r="K5" s="22">
        <v>203.97927232783212</v>
      </c>
      <c r="L5" s="22">
        <v>810.87001938315598</v>
      </c>
      <c r="M5" s="22">
        <v>886.57606830574309</v>
      </c>
      <c r="N5" s="22">
        <v>570.98127064221876</v>
      </c>
      <c r="O5" s="22">
        <v>180.01246130633976</v>
      </c>
      <c r="P5" s="22">
        <v>133.25703632773866</v>
      </c>
      <c r="Q5" s="22">
        <v>10082.210711198175</v>
      </c>
      <c r="R5" s="22">
        <v>7788.8333993027518</v>
      </c>
      <c r="U5" s="4"/>
    </row>
    <row r="6" spans="1:21" ht="15" x14ac:dyDescent="0.25">
      <c r="A6" s="10">
        <v>2011</v>
      </c>
      <c r="B6" s="22">
        <v>5402.5163939351214</v>
      </c>
      <c r="C6" s="22">
        <v>0</v>
      </c>
      <c r="D6" s="22">
        <v>61433.047475080486</v>
      </c>
      <c r="E6" s="22">
        <v>4775.3317884897442</v>
      </c>
      <c r="F6" s="22">
        <v>0</v>
      </c>
      <c r="G6" s="22">
        <v>10150.033801763462</v>
      </c>
      <c r="H6" s="22">
        <v>3209.3641749166263</v>
      </c>
      <c r="I6" s="22">
        <v>125.29037801203987</v>
      </c>
      <c r="J6" s="22">
        <v>615.15236681617523</v>
      </c>
      <c r="K6" s="22">
        <v>230.35223888792729</v>
      </c>
      <c r="L6" s="22">
        <v>915.73548863617907</v>
      </c>
      <c r="M6" s="22">
        <v>845.93130098744325</v>
      </c>
      <c r="N6" s="22">
        <v>498.59719383856157</v>
      </c>
      <c r="O6" s="22">
        <v>160.82942312979134</v>
      </c>
      <c r="P6" s="22">
        <v>109.88278438121851</v>
      </c>
      <c r="Q6" s="22">
        <v>13570.570855834339</v>
      </c>
      <c r="R6" s="22">
        <v>10384.632865973279</v>
      </c>
      <c r="U6" s="4"/>
    </row>
    <row r="7" spans="1:21" ht="15" x14ac:dyDescent="0.25">
      <c r="A7" s="10">
        <v>2010</v>
      </c>
      <c r="B7" s="22">
        <v>3289.544909559258</v>
      </c>
      <c r="C7" s="22">
        <v>0</v>
      </c>
      <c r="D7" s="22">
        <v>63917.697522574279</v>
      </c>
      <c r="E7" s="22">
        <v>3791.4406011234628</v>
      </c>
      <c r="F7" s="22">
        <v>0</v>
      </c>
      <c r="G7" s="22">
        <v>9124.0749974581249</v>
      </c>
      <c r="H7" s="22">
        <v>2706.2899640650571</v>
      </c>
      <c r="I7" s="22">
        <v>131.05356340909643</v>
      </c>
      <c r="J7" s="22">
        <v>615.52147640554085</v>
      </c>
      <c r="K7" s="22">
        <v>254.09331794762272</v>
      </c>
      <c r="L7" s="22">
        <v>896.0406428435889</v>
      </c>
      <c r="M7" s="22">
        <v>930.42651625243241</v>
      </c>
      <c r="N7" s="22">
        <v>402.02459774663123</v>
      </c>
      <c r="O7" s="22">
        <v>132.91182098603997</v>
      </c>
      <c r="P7" s="22">
        <v>92.076539371949863</v>
      </c>
      <c r="Q7" s="22">
        <v>11684.883140531065</v>
      </c>
      <c r="R7" s="22">
        <v>3311.2468399898448</v>
      </c>
      <c r="U7" s="4"/>
    </row>
    <row r="8" spans="1:21" ht="15" x14ac:dyDescent="0.25">
      <c r="A8" s="10">
        <v>2009</v>
      </c>
      <c r="B8" s="22">
        <v>2561.6235898467417</v>
      </c>
      <c r="C8" s="22">
        <v>0</v>
      </c>
      <c r="D8" s="22">
        <v>59635.080437276207</v>
      </c>
      <c r="E8" s="22">
        <v>2476.2478484180474</v>
      </c>
      <c r="F8" s="22">
        <v>0</v>
      </c>
      <c r="G8" s="22">
        <v>7587.0110238441612</v>
      </c>
      <c r="H8" s="22">
        <v>1883.4950625913712</v>
      </c>
      <c r="I8" s="22">
        <v>119.49636909590853</v>
      </c>
      <c r="J8" s="22">
        <v>461.40267186987444</v>
      </c>
      <c r="K8" s="22">
        <v>205.77346313027431</v>
      </c>
      <c r="L8" s="22">
        <v>622.02511170702417</v>
      </c>
      <c r="M8" s="22">
        <v>556.78510301050073</v>
      </c>
      <c r="N8" s="22">
        <v>253.96350027942793</v>
      </c>
      <c r="O8" s="22">
        <v>73.993502636623489</v>
      </c>
      <c r="P8" s="22">
        <v>56.657793729066263</v>
      </c>
      <c r="Q8" s="22">
        <v>13738.653489053693</v>
      </c>
      <c r="R8" s="22"/>
      <c r="U8" s="4"/>
    </row>
    <row r="9" spans="1:21" ht="15" x14ac:dyDescent="0.25">
      <c r="A9" s="10">
        <v>2008</v>
      </c>
      <c r="B9" s="22">
        <v>3194.9611946989726</v>
      </c>
      <c r="C9" s="22">
        <v>0</v>
      </c>
      <c r="D9" s="22">
        <v>52348.554296735732</v>
      </c>
      <c r="E9" s="22">
        <v>1969.0873454026396</v>
      </c>
      <c r="F9" s="22">
        <v>0</v>
      </c>
      <c r="G9" s="22">
        <v>6926.5115202106754</v>
      </c>
      <c r="H9" s="22">
        <v>1808.764299538976</v>
      </c>
      <c r="I9" s="22">
        <v>172.84178718188792</v>
      </c>
      <c r="J9" s="22">
        <v>488.54122788244433</v>
      </c>
      <c r="K9" s="22">
        <v>228.78779267545787</v>
      </c>
      <c r="L9" s="22">
        <v>718.25279361042749</v>
      </c>
      <c r="M9" s="22">
        <v>746.21617372124888</v>
      </c>
      <c r="N9" s="22">
        <v>495.99416991039692</v>
      </c>
      <c r="O9" s="22">
        <v>195.54517582809919</v>
      </c>
      <c r="P9" s="22">
        <v>107.23445126057051</v>
      </c>
      <c r="Q9" s="22">
        <v>17537.285829140201</v>
      </c>
      <c r="R9" s="22"/>
      <c r="U9" s="4"/>
    </row>
    <row r="10" spans="1:21" ht="15" x14ac:dyDescent="0.25">
      <c r="A10" s="10">
        <v>2007</v>
      </c>
      <c r="B10" s="22">
        <v>5021.2490286780157</v>
      </c>
      <c r="C10" s="22">
        <v>0</v>
      </c>
      <c r="D10" s="22">
        <v>44013.6097702431</v>
      </c>
      <c r="E10" s="22">
        <v>1352.0449629250008</v>
      </c>
      <c r="F10" s="22">
        <v>0</v>
      </c>
      <c r="G10" s="22">
        <v>5300.9198509399357</v>
      </c>
      <c r="H10" s="22">
        <v>1232.9164923209971</v>
      </c>
      <c r="I10" s="22">
        <v>161.53692739852545</v>
      </c>
      <c r="J10" s="22">
        <v>429.00875219252788</v>
      </c>
      <c r="K10" s="22">
        <v>213.81006405551429</v>
      </c>
      <c r="L10" s="22">
        <v>545.48197480924614</v>
      </c>
      <c r="M10" s="22">
        <v>523.81563468831814</v>
      </c>
      <c r="N10" s="22">
        <v>446.8029751818234</v>
      </c>
      <c r="O10" s="22">
        <v>196.34631249873772</v>
      </c>
      <c r="P10" s="22">
        <v>107.92792424866226</v>
      </c>
      <c r="Q10" s="22">
        <v>19617.477639899622</v>
      </c>
      <c r="R10" s="22"/>
      <c r="U10" s="4"/>
    </row>
    <row r="11" spans="1:21" ht="15" x14ac:dyDescent="0.25">
      <c r="A11" s="10">
        <v>2006</v>
      </c>
      <c r="B11" s="22">
        <v>6450.0180927520087</v>
      </c>
      <c r="C11" s="22">
        <v>95.384332985900372</v>
      </c>
      <c r="D11" s="22">
        <v>30804.27199163293</v>
      </c>
      <c r="E11" s="22">
        <v>1330.2900977601466</v>
      </c>
      <c r="F11" s="22">
        <v>0</v>
      </c>
      <c r="G11" s="22">
        <v>3114.4857496572881</v>
      </c>
      <c r="H11" s="22">
        <v>1034.1634705505769</v>
      </c>
      <c r="I11" s="22">
        <v>152.52330234382765</v>
      </c>
      <c r="J11" s="22">
        <v>378.20691610055735</v>
      </c>
      <c r="K11" s="22">
        <v>186.62825628677717</v>
      </c>
      <c r="L11" s="22">
        <v>399.47604113554655</v>
      </c>
      <c r="M11" s="22">
        <v>375.29146105896268</v>
      </c>
      <c r="N11" s="22">
        <v>235.19508603565075</v>
      </c>
      <c r="O11" s="22">
        <v>110.64765896586493</v>
      </c>
      <c r="P11" s="22">
        <v>73.042593278772145</v>
      </c>
      <c r="Q11" s="22">
        <v>13834.591716868365</v>
      </c>
      <c r="R11" s="22"/>
      <c r="U11" s="4"/>
    </row>
    <row r="12" spans="1:21" ht="15" x14ac:dyDescent="0.25">
      <c r="A12" s="10">
        <v>2005</v>
      </c>
      <c r="B12" s="22">
        <v>11811.633844027487</v>
      </c>
      <c r="C12" s="22">
        <v>2039.1003623464892</v>
      </c>
      <c r="D12" s="22">
        <v>17516.725358144078</v>
      </c>
      <c r="E12" s="22">
        <v>1496.1728437047072</v>
      </c>
      <c r="F12" s="22">
        <v>68.256177877690362</v>
      </c>
      <c r="G12" s="22">
        <v>2228.5584290139163</v>
      </c>
      <c r="H12" s="22">
        <v>834.44986437833029</v>
      </c>
      <c r="I12" s="22">
        <v>133.10765415001526</v>
      </c>
      <c r="J12" s="22">
        <v>339.59385318612266</v>
      </c>
      <c r="K12" s="22">
        <v>144.49928839107307</v>
      </c>
      <c r="L12" s="22">
        <v>397.20199751627592</v>
      </c>
      <c r="M12" s="22">
        <v>359.67460183327228</v>
      </c>
      <c r="N12" s="22">
        <v>244.96097122409174</v>
      </c>
      <c r="O12" s="22">
        <v>114.46344161175851</v>
      </c>
      <c r="P12" s="22">
        <v>65.728253083695762</v>
      </c>
      <c r="Q12" s="22">
        <v>10866.734137864325</v>
      </c>
      <c r="R12" s="22"/>
      <c r="U12" s="4"/>
    </row>
    <row r="13" spans="1:21" ht="15" x14ac:dyDescent="0.25">
      <c r="A13" s="10">
        <v>2004</v>
      </c>
      <c r="B13" s="22">
        <v>19564.069729021896</v>
      </c>
      <c r="C13" s="22">
        <v>754.44728923408161</v>
      </c>
      <c r="D13" s="22">
        <v>6088.8699949254687</v>
      </c>
      <c r="E13" s="22">
        <v>1860.4707259205059</v>
      </c>
      <c r="F13" s="22">
        <v>22.218899282133322</v>
      </c>
      <c r="G13" s="22">
        <v>1098.9916890875265</v>
      </c>
      <c r="H13" s="22">
        <v>577.92923697358299</v>
      </c>
      <c r="I13" s="22">
        <v>120.83119892477782</v>
      </c>
      <c r="J13" s="22">
        <v>321.12681176563979</v>
      </c>
      <c r="K13" s="22">
        <v>137.81486354862483</v>
      </c>
      <c r="L13" s="22">
        <v>356.64100999785308</v>
      </c>
      <c r="M13" s="22">
        <v>387.27539473251051</v>
      </c>
      <c r="N13" s="22">
        <v>202.47701535948124</v>
      </c>
      <c r="O13" s="22">
        <v>114.56653311636143</v>
      </c>
      <c r="P13" s="22">
        <v>67.394543717252304</v>
      </c>
      <c r="Q13" s="22">
        <v>7773.0262982072418</v>
      </c>
      <c r="R13" s="22"/>
      <c r="U13" s="4"/>
    </row>
    <row r="14" spans="1:21" ht="15" x14ac:dyDescent="0.25">
      <c r="A14" s="10">
        <v>2003</v>
      </c>
      <c r="B14" s="22">
        <v>21529.966761697942</v>
      </c>
      <c r="C14" s="22">
        <v>395.93304707929383</v>
      </c>
      <c r="D14" s="22">
        <v>814.51530825473992</v>
      </c>
      <c r="E14" s="22">
        <v>2017.4607594550916</v>
      </c>
      <c r="F14" s="22">
        <v>38.517666960614946</v>
      </c>
      <c r="G14" s="22">
        <v>194.93327167008368</v>
      </c>
      <c r="H14" s="22">
        <v>495.56345009364691</v>
      </c>
      <c r="I14" s="22">
        <v>93.326423710536886</v>
      </c>
      <c r="J14" s="22">
        <v>283.37873575698188</v>
      </c>
      <c r="K14" s="22">
        <v>134.80306920980706</v>
      </c>
      <c r="L14" s="22">
        <v>268.17645703511226</v>
      </c>
      <c r="M14" s="22">
        <v>273.37096606546902</v>
      </c>
      <c r="N14" s="22">
        <v>216.75132733558485</v>
      </c>
      <c r="O14" s="22">
        <v>97.640832985279417</v>
      </c>
      <c r="P14" s="22">
        <v>81.685352224747376</v>
      </c>
      <c r="Q14" s="22">
        <v>6744.0009362487062</v>
      </c>
      <c r="R14" s="22"/>
      <c r="U14" s="4"/>
    </row>
    <row r="15" spans="1:21" ht="15" x14ac:dyDescent="0.25">
      <c r="A15" s="10">
        <v>2002</v>
      </c>
      <c r="B15" s="22">
        <v>21649.97061164815</v>
      </c>
      <c r="C15" s="22">
        <v>622.55928605788108</v>
      </c>
      <c r="D15" s="22">
        <v>0</v>
      </c>
      <c r="E15" s="22">
        <v>2039.9490234703933</v>
      </c>
      <c r="F15" s="22">
        <v>137.68970377655361</v>
      </c>
      <c r="G15" s="22">
        <v>0</v>
      </c>
      <c r="H15" s="22">
        <v>479.4255171272236</v>
      </c>
      <c r="I15" s="22">
        <v>101.13548051831354</v>
      </c>
      <c r="J15" s="22">
        <v>268.99766977399707</v>
      </c>
      <c r="K15" s="22">
        <v>137.17814971179226</v>
      </c>
      <c r="L15" s="22">
        <v>211.52048198216806</v>
      </c>
      <c r="M15" s="22">
        <v>193.46453091482405</v>
      </c>
      <c r="N15" s="22">
        <v>163.20904388734132</v>
      </c>
      <c r="O15" s="22">
        <v>75.747173324680034</v>
      </c>
      <c r="P15" s="22">
        <v>54.191540245724525</v>
      </c>
      <c r="Q15" s="22">
        <v>4851.1287631812547</v>
      </c>
      <c r="R15" s="22"/>
      <c r="U15" s="4"/>
    </row>
    <row r="16" spans="1:21" ht="15" x14ac:dyDescent="0.25">
      <c r="A16" s="10">
        <v>2001</v>
      </c>
      <c r="B16" s="22">
        <v>27560.896487318296</v>
      </c>
      <c r="C16" s="22">
        <v>163.26905429866281</v>
      </c>
      <c r="D16" s="22">
        <v>0</v>
      </c>
      <c r="E16" s="22">
        <v>3181.7937935733385</v>
      </c>
      <c r="F16" s="22">
        <v>42.311256993258091</v>
      </c>
      <c r="G16" s="22">
        <v>0</v>
      </c>
      <c r="H16" s="22">
        <v>823.28995554888888</v>
      </c>
      <c r="I16" s="22">
        <v>163.89377785923261</v>
      </c>
      <c r="J16" s="22">
        <v>382.41881500487557</v>
      </c>
      <c r="K16" s="22">
        <v>194.88501196372951</v>
      </c>
      <c r="L16" s="22">
        <v>261.35241670632604</v>
      </c>
      <c r="M16" s="22">
        <v>261.35241670632604</v>
      </c>
      <c r="N16" s="22">
        <v>141.9011360644505</v>
      </c>
      <c r="O16" s="22">
        <v>82.760842601563439</v>
      </c>
      <c r="P16" s="22">
        <v>47.661450281189488</v>
      </c>
      <c r="Q16" s="22">
        <v>3997.2278928096944</v>
      </c>
      <c r="R16" s="22"/>
      <c r="U16" s="4"/>
    </row>
    <row r="17" spans="1:21" ht="15" x14ac:dyDescent="0.25">
      <c r="A17" s="10">
        <v>2000</v>
      </c>
      <c r="B17" s="22">
        <v>23342.864271737566</v>
      </c>
      <c r="C17" s="22">
        <v>124.24787010567471</v>
      </c>
      <c r="D17" s="22">
        <v>0</v>
      </c>
      <c r="E17" s="22">
        <v>3403.209493125124</v>
      </c>
      <c r="F17" s="22">
        <v>14.529472539899825</v>
      </c>
      <c r="G17" s="22">
        <v>0</v>
      </c>
      <c r="H17" s="22">
        <v>911.406794754065</v>
      </c>
      <c r="I17" s="22">
        <v>153.99916909785577</v>
      </c>
      <c r="J17" s="22">
        <v>359.33139456166288</v>
      </c>
      <c r="K17" s="22">
        <v>338.43377871377186</v>
      </c>
      <c r="L17" s="22">
        <v>189.17652244732076</v>
      </c>
      <c r="M17" s="22">
        <v>189.17652244732076</v>
      </c>
      <c r="N17" s="22">
        <v>98.550599778784274</v>
      </c>
      <c r="O17" s="22">
        <v>65.989253694322059</v>
      </c>
      <c r="P17" s="22">
        <v>37.274016297926117</v>
      </c>
      <c r="Q17" s="22">
        <v>2999.0985048703633</v>
      </c>
      <c r="R17" s="22"/>
      <c r="U17" s="4"/>
    </row>
    <row r="18" spans="1:21" ht="15" x14ac:dyDescent="0.25">
      <c r="A18" s="10">
        <v>1999</v>
      </c>
      <c r="B18" s="22">
        <v>17652.700348693896</v>
      </c>
      <c r="C18" s="22">
        <v>149.21372497005572</v>
      </c>
      <c r="D18" s="22">
        <v>0</v>
      </c>
      <c r="E18" s="22">
        <v>2523.0274383978222</v>
      </c>
      <c r="F18" s="22">
        <v>22.231210266521959</v>
      </c>
      <c r="G18" s="22">
        <v>0</v>
      </c>
      <c r="H18" s="22">
        <v>787.18116487648831</v>
      </c>
      <c r="I18" s="22">
        <v>103.88774820065608</v>
      </c>
      <c r="J18" s="22">
        <v>242.40474580153054</v>
      </c>
      <c r="K18" s="22">
        <v>250.28286088443895</v>
      </c>
      <c r="L18" s="22">
        <v>109.85332772444869</v>
      </c>
      <c r="M18" s="22">
        <v>109.85332772444869</v>
      </c>
      <c r="N18" s="22">
        <v>50.054893822265939</v>
      </c>
      <c r="O18" s="22">
        <v>23.854709014159514</v>
      </c>
      <c r="P18" s="22">
        <v>8.1007039704235932</v>
      </c>
      <c r="Q18" s="22">
        <v>1960.53119164381</v>
      </c>
      <c r="R18" s="22"/>
      <c r="U18" s="4"/>
    </row>
    <row r="19" spans="1:21" ht="15" x14ac:dyDescent="0.25">
      <c r="A19" s="10">
        <v>1998</v>
      </c>
      <c r="B19" s="22">
        <v>15315.06576481923</v>
      </c>
      <c r="C19" s="22">
        <v>10.938882972578654</v>
      </c>
      <c r="D19" s="22">
        <v>0</v>
      </c>
      <c r="E19" s="22">
        <v>1738.1728874064702</v>
      </c>
      <c r="F19" s="22">
        <v>1.5894496553403177</v>
      </c>
      <c r="G19" s="22">
        <v>0</v>
      </c>
      <c r="H19" s="22">
        <v>461.21921699490457</v>
      </c>
      <c r="I19" s="22">
        <v>75.229180291775734</v>
      </c>
      <c r="J19" s="22">
        <v>175.53475401414323</v>
      </c>
      <c r="K19" s="22">
        <v>228.51785236025233</v>
      </c>
      <c r="L19" s="22">
        <v>106.30993677461851</v>
      </c>
      <c r="M19" s="22">
        <v>106.30993677461851</v>
      </c>
      <c r="N19" s="22">
        <v>103.89054747872265</v>
      </c>
      <c r="O19" s="22">
        <v>37.225717596046685</v>
      </c>
      <c r="P19" s="22">
        <v>12.533562439646236</v>
      </c>
      <c r="Q19" s="22">
        <v>1724.70792414313</v>
      </c>
      <c r="R19" s="22"/>
      <c r="U19" s="4"/>
    </row>
    <row r="20" spans="1:21" ht="15" x14ac:dyDescent="0.25">
      <c r="A20" s="10">
        <v>1997</v>
      </c>
      <c r="B20" s="22">
        <v>20036.698676561362</v>
      </c>
      <c r="C20" s="22">
        <v>14.118457869371447</v>
      </c>
      <c r="D20" s="22">
        <v>0</v>
      </c>
      <c r="E20" s="22">
        <v>2224.2041400410549</v>
      </c>
      <c r="F20" s="22">
        <v>1.5530126937130493</v>
      </c>
      <c r="G20" s="22">
        <v>0</v>
      </c>
      <c r="H20" s="22">
        <v>365.52818555724667</v>
      </c>
      <c r="I20" s="22">
        <v>72.991554779315635</v>
      </c>
      <c r="J20" s="22">
        <v>170.31362781840295</v>
      </c>
      <c r="K20" s="22">
        <v>211.30198602352112</v>
      </c>
      <c r="L20" s="22">
        <v>113.89641503984556</v>
      </c>
      <c r="M20" s="22">
        <v>113.89641503984556</v>
      </c>
      <c r="N20" s="22">
        <v>106.85243059704605</v>
      </c>
      <c r="O20" s="22">
        <v>42.254310570208204</v>
      </c>
      <c r="P20" s="22">
        <v>12.486246461057739</v>
      </c>
      <c r="Q20" s="22">
        <v>1475.4604809244129</v>
      </c>
      <c r="R20" s="22"/>
      <c r="U20" s="4"/>
    </row>
    <row r="21" spans="1:21" ht="15" x14ac:dyDescent="0.25">
      <c r="A21" s="10">
        <v>1996</v>
      </c>
      <c r="B21" s="22">
        <v>16550.124678776883</v>
      </c>
      <c r="C21" s="22">
        <v>78.433678048736425</v>
      </c>
      <c r="D21" s="22">
        <v>0</v>
      </c>
      <c r="E21" s="22">
        <v>1844.2761105409254</v>
      </c>
      <c r="F21" s="22">
        <v>11.253605667744139</v>
      </c>
      <c r="G21" s="22">
        <v>0</v>
      </c>
      <c r="H21" s="22">
        <v>256.6683379298056</v>
      </c>
      <c r="I21" s="22">
        <v>58.347585113263776</v>
      </c>
      <c r="J21" s="22">
        <v>136.14436526428227</v>
      </c>
      <c r="K21" s="22">
        <v>161.4059031474508</v>
      </c>
      <c r="L21" s="22">
        <v>87.978211562910346</v>
      </c>
      <c r="M21" s="22">
        <v>87.978211562910346</v>
      </c>
      <c r="N21" s="22">
        <v>102.40946275266283</v>
      </c>
      <c r="O21" s="22">
        <v>33.786035999430226</v>
      </c>
      <c r="P21" s="22">
        <v>4.1753803102207625</v>
      </c>
      <c r="Q21" s="22">
        <v>978.72284790198864</v>
      </c>
      <c r="R21" s="22"/>
      <c r="U21" s="4"/>
    </row>
    <row r="22" spans="1:21" ht="15" x14ac:dyDescent="0.25">
      <c r="A22" s="10">
        <v>1995</v>
      </c>
      <c r="B22" s="22">
        <v>12675.243777804482</v>
      </c>
      <c r="C22" s="22">
        <v>325.12308276474329</v>
      </c>
      <c r="D22" s="22">
        <v>0</v>
      </c>
      <c r="E22" s="22">
        <v>1274.5406398893786</v>
      </c>
      <c r="F22" s="22">
        <v>53.418133452567297</v>
      </c>
      <c r="G22" s="22">
        <v>0</v>
      </c>
      <c r="H22" s="22">
        <v>308.70758546864022</v>
      </c>
      <c r="I22" s="22">
        <v>75.118395363589286</v>
      </c>
      <c r="J22" s="22">
        <v>175.27625584837517</v>
      </c>
      <c r="K22" s="22">
        <v>198.84863303408173</v>
      </c>
      <c r="L22" s="22">
        <v>106.95187485270864</v>
      </c>
      <c r="M22" s="22">
        <v>106.95187485270864</v>
      </c>
      <c r="N22" s="22">
        <v>95.324072559356992</v>
      </c>
      <c r="O22" s="22">
        <v>51.34398134901236</v>
      </c>
      <c r="P22" s="22">
        <v>4.4402225039949785</v>
      </c>
      <c r="Q22" s="22">
        <v>579.01870045757221</v>
      </c>
      <c r="R22" s="22"/>
      <c r="U22" s="4"/>
    </row>
    <row r="23" spans="1:21" x14ac:dyDescent="0.35">
      <c r="A23" s="10">
        <v>1994</v>
      </c>
      <c r="B23" s="22">
        <v>8657.7824739774314</v>
      </c>
      <c r="C23" s="22">
        <v>1053.2582888043303</v>
      </c>
      <c r="D23" s="22">
        <v>0</v>
      </c>
      <c r="E23" s="22">
        <v>696.4938456441638</v>
      </c>
      <c r="F23" s="22">
        <v>140.28857037267954</v>
      </c>
      <c r="G23" s="22">
        <v>0</v>
      </c>
      <c r="H23" s="22">
        <v>341.80661798255687</v>
      </c>
      <c r="I23" s="22">
        <v>51.816132449823918</v>
      </c>
      <c r="J23" s="22">
        <v>120.90430904958875</v>
      </c>
      <c r="K23" s="22">
        <v>124.792828080137</v>
      </c>
      <c r="L23" s="22">
        <v>83.935669097642247</v>
      </c>
      <c r="M23" s="22">
        <v>83.935669097642247</v>
      </c>
      <c r="N23" s="22">
        <v>57.403910359004179</v>
      </c>
      <c r="O23" s="22">
        <v>29.337276299454178</v>
      </c>
      <c r="P23" s="22">
        <v>2.0184681415144423</v>
      </c>
      <c r="Q23" s="22">
        <v>261.75269453684916</v>
      </c>
      <c r="R23" s="22"/>
      <c r="U23" s="4"/>
    </row>
    <row r="24" spans="1:21" x14ac:dyDescent="0.35">
      <c r="A24" s="10">
        <v>1993</v>
      </c>
      <c r="B24" s="22">
        <v>5704.4800667324025</v>
      </c>
      <c r="C24" s="22">
        <v>1902.1285286375305</v>
      </c>
      <c r="D24" s="22">
        <v>0</v>
      </c>
      <c r="E24" s="22">
        <v>503.75529291367576</v>
      </c>
      <c r="F24" s="22">
        <v>213.72988374415479</v>
      </c>
      <c r="G24" s="22">
        <v>0</v>
      </c>
      <c r="H24" s="22">
        <v>285.40209937857429</v>
      </c>
      <c r="I24" s="22">
        <v>42.017075225920465</v>
      </c>
      <c r="J24" s="22">
        <v>98.03984219381411</v>
      </c>
      <c r="K24" s="22">
        <v>102.36486135831522</v>
      </c>
      <c r="L24" s="22">
        <v>69.643742585684151</v>
      </c>
      <c r="M24" s="22">
        <v>69.643742585684151</v>
      </c>
      <c r="N24" s="22">
        <v>63.405027270037806</v>
      </c>
      <c r="O24" s="22">
        <v>31.769093469114765</v>
      </c>
      <c r="P24" s="22">
        <v>3.0907059827662948</v>
      </c>
      <c r="Q24" s="22">
        <v>129.66283108734299</v>
      </c>
      <c r="R24" s="22"/>
      <c r="U24" s="4"/>
    </row>
    <row r="25" spans="1:21" x14ac:dyDescent="0.35">
      <c r="A25" s="10">
        <v>1992</v>
      </c>
      <c r="B25" s="22">
        <v>3332.4928620494898</v>
      </c>
      <c r="C25" s="22">
        <v>1207.4746578755364</v>
      </c>
      <c r="D25" s="22">
        <v>0</v>
      </c>
      <c r="E25" s="22">
        <v>351.48128394886317</v>
      </c>
      <c r="F25" s="22">
        <v>171.18480308152192</v>
      </c>
      <c r="G25" s="22">
        <v>0</v>
      </c>
      <c r="H25" s="22">
        <v>132.76952738274105</v>
      </c>
      <c r="I25" s="22">
        <v>28.228211470574372</v>
      </c>
      <c r="J25" s="22">
        <v>65.8658267646734</v>
      </c>
      <c r="K25" s="22">
        <v>66.10250616368063</v>
      </c>
      <c r="L25" s="22">
        <v>39.145281701948448</v>
      </c>
      <c r="M25" s="22">
        <v>39.145281701948448</v>
      </c>
      <c r="N25" s="22">
        <v>72.798650266107529</v>
      </c>
      <c r="O25" s="22">
        <v>45.451857495894991</v>
      </c>
      <c r="P25" s="22">
        <v>3.2708405986886477</v>
      </c>
      <c r="Q25" s="22">
        <v>84.602557179666178</v>
      </c>
      <c r="R25" s="22"/>
      <c r="U25" s="4"/>
    </row>
    <row r="26" spans="1:21" x14ac:dyDescent="0.35">
      <c r="A26" s="10">
        <v>1991</v>
      </c>
      <c r="B26" s="22">
        <v>3387.1968530015188</v>
      </c>
      <c r="C26" s="22">
        <v>925.24061948260919</v>
      </c>
      <c r="D26" s="22">
        <v>0</v>
      </c>
      <c r="E26" s="22">
        <v>383.64857064908784</v>
      </c>
      <c r="F26" s="22">
        <v>107.69779572372124</v>
      </c>
      <c r="G26" s="22">
        <v>0</v>
      </c>
      <c r="H26" s="22">
        <v>130.7367713554269</v>
      </c>
      <c r="I26" s="22">
        <v>59.929688573459629</v>
      </c>
      <c r="J26" s="22">
        <v>139.83594000473937</v>
      </c>
      <c r="K26" s="22">
        <v>114.68610091610059</v>
      </c>
      <c r="L26" s="22">
        <v>46.211057655431865</v>
      </c>
      <c r="M26" s="22">
        <v>46.211057655431865</v>
      </c>
      <c r="N26" s="22">
        <v>88.564711812199377</v>
      </c>
      <c r="O26" s="22">
        <v>60.141369754634489</v>
      </c>
      <c r="P26" s="22">
        <v>6.2509981592764889</v>
      </c>
      <c r="Q26" s="22">
        <v>167.50321564659231</v>
      </c>
      <c r="R26" s="22"/>
      <c r="U26" s="4"/>
    </row>
    <row r="27" spans="1:21" x14ac:dyDescent="0.35">
      <c r="A27" s="10">
        <v>1990</v>
      </c>
      <c r="B27" s="22">
        <v>2893.9783427039056</v>
      </c>
      <c r="C27" s="22">
        <v>406.49616965215733</v>
      </c>
      <c r="D27" s="22">
        <v>0</v>
      </c>
      <c r="E27" s="22">
        <v>364.55345410646322</v>
      </c>
      <c r="F27" s="22">
        <v>53.809216284158438</v>
      </c>
      <c r="G27" s="22">
        <v>0</v>
      </c>
      <c r="H27" s="22">
        <v>143.29992521246052</v>
      </c>
      <c r="I27" s="22">
        <v>44.599435785547577</v>
      </c>
      <c r="J27" s="22">
        <v>104.0653501662774</v>
      </c>
      <c r="K27" s="22">
        <v>91.595173092306936</v>
      </c>
      <c r="L27" s="22">
        <v>36.130429680972505</v>
      </c>
      <c r="M27" s="22">
        <v>36.130429680972505</v>
      </c>
      <c r="N27" s="22">
        <v>43.423992655010792</v>
      </c>
      <c r="O27" s="22">
        <v>40.72924862117415</v>
      </c>
      <c r="P27" s="22">
        <v>4.3378806398345855</v>
      </c>
      <c r="Q27" s="22">
        <v>191.70527610939109</v>
      </c>
      <c r="R27" s="22"/>
      <c r="U27" s="4"/>
    </row>
    <row r="28" spans="1:21" x14ac:dyDescent="0.35">
      <c r="A28" s="10">
        <v>1989</v>
      </c>
      <c r="B28" s="22">
        <v>1252.9663201654205</v>
      </c>
      <c r="C28" s="22">
        <v>1801.4659129070048</v>
      </c>
      <c r="D28" s="22">
        <v>0</v>
      </c>
      <c r="E28" s="22">
        <v>157.009352053002</v>
      </c>
      <c r="F28" s="22">
        <v>190.82186280402436</v>
      </c>
      <c r="G28" s="22">
        <v>0</v>
      </c>
      <c r="H28" s="22">
        <v>158.87438430934753</v>
      </c>
      <c r="I28" s="22">
        <v>47.338479115684535</v>
      </c>
      <c r="J28" s="22">
        <v>110.45645126993031</v>
      </c>
      <c r="K28" s="22">
        <v>107.22696417889773</v>
      </c>
      <c r="L28" s="22">
        <v>33.094146571857465</v>
      </c>
      <c r="M28" s="22">
        <v>33.094146571857465</v>
      </c>
      <c r="N28" s="22">
        <v>20.442909645033872</v>
      </c>
      <c r="O28" s="22">
        <v>16.517030415639461</v>
      </c>
      <c r="P28" s="22">
        <v>2.4962605967925477</v>
      </c>
      <c r="Q28" s="22">
        <v>202.71989600864276</v>
      </c>
      <c r="R28" s="22"/>
      <c r="U28" s="4"/>
    </row>
    <row r="29" spans="1:21" x14ac:dyDescent="0.35">
      <c r="A29" s="10">
        <v>1988</v>
      </c>
      <c r="B29" s="22">
        <v>340.31322705110773</v>
      </c>
      <c r="C29" s="22">
        <v>2379.9060158247212</v>
      </c>
      <c r="D29" s="22">
        <v>0</v>
      </c>
      <c r="E29" s="22">
        <v>39.867158017166609</v>
      </c>
      <c r="F29" s="22">
        <v>240.29182195857402</v>
      </c>
      <c r="G29" s="22">
        <v>0</v>
      </c>
      <c r="H29" s="22">
        <v>101.78486692696336</v>
      </c>
      <c r="I29" s="22">
        <v>48.272645014951301</v>
      </c>
      <c r="J29" s="22">
        <v>112.6361717015532</v>
      </c>
      <c r="K29" s="22">
        <v>114.88022004082205</v>
      </c>
      <c r="L29" s="22">
        <v>31.069302756085669</v>
      </c>
      <c r="M29" s="22">
        <v>31.069302756085669</v>
      </c>
      <c r="N29" s="22">
        <v>36.868490202659977</v>
      </c>
      <c r="O29" s="22">
        <v>28.263237891736267</v>
      </c>
      <c r="P29" s="22">
        <v>3.6497965278903162</v>
      </c>
      <c r="Q29" s="22">
        <v>191.49824132181814</v>
      </c>
      <c r="R29" s="22"/>
      <c r="U29" s="4"/>
    </row>
    <row r="30" spans="1:21" x14ac:dyDescent="0.35">
      <c r="A30" s="10">
        <v>1987</v>
      </c>
      <c r="B30" s="22">
        <v>103.3175437128712</v>
      </c>
      <c r="C30" s="22">
        <v>1555.5994478580703</v>
      </c>
      <c r="D30" s="22">
        <v>0</v>
      </c>
      <c r="E30" s="22">
        <v>23.06007613897615</v>
      </c>
      <c r="F30" s="22">
        <v>204.81371124581591</v>
      </c>
      <c r="G30" s="22">
        <v>0</v>
      </c>
      <c r="H30" s="22">
        <v>52.611940585225298</v>
      </c>
      <c r="I30" s="22">
        <v>48.161847629839997</v>
      </c>
      <c r="J30" s="22">
        <v>112.37764446962699</v>
      </c>
      <c r="K30" s="22">
        <v>113.43642348427616</v>
      </c>
      <c r="L30" s="22">
        <v>26.472405025927713</v>
      </c>
      <c r="M30" s="22">
        <v>26.472405025927713</v>
      </c>
      <c r="N30" s="22">
        <v>19.639356025323846</v>
      </c>
      <c r="O30" s="22">
        <v>19.755543055244651</v>
      </c>
      <c r="P30" s="22">
        <v>3.4031555860675669</v>
      </c>
      <c r="Q30" s="22">
        <v>228.61572789506388</v>
      </c>
      <c r="R30" s="22"/>
      <c r="U30" s="4"/>
    </row>
    <row r="31" spans="1:21" x14ac:dyDescent="0.35">
      <c r="A31" s="10">
        <v>1986</v>
      </c>
      <c r="B31" s="22">
        <v>195.91643489905539</v>
      </c>
      <c r="C31" s="22">
        <v>2155.2755383026697</v>
      </c>
      <c r="D31" s="22">
        <v>0</v>
      </c>
      <c r="E31" s="22">
        <v>22.372383026846418</v>
      </c>
      <c r="F31" s="22">
        <v>199.58201277229466</v>
      </c>
      <c r="G31" s="22">
        <v>0</v>
      </c>
      <c r="H31" s="22">
        <v>57.530437261720785</v>
      </c>
      <c r="I31" s="22">
        <v>67.154996774638889</v>
      </c>
      <c r="J31" s="22">
        <v>156.69499247415749</v>
      </c>
      <c r="K31" s="22">
        <v>124.13011167615672</v>
      </c>
      <c r="L31" s="22">
        <v>28.810659555819718</v>
      </c>
      <c r="M31" s="22">
        <v>28.810659555819718</v>
      </c>
      <c r="N31" s="22">
        <v>16.480673374420565</v>
      </c>
      <c r="O31" s="22">
        <v>15.300013028395423</v>
      </c>
      <c r="P31" s="22">
        <v>2.2978041544476646</v>
      </c>
      <c r="Q31" s="22">
        <v>220.74693698804538</v>
      </c>
      <c r="R31" s="22"/>
      <c r="U31" s="4"/>
    </row>
    <row r="32" spans="1:21" x14ac:dyDescent="0.35">
      <c r="A32" s="10">
        <v>1985</v>
      </c>
      <c r="B32" s="22">
        <v>79.843420932238843</v>
      </c>
      <c r="C32" s="22">
        <v>1820.1238669925901</v>
      </c>
      <c r="D32" s="22">
        <v>0</v>
      </c>
      <c r="E32" s="22">
        <v>10.712757289177794</v>
      </c>
      <c r="F32" s="22">
        <v>136.34235170964288</v>
      </c>
      <c r="G32" s="22">
        <v>0</v>
      </c>
      <c r="H32" s="22">
        <v>44.367909667780715</v>
      </c>
      <c r="I32" s="22">
        <v>45.550260749303014</v>
      </c>
      <c r="J32" s="22">
        <v>106.28394174837391</v>
      </c>
      <c r="K32" s="22">
        <v>70.109013085023832</v>
      </c>
      <c r="L32" s="22">
        <v>17.759576797808528</v>
      </c>
      <c r="M32" s="22">
        <v>17.759576797808528</v>
      </c>
      <c r="N32" s="22">
        <v>14.794225765947552</v>
      </c>
      <c r="O32" s="22">
        <v>9.403444078444652</v>
      </c>
      <c r="P32" s="22">
        <v>1.3287832835577615</v>
      </c>
      <c r="Q32" s="22">
        <v>168.15578861991989</v>
      </c>
      <c r="R32" s="22"/>
      <c r="U32" s="4"/>
    </row>
    <row r="33" spans="1:21" x14ac:dyDescent="0.35">
      <c r="A33" s="10">
        <v>1984</v>
      </c>
      <c r="B33" s="22">
        <v>81.888468852663649</v>
      </c>
      <c r="C33" s="22">
        <v>1330.8503849506949</v>
      </c>
      <c r="D33" s="22">
        <v>0</v>
      </c>
      <c r="E33" s="22">
        <v>8.2360347817074011</v>
      </c>
      <c r="F33" s="22">
        <v>98.815381522856768</v>
      </c>
      <c r="G33" s="22">
        <v>0</v>
      </c>
      <c r="H33" s="22">
        <v>32.342900238436954</v>
      </c>
      <c r="I33" s="22">
        <v>34.971134369888134</v>
      </c>
      <c r="J33" s="22">
        <v>81.59931352973949</v>
      </c>
      <c r="K33" s="22">
        <v>47.958398191754284</v>
      </c>
      <c r="L33" s="22">
        <v>13.473708532314841</v>
      </c>
      <c r="M33" s="22">
        <v>13.473708532314841</v>
      </c>
      <c r="N33" s="22">
        <v>5.5578999746976878</v>
      </c>
      <c r="O33" s="22">
        <v>5.6289652913693695</v>
      </c>
      <c r="P33" s="22">
        <v>0.97714810423560883</v>
      </c>
      <c r="Q33" s="22">
        <v>150.0533525097662</v>
      </c>
      <c r="R33" s="22"/>
      <c r="U33" s="4"/>
    </row>
    <row r="34" spans="1:21" x14ac:dyDescent="0.35">
      <c r="A34" s="10">
        <v>1983</v>
      </c>
      <c r="B34" s="22">
        <v>167.49897849956423</v>
      </c>
      <c r="C34" s="22">
        <v>1300.5027414367039</v>
      </c>
      <c r="D34" s="22">
        <v>0</v>
      </c>
      <c r="E34" s="22">
        <v>13.180843731212725</v>
      </c>
      <c r="F34" s="22">
        <v>53.333129218687176</v>
      </c>
      <c r="G34" s="22">
        <v>0</v>
      </c>
      <c r="H34" s="22">
        <v>35.824698459573746</v>
      </c>
      <c r="I34" s="22">
        <v>27.052398904189058</v>
      </c>
      <c r="J34" s="22">
        <v>63.122264109774513</v>
      </c>
      <c r="K34" s="22">
        <v>38.563753174543209</v>
      </c>
      <c r="L34" s="22">
        <v>10.322644141340163</v>
      </c>
      <c r="M34" s="22">
        <v>10.322644141340163</v>
      </c>
      <c r="N34" s="22">
        <v>4.4963153756562795</v>
      </c>
      <c r="O34" s="22">
        <v>6.3089260003675633</v>
      </c>
      <c r="P34" s="22">
        <v>0.61083753315861622</v>
      </c>
      <c r="Q34" s="22">
        <v>184.07673939973111</v>
      </c>
      <c r="R34" s="22"/>
      <c r="U34" s="4"/>
    </row>
    <row r="35" spans="1:21" x14ac:dyDescent="0.35">
      <c r="A35" s="10">
        <v>1982</v>
      </c>
      <c r="B35" s="22">
        <v>675.88281230912833</v>
      </c>
      <c r="C35" s="22">
        <v>445.77475336787694</v>
      </c>
      <c r="D35" s="22">
        <v>0</v>
      </c>
      <c r="E35" s="22">
        <v>26.012582395688874</v>
      </c>
      <c r="F35" s="22">
        <v>25.180739386444035</v>
      </c>
      <c r="G35" s="22">
        <v>0</v>
      </c>
      <c r="H35" s="22">
        <v>51.281171061233792</v>
      </c>
      <c r="I35" s="22">
        <v>33.213799649963548</v>
      </c>
      <c r="J35" s="22">
        <v>77.498865849914864</v>
      </c>
      <c r="K35" s="22">
        <v>47.591276389990689</v>
      </c>
      <c r="L35" s="22">
        <v>10.302990850553249</v>
      </c>
      <c r="M35" s="22">
        <v>10.302990850553249</v>
      </c>
      <c r="N35" s="22">
        <v>5.9452471760212378</v>
      </c>
      <c r="O35" s="22">
        <v>6.5740842341631618</v>
      </c>
      <c r="P35" s="22">
        <v>0.89452405298320847</v>
      </c>
      <c r="Q35" s="22">
        <v>167.29223556821248</v>
      </c>
      <c r="R35" s="22"/>
      <c r="U35" s="4"/>
    </row>
    <row r="36" spans="1:21" x14ac:dyDescent="0.35">
      <c r="A36" s="10">
        <v>1981</v>
      </c>
      <c r="B36" s="22">
        <v>573.54918043993314</v>
      </c>
      <c r="C36" s="22">
        <v>248.13903764724631</v>
      </c>
      <c r="D36" s="22">
        <v>0</v>
      </c>
      <c r="E36" s="22">
        <v>26.149001845045682</v>
      </c>
      <c r="F36" s="22">
        <v>10.070490762272559</v>
      </c>
      <c r="G36" s="22">
        <v>0</v>
      </c>
      <c r="H36" s="22">
        <v>36.367541811042997</v>
      </c>
      <c r="I36" s="22">
        <v>36.410705368282549</v>
      </c>
      <c r="J36" s="22">
        <v>84.95831252599254</v>
      </c>
      <c r="K36" s="22">
        <v>57.556291825236443</v>
      </c>
      <c r="L36" s="22">
        <v>10.007028670119135</v>
      </c>
      <c r="M36" s="22">
        <v>10.007028670119135</v>
      </c>
      <c r="N36" s="22">
        <v>8.1661001284799077</v>
      </c>
      <c r="O36" s="22">
        <v>7.7040466930584577</v>
      </c>
      <c r="P36" s="22">
        <v>2.3923258473323687</v>
      </c>
      <c r="Q36" s="22">
        <v>101.52387417229511</v>
      </c>
      <c r="R36" s="22"/>
      <c r="U36" s="4"/>
    </row>
    <row r="37" spans="1:21" x14ac:dyDescent="0.35">
      <c r="A37" s="10">
        <v>1980</v>
      </c>
      <c r="B37" s="22">
        <v>918.15087486089374</v>
      </c>
      <c r="C37" s="22">
        <v>372.70766616173614</v>
      </c>
      <c r="D37" s="22">
        <v>0</v>
      </c>
      <c r="E37" s="22">
        <v>55.134624057967287</v>
      </c>
      <c r="F37" s="22">
        <v>15.818489820739531</v>
      </c>
      <c r="G37" s="22">
        <v>0</v>
      </c>
      <c r="H37" s="22">
        <v>18.203951718822125</v>
      </c>
      <c r="I37" s="22">
        <v>58.991070121052452</v>
      </c>
      <c r="J37" s="22">
        <v>137.64583028245573</v>
      </c>
      <c r="K37" s="22">
        <v>58.925814126491055</v>
      </c>
      <c r="L37" s="22">
        <v>14.159154969693073</v>
      </c>
      <c r="M37" s="22">
        <v>14.159154969693073</v>
      </c>
      <c r="N37" s="22">
        <v>8.798193660541207</v>
      </c>
      <c r="O37" s="22">
        <v>6.1770489765342873</v>
      </c>
      <c r="P37" s="22">
        <v>1.099997905623296</v>
      </c>
      <c r="Q37" s="22">
        <v>78.880774809377229</v>
      </c>
      <c r="R37" s="22"/>
      <c r="U37" s="4"/>
    </row>
    <row r="38" spans="1:21" x14ac:dyDescent="0.35">
      <c r="A38" s="10">
        <v>1979</v>
      </c>
      <c r="B38" s="22">
        <v>1154.5777627497716</v>
      </c>
      <c r="C38" s="22">
        <v>2.8078524866799626</v>
      </c>
      <c r="D38" s="22">
        <v>0</v>
      </c>
      <c r="E38" s="22">
        <v>65.314187478973523</v>
      </c>
      <c r="F38" s="22">
        <v>0.38840948326318742</v>
      </c>
      <c r="G38" s="22">
        <v>0</v>
      </c>
      <c r="H38" s="22">
        <v>13.063882178795847</v>
      </c>
      <c r="I38" s="22">
        <v>38.911981383187737</v>
      </c>
      <c r="J38" s="22">
        <v>90.794623227438322</v>
      </c>
      <c r="K38" s="22">
        <v>101.59215119212162</v>
      </c>
      <c r="L38" s="22">
        <v>10.718961368279563</v>
      </c>
      <c r="M38" s="22">
        <v>10.718961368279563</v>
      </c>
      <c r="N38" s="22">
        <v>7.6513257022098049</v>
      </c>
      <c r="O38" s="22">
        <v>4.459085408553852</v>
      </c>
      <c r="P38" s="22">
        <v>1.0406975571971187</v>
      </c>
      <c r="Q38" s="22">
        <v>37.65670247275883</v>
      </c>
      <c r="R38" s="22"/>
      <c r="U38" s="4"/>
    </row>
    <row r="39" spans="1:21" x14ac:dyDescent="0.35">
      <c r="A39" s="10">
        <v>1978</v>
      </c>
      <c r="B39" s="22">
        <v>1040.1412879577033</v>
      </c>
      <c r="C39" s="22">
        <v>0</v>
      </c>
      <c r="D39" s="22">
        <v>0</v>
      </c>
      <c r="E39" s="22">
        <v>54.976840621396278</v>
      </c>
      <c r="F39" s="22">
        <v>0</v>
      </c>
      <c r="G39" s="22">
        <v>0</v>
      </c>
      <c r="H39" s="22">
        <v>2.6985772061641904</v>
      </c>
      <c r="I39" s="22">
        <v>51.531089014575031</v>
      </c>
      <c r="J39" s="22">
        <v>120.23920770067491</v>
      </c>
      <c r="K39" s="22">
        <v>49.213438164649091</v>
      </c>
      <c r="L39" s="22">
        <v>10.423411757488532</v>
      </c>
      <c r="M39" s="22">
        <v>10.423411757488532</v>
      </c>
      <c r="N39" s="22">
        <v>7.6902221123715879</v>
      </c>
      <c r="O39" s="22">
        <v>4.3560691053357674</v>
      </c>
      <c r="P39" s="22">
        <v>0.62852560731338669</v>
      </c>
      <c r="Q39" s="22"/>
      <c r="R39" s="22"/>
      <c r="U39" s="4"/>
    </row>
    <row r="40" spans="1:21" x14ac:dyDescent="0.35">
      <c r="A40" s="10">
        <v>1977</v>
      </c>
      <c r="B40" s="22">
        <v>747.76373952558981</v>
      </c>
      <c r="C40" s="22">
        <v>0</v>
      </c>
      <c r="D40" s="22">
        <v>0</v>
      </c>
      <c r="E40" s="22">
        <v>42.76476677255161</v>
      </c>
      <c r="F40" s="22">
        <v>0</v>
      </c>
      <c r="G40" s="22">
        <v>0</v>
      </c>
      <c r="H40" s="22">
        <v>1.2646019683336096</v>
      </c>
      <c r="I40" s="22">
        <v>50.860353106844272</v>
      </c>
      <c r="J40" s="22">
        <v>118.67415724930321</v>
      </c>
      <c r="K40" s="22">
        <v>43.249070570027271</v>
      </c>
      <c r="L40" s="22">
        <v>13.579648845250263</v>
      </c>
      <c r="M40" s="22">
        <v>13.579648845250263</v>
      </c>
      <c r="N40" s="22">
        <v>5.7486380080202153</v>
      </c>
      <c r="O40" s="22">
        <v>3.9145970864928898</v>
      </c>
      <c r="P40" s="22">
        <v>0.52876910536505273</v>
      </c>
      <c r="Q40" s="22"/>
      <c r="R40" s="22"/>
      <c r="U40" s="4"/>
    </row>
    <row r="41" spans="1:21" x14ac:dyDescent="0.35">
      <c r="A41" s="10">
        <v>1976</v>
      </c>
      <c r="B41" s="22">
        <v>661.22030011460208</v>
      </c>
      <c r="C41" s="22">
        <v>0</v>
      </c>
      <c r="D41" s="22">
        <v>0</v>
      </c>
      <c r="E41" s="22">
        <v>62.122529440670824</v>
      </c>
      <c r="F41" s="22">
        <v>0</v>
      </c>
      <c r="G41" s="22">
        <v>0</v>
      </c>
      <c r="H41" s="22">
        <v>0.80852673282136467</v>
      </c>
      <c r="I41" s="22">
        <v>31.217232198046858</v>
      </c>
      <c r="J41" s="22">
        <v>72.840208462109359</v>
      </c>
      <c r="K41" s="22">
        <v>33.449879491214531</v>
      </c>
      <c r="L41" s="22">
        <v>11.825861270654544</v>
      </c>
      <c r="M41" s="22">
        <v>11.825861270654544</v>
      </c>
      <c r="N41" s="22">
        <v>5.6106774385112468</v>
      </c>
      <c r="O41" s="22">
        <v>3.5276178676171752</v>
      </c>
      <c r="P41" s="22">
        <v>0.4107555967596665</v>
      </c>
      <c r="Q41" s="22"/>
      <c r="R41" s="22"/>
      <c r="U41" s="4"/>
    </row>
    <row r="42" spans="1:21" x14ac:dyDescent="0.35">
      <c r="A42" s="10">
        <v>1975</v>
      </c>
      <c r="B42" s="22">
        <v>545.22271736974596</v>
      </c>
      <c r="C42" s="22">
        <v>0</v>
      </c>
      <c r="D42" s="22">
        <v>0</v>
      </c>
      <c r="E42" s="22">
        <v>57.508570392571919</v>
      </c>
      <c r="F42" s="22">
        <v>0</v>
      </c>
      <c r="G42" s="22">
        <v>0</v>
      </c>
      <c r="H42" s="22">
        <v>0.32129502809157978</v>
      </c>
      <c r="I42" s="22">
        <v>23.487200805184944</v>
      </c>
      <c r="J42" s="22">
        <v>54.803468545431372</v>
      </c>
      <c r="K42" s="22">
        <v>26.678490003950575</v>
      </c>
      <c r="L42" s="22">
        <v>9.7230236581497103</v>
      </c>
      <c r="M42" s="22">
        <v>9.7230236581497103</v>
      </c>
      <c r="N42" s="22">
        <v>3.544916613422302</v>
      </c>
      <c r="O42" s="22">
        <v>1.9667003129260712</v>
      </c>
      <c r="P42" s="22">
        <v>0.37634388704140864</v>
      </c>
      <c r="Q42" s="22"/>
      <c r="R42" s="22"/>
      <c r="U42" s="4"/>
    </row>
    <row r="43" spans="1:21" x14ac:dyDescent="0.35">
      <c r="A43" s="10">
        <v>1974</v>
      </c>
      <c r="B43" s="22">
        <v>443.06215585958654</v>
      </c>
      <c r="C43" s="22">
        <v>0</v>
      </c>
      <c r="D43" s="22">
        <v>0</v>
      </c>
      <c r="E43" s="22">
        <v>49.081795460214231</v>
      </c>
      <c r="F43" s="22">
        <v>0</v>
      </c>
      <c r="G43" s="22">
        <v>0</v>
      </c>
      <c r="H43" s="22">
        <v>0.1853424760107252</v>
      </c>
      <c r="I43" s="22">
        <v>16.145535737416179</v>
      </c>
      <c r="J43" s="22">
        <v>37.672916720637843</v>
      </c>
      <c r="K43" s="22">
        <v>12.553927332853231</v>
      </c>
      <c r="L43" s="22">
        <v>6.4911655233536818</v>
      </c>
      <c r="M43" s="22">
        <v>6.4911655233536818</v>
      </c>
      <c r="N43" s="22">
        <v>2.917500924977551</v>
      </c>
      <c r="O43" s="22">
        <v>1.6932693421514249</v>
      </c>
      <c r="P43" s="22">
        <v>0.35124043215529882</v>
      </c>
      <c r="Q43" s="22"/>
      <c r="R43" s="22"/>
      <c r="U43" s="4"/>
    </row>
    <row r="44" spans="1:21" x14ac:dyDescent="0.35">
      <c r="A44" s="10" t="s">
        <v>29</v>
      </c>
      <c r="B44" s="15">
        <f>SUM(B3:B43)</f>
        <v>284360.74174090667</v>
      </c>
      <c r="C44" s="15">
        <f t="shared" ref="C44:R44" si="0">SUM(C3:C43)</f>
        <v>23680.520551121623</v>
      </c>
      <c r="D44" s="15">
        <f t="shared" si="0"/>
        <v>548307.41287250479</v>
      </c>
      <c r="E44" s="15">
        <f t="shared" si="0"/>
        <v>42936.18436068335</v>
      </c>
      <c r="F44" s="15">
        <f t="shared" si="0"/>
        <v>2275.7372590568889</v>
      </c>
      <c r="G44" s="15">
        <f t="shared" si="0"/>
        <v>67763.723995046981</v>
      </c>
      <c r="H44" s="15">
        <f t="shared" si="0"/>
        <v>31385.193808068358</v>
      </c>
      <c r="I44" s="15">
        <f t="shared" si="0"/>
        <v>3134.5708045550587</v>
      </c>
      <c r="J44" s="15">
        <f t="shared" si="0"/>
        <v>9676.3185659707033</v>
      </c>
      <c r="K44" s="15">
        <f t="shared" si="0"/>
        <v>5622.9678208641953</v>
      </c>
      <c r="L44" s="15">
        <f t="shared" si="0"/>
        <v>9438.7441833536614</v>
      </c>
      <c r="M44" s="15">
        <f t="shared" si="0"/>
        <v>9867.8908595957928</v>
      </c>
      <c r="N44" s="15">
        <f t="shared" si="0"/>
        <v>5601.8607720949258</v>
      </c>
      <c r="O44" s="15">
        <f t="shared" si="0"/>
        <v>2421.3176697217173</v>
      </c>
      <c r="P44" s="15">
        <f t="shared" si="0"/>
        <v>1270.2595660457444</v>
      </c>
      <c r="Q44" s="15">
        <f t="shared" si="0"/>
        <v>161491.06462080684</v>
      </c>
      <c r="R44" s="15">
        <f t="shared" si="0"/>
        <v>37538.805771135747</v>
      </c>
      <c r="S44" s="6">
        <f>SUM(B44:R44)</f>
        <v>1246773.3152215332</v>
      </c>
      <c r="T44" s="6"/>
    </row>
    <row r="45" spans="1:21" x14ac:dyDescent="0.35">
      <c r="B45" s="6">
        <f>'[1]2014'!$AB4</f>
        <v>284360.74174090667</v>
      </c>
      <c r="C45" s="6">
        <f>'[1]2014'!$AB5</f>
        <v>23680.520551121634</v>
      </c>
      <c r="D45" s="6">
        <f>'[1]2014'!$AB6</f>
        <v>548307.41287250468</v>
      </c>
      <c r="E45" s="6">
        <f>'[1]2014'!$AB7</f>
        <v>42936.184360683343</v>
      </c>
      <c r="F45" s="6">
        <f>'[1]2014'!$AB8</f>
        <v>2275.737259056888</v>
      </c>
      <c r="G45" s="6">
        <f>'[1]2014'!$AB9</f>
        <v>67763.723995046967</v>
      </c>
      <c r="H45" s="6">
        <f>'[1]2014'!$AB10</f>
        <v>31385.193808068369</v>
      </c>
      <c r="I45" s="6">
        <f>'[1]2014'!$AB11</f>
        <v>3134.5708045550596</v>
      </c>
      <c r="J45" s="6">
        <f>'[1]2014'!$AB12</f>
        <v>9676.3185659707051</v>
      </c>
      <c r="K45" s="6">
        <f>'[1]2014'!$AB13</f>
        <v>5622.9678208641972</v>
      </c>
      <c r="L45" s="6">
        <f>'[1]2014'!$AB14</f>
        <v>9438.7441833536595</v>
      </c>
      <c r="M45" s="6">
        <f>'[1]2014'!$AB15</f>
        <v>9867.8908595957928</v>
      </c>
      <c r="N45" s="6">
        <f>'[1]2014'!$AB16</f>
        <v>5601.8607720949249</v>
      </c>
      <c r="O45" s="6">
        <f>'[1]2014'!$AB17</f>
        <v>2421.3176697217159</v>
      </c>
      <c r="P45" s="6">
        <f>'[1]2014'!$AB18</f>
        <v>1270.2595660457444</v>
      </c>
      <c r="Q45" s="6">
        <f>'[1]2014'!$AB19</f>
        <v>161491.06462080684</v>
      </c>
      <c r="R45" s="6">
        <f>'[1]2014'!$AB20</f>
        <v>37538.805771135761</v>
      </c>
      <c r="S45" s="6">
        <f>'[1]2014'!$AB21</f>
        <v>1246773.3152215327</v>
      </c>
    </row>
    <row r="46" spans="1:21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8" spans="1:21" x14ac:dyDescent="0.35">
      <c r="B48" s="7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  <row r="52" spans="2:2" x14ac:dyDescent="0.35">
      <c r="B52" s="8"/>
    </row>
    <row r="53" spans="2:2" x14ac:dyDescent="0.35">
      <c r="B53" s="8"/>
    </row>
    <row r="54" spans="2:2" x14ac:dyDescent="0.35">
      <c r="B54" s="8"/>
    </row>
    <row r="55" spans="2:2" x14ac:dyDescent="0.35">
      <c r="B55" s="8"/>
    </row>
    <row r="56" spans="2:2" x14ac:dyDescent="0.35">
      <c r="B56" s="8"/>
    </row>
    <row r="57" spans="2:2" x14ac:dyDescent="0.35">
      <c r="B57" s="8"/>
    </row>
    <row r="58" spans="2:2" x14ac:dyDescent="0.35">
      <c r="B58" s="8"/>
    </row>
    <row r="59" spans="2:2" x14ac:dyDescent="0.35">
      <c r="B59" s="8"/>
    </row>
    <row r="60" spans="2:2" x14ac:dyDescent="0.35">
      <c r="B60" s="8"/>
    </row>
    <row r="61" spans="2:2" x14ac:dyDescent="0.35">
      <c r="B61" s="8"/>
    </row>
    <row r="62" spans="2:2" x14ac:dyDescent="0.35">
      <c r="B62" s="8"/>
    </row>
    <row r="63" spans="2:2" x14ac:dyDescent="0.35">
      <c r="B63" s="8"/>
    </row>
    <row r="64" spans="2:2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  <row r="69" spans="2:2" x14ac:dyDescent="0.35">
      <c r="B69" s="8"/>
    </row>
    <row r="70" spans="2:2" x14ac:dyDescent="0.35">
      <c r="B70" s="8"/>
    </row>
    <row r="71" spans="2:2" x14ac:dyDescent="0.35">
      <c r="B71" s="8"/>
    </row>
    <row r="72" spans="2:2" x14ac:dyDescent="0.35">
      <c r="B72" s="8"/>
    </row>
    <row r="73" spans="2:2" x14ac:dyDescent="0.35">
      <c r="B73" s="8"/>
    </row>
    <row r="74" spans="2:2" x14ac:dyDescent="0.35">
      <c r="B74" s="8"/>
    </row>
    <row r="75" spans="2:2" x14ac:dyDescent="0.35">
      <c r="B75" s="8"/>
    </row>
    <row r="76" spans="2:2" x14ac:dyDescent="0.35">
      <c r="B76" s="8"/>
    </row>
    <row r="77" spans="2:2" x14ac:dyDescent="0.35">
      <c r="B77" s="8"/>
    </row>
    <row r="78" spans="2:2" x14ac:dyDescent="0.35">
      <c r="B78" s="8"/>
    </row>
    <row r="79" spans="2:2" x14ac:dyDescent="0.35">
      <c r="B79" s="8"/>
    </row>
    <row r="80" spans="2:2" x14ac:dyDescent="0.35">
      <c r="B80" s="8"/>
    </row>
    <row r="81" spans="2:2" x14ac:dyDescent="0.35">
      <c r="B81" s="8"/>
    </row>
    <row r="82" spans="2:2" x14ac:dyDescent="0.35">
      <c r="B82" s="8"/>
    </row>
    <row r="83" spans="2:2" x14ac:dyDescent="0.35">
      <c r="B83" s="8"/>
    </row>
    <row r="84" spans="2:2" x14ac:dyDescent="0.35">
      <c r="B84" s="8"/>
    </row>
    <row r="85" spans="2:2" x14ac:dyDescent="0.35">
      <c r="B85" s="8"/>
    </row>
    <row r="86" spans="2:2" x14ac:dyDescent="0.35">
      <c r="B86" s="8"/>
    </row>
    <row r="87" spans="2:2" x14ac:dyDescent="0.35">
      <c r="B87" s="8"/>
    </row>
    <row r="88" spans="2:2" x14ac:dyDescent="0.35">
      <c r="B88" s="8"/>
    </row>
    <row r="89" spans="2:2" x14ac:dyDescent="0.35">
      <c r="B89" s="8"/>
    </row>
    <row r="90" spans="2:2" x14ac:dyDescent="0.35">
      <c r="B90" s="8"/>
    </row>
    <row r="91" spans="2:2" x14ac:dyDescent="0.35">
      <c r="B91" s="8"/>
    </row>
    <row r="92" spans="2:2" x14ac:dyDescent="0.35">
      <c r="B92" s="8"/>
    </row>
    <row r="93" spans="2:2" x14ac:dyDescent="0.35">
      <c r="B93" s="8"/>
    </row>
    <row r="94" spans="2:2" x14ac:dyDescent="0.35">
      <c r="B94" s="8"/>
    </row>
    <row r="95" spans="2:2" x14ac:dyDescent="0.35">
      <c r="B95" s="8"/>
    </row>
    <row r="96" spans="2:2" x14ac:dyDescent="0.35">
      <c r="B96" s="8"/>
    </row>
    <row r="97" spans="2:2" x14ac:dyDescent="0.35">
      <c r="B97" s="8"/>
    </row>
    <row r="98" spans="2:2" x14ac:dyDescent="0.35">
      <c r="B98" s="8"/>
    </row>
    <row r="99" spans="2:2" x14ac:dyDescent="0.35">
      <c r="B99" s="8"/>
    </row>
    <row r="100" spans="2:2" x14ac:dyDescent="0.35">
      <c r="B100" s="8"/>
    </row>
    <row r="101" spans="2:2" x14ac:dyDescent="0.35">
      <c r="B101" s="8"/>
    </row>
    <row r="102" spans="2:2" x14ac:dyDescent="0.35">
      <c r="B102" s="8"/>
    </row>
    <row r="103" spans="2:2" x14ac:dyDescent="0.35">
      <c r="B103" s="8"/>
    </row>
    <row r="104" spans="2:2" x14ac:dyDescent="0.35">
      <c r="B104" s="8"/>
    </row>
    <row r="105" spans="2:2" x14ac:dyDescent="0.35">
      <c r="B105" s="8"/>
    </row>
    <row r="106" spans="2:2" x14ac:dyDescent="0.35">
      <c r="B106" s="8"/>
    </row>
    <row r="107" spans="2:2" x14ac:dyDescent="0.35">
      <c r="B107" s="8"/>
    </row>
    <row r="108" spans="2:2" x14ac:dyDescent="0.35">
      <c r="B108" s="8"/>
    </row>
    <row r="109" spans="2:2" x14ac:dyDescent="0.35">
      <c r="B109" s="8"/>
    </row>
    <row r="110" spans="2:2" x14ac:dyDescent="0.35">
      <c r="B110" s="8"/>
    </row>
    <row r="111" spans="2:2" x14ac:dyDescent="0.35">
      <c r="B111" s="8"/>
    </row>
    <row r="112" spans="2:2" x14ac:dyDescent="0.35">
      <c r="B112" s="8"/>
    </row>
    <row r="113" spans="2:2" x14ac:dyDescent="0.35">
      <c r="B113" s="8"/>
    </row>
    <row r="114" spans="2:2" x14ac:dyDescent="0.35">
      <c r="B114" s="8"/>
    </row>
    <row r="115" spans="2:2" x14ac:dyDescent="0.35">
      <c r="B115" s="8"/>
    </row>
    <row r="116" spans="2:2" x14ac:dyDescent="0.35">
      <c r="B116" s="8"/>
    </row>
    <row r="117" spans="2:2" x14ac:dyDescent="0.35">
      <c r="B117" s="8"/>
    </row>
    <row r="118" spans="2:2" x14ac:dyDescent="0.35">
      <c r="B118" s="8"/>
    </row>
    <row r="119" spans="2:2" x14ac:dyDescent="0.35">
      <c r="B119" s="8"/>
    </row>
    <row r="120" spans="2:2" x14ac:dyDescent="0.35">
      <c r="B120" s="8"/>
    </row>
    <row r="121" spans="2:2" x14ac:dyDescent="0.35">
      <c r="B121" s="8"/>
    </row>
    <row r="122" spans="2:2" x14ac:dyDescent="0.35">
      <c r="B122" s="8"/>
    </row>
    <row r="123" spans="2:2" x14ac:dyDescent="0.35">
      <c r="B123" s="8"/>
    </row>
    <row r="124" spans="2:2" x14ac:dyDescent="0.35">
      <c r="B124" s="8"/>
    </row>
    <row r="125" spans="2:2" x14ac:dyDescent="0.35">
      <c r="B125" s="8"/>
    </row>
    <row r="126" spans="2:2" x14ac:dyDescent="0.35">
      <c r="B126" s="8"/>
    </row>
    <row r="127" spans="2:2" x14ac:dyDescent="0.35">
      <c r="B127" s="8"/>
    </row>
    <row r="128" spans="2:2" x14ac:dyDescent="0.35">
      <c r="B128" s="8"/>
    </row>
    <row r="129" spans="2:2" x14ac:dyDescent="0.35">
      <c r="B129" s="8"/>
    </row>
    <row r="130" spans="2:2" x14ac:dyDescent="0.35">
      <c r="B130" s="8"/>
    </row>
    <row r="131" spans="2:2" x14ac:dyDescent="0.35">
      <c r="B131" s="8"/>
    </row>
    <row r="132" spans="2:2" x14ac:dyDescent="0.35">
      <c r="B132" s="8"/>
    </row>
    <row r="133" spans="2:2" x14ac:dyDescent="0.35">
      <c r="B133" s="8"/>
    </row>
    <row r="134" spans="2:2" x14ac:dyDescent="0.35">
      <c r="B134" s="8"/>
    </row>
    <row r="135" spans="2:2" x14ac:dyDescent="0.35">
      <c r="B135" s="8"/>
    </row>
    <row r="136" spans="2:2" x14ac:dyDescent="0.35">
      <c r="B136" s="8"/>
    </row>
    <row r="137" spans="2:2" x14ac:dyDescent="0.35">
      <c r="B137" s="8"/>
    </row>
    <row r="138" spans="2:2" x14ac:dyDescent="0.35">
      <c r="B138" s="8"/>
    </row>
    <row r="139" spans="2:2" x14ac:dyDescent="0.35">
      <c r="B139" s="8"/>
    </row>
    <row r="140" spans="2:2" x14ac:dyDescent="0.35">
      <c r="B140" s="8"/>
    </row>
    <row r="141" spans="2:2" x14ac:dyDescent="0.35">
      <c r="B141" s="8"/>
    </row>
    <row r="142" spans="2:2" x14ac:dyDescent="0.35">
      <c r="B142" s="8"/>
    </row>
    <row r="143" spans="2:2" x14ac:dyDescent="0.35">
      <c r="B143" s="8"/>
    </row>
    <row r="144" spans="2:2" x14ac:dyDescent="0.35">
      <c r="B144" s="8"/>
    </row>
    <row r="145" spans="2:2" x14ac:dyDescent="0.35">
      <c r="B145" s="8"/>
    </row>
    <row r="146" spans="2:2" x14ac:dyDescent="0.35">
      <c r="B146" s="8"/>
    </row>
    <row r="147" spans="2:2" x14ac:dyDescent="0.35">
      <c r="B147" s="8"/>
    </row>
    <row r="148" spans="2:2" x14ac:dyDescent="0.35">
      <c r="B148" s="8"/>
    </row>
    <row r="149" spans="2:2" x14ac:dyDescent="0.35">
      <c r="B149" s="8"/>
    </row>
    <row r="150" spans="2:2" x14ac:dyDescent="0.35">
      <c r="B150" s="8"/>
    </row>
    <row r="151" spans="2:2" x14ac:dyDescent="0.35">
      <c r="B151" s="8"/>
    </row>
    <row r="152" spans="2:2" x14ac:dyDescent="0.35">
      <c r="B152" s="8"/>
    </row>
    <row r="153" spans="2:2" x14ac:dyDescent="0.35">
      <c r="B153" s="8"/>
    </row>
    <row r="154" spans="2:2" x14ac:dyDescent="0.35">
      <c r="B154" s="8"/>
    </row>
    <row r="155" spans="2:2" x14ac:dyDescent="0.35">
      <c r="B155" s="8"/>
    </row>
    <row r="156" spans="2:2" x14ac:dyDescent="0.35">
      <c r="B156" s="8"/>
    </row>
    <row r="157" spans="2:2" x14ac:dyDescent="0.35">
      <c r="B157" s="8"/>
    </row>
    <row r="158" spans="2:2" x14ac:dyDescent="0.35">
      <c r="B158" s="8"/>
    </row>
    <row r="159" spans="2:2" x14ac:dyDescent="0.35">
      <c r="B159" s="8"/>
    </row>
    <row r="160" spans="2:2" x14ac:dyDescent="0.35">
      <c r="B160" s="8"/>
    </row>
    <row r="161" spans="2:2" x14ac:dyDescent="0.35">
      <c r="B161" s="8"/>
    </row>
    <row r="162" spans="2:2" x14ac:dyDescent="0.35">
      <c r="B162" s="8"/>
    </row>
    <row r="163" spans="2:2" x14ac:dyDescent="0.35">
      <c r="B163" s="8"/>
    </row>
    <row r="164" spans="2:2" x14ac:dyDescent="0.35">
      <c r="B164" s="8"/>
    </row>
    <row r="165" spans="2:2" x14ac:dyDescent="0.35">
      <c r="B165" s="8"/>
    </row>
    <row r="166" spans="2:2" x14ac:dyDescent="0.35">
      <c r="B166" s="8"/>
    </row>
    <row r="167" spans="2:2" x14ac:dyDescent="0.35">
      <c r="B167" s="8"/>
    </row>
    <row r="168" spans="2:2" x14ac:dyDescent="0.35">
      <c r="B168" s="8"/>
    </row>
    <row r="169" spans="2:2" x14ac:dyDescent="0.35">
      <c r="B169" s="8"/>
    </row>
    <row r="170" spans="2:2" x14ac:dyDescent="0.35">
      <c r="B170" s="8"/>
    </row>
    <row r="171" spans="2:2" x14ac:dyDescent="0.35">
      <c r="B171" s="8"/>
    </row>
    <row r="172" spans="2:2" x14ac:dyDescent="0.35">
      <c r="B172" s="8"/>
    </row>
    <row r="173" spans="2:2" x14ac:dyDescent="0.35">
      <c r="B173" s="8"/>
    </row>
    <row r="174" spans="2:2" x14ac:dyDescent="0.35">
      <c r="B174" s="8"/>
    </row>
    <row r="175" spans="2:2" x14ac:dyDescent="0.35">
      <c r="B175" s="8"/>
    </row>
    <row r="176" spans="2:2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  <row r="183" spans="2:2" x14ac:dyDescent="0.35">
      <c r="B183" s="8"/>
    </row>
    <row r="184" spans="2:2" x14ac:dyDescent="0.35">
      <c r="B184" s="8"/>
    </row>
    <row r="185" spans="2:2" x14ac:dyDescent="0.35">
      <c r="B185" s="8"/>
    </row>
    <row r="186" spans="2:2" x14ac:dyDescent="0.35">
      <c r="B186" s="8"/>
    </row>
    <row r="187" spans="2:2" x14ac:dyDescent="0.35">
      <c r="B187" s="8"/>
    </row>
    <row r="188" spans="2:2" x14ac:dyDescent="0.35">
      <c r="B188" s="8"/>
    </row>
    <row r="189" spans="2:2" x14ac:dyDescent="0.35">
      <c r="B189" s="8"/>
    </row>
    <row r="190" spans="2:2" x14ac:dyDescent="0.35">
      <c r="B190" s="8"/>
    </row>
    <row r="191" spans="2:2" x14ac:dyDescent="0.35">
      <c r="B191" s="8"/>
    </row>
    <row r="192" spans="2:2" x14ac:dyDescent="0.35">
      <c r="B192" s="8"/>
    </row>
    <row r="193" spans="2:2" x14ac:dyDescent="0.35">
      <c r="B193" s="8"/>
    </row>
    <row r="194" spans="2:2" x14ac:dyDescent="0.35">
      <c r="B194" s="8"/>
    </row>
    <row r="195" spans="2:2" x14ac:dyDescent="0.35">
      <c r="B195" s="8"/>
    </row>
    <row r="196" spans="2:2" x14ac:dyDescent="0.35">
      <c r="B196" s="8"/>
    </row>
    <row r="197" spans="2:2" x14ac:dyDescent="0.35">
      <c r="B197" s="8"/>
    </row>
    <row r="198" spans="2:2" x14ac:dyDescent="0.35">
      <c r="B198" s="8"/>
    </row>
    <row r="199" spans="2:2" x14ac:dyDescent="0.35">
      <c r="B199" s="8"/>
    </row>
    <row r="200" spans="2:2" x14ac:dyDescent="0.35">
      <c r="B200" s="8"/>
    </row>
    <row r="201" spans="2:2" x14ac:dyDescent="0.35">
      <c r="B201" s="8"/>
    </row>
    <row r="202" spans="2:2" x14ac:dyDescent="0.35">
      <c r="B202" s="8"/>
    </row>
    <row r="203" spans="2:2" x14ac:dyDescent="0.35">
      <c r="B203" s="8"/>
    </row>
    <row r="204" spans="2:2" x14ac:dyDescent="0.35">
      <c r="B204" s="8"/>
    </row>
    <row r="205" spans="2:2" x14ac:dyDescent="0.35">
      <c r="B205" s="8"/>
    </row>
    <row r="206" spans="2:2" x14ac:dyDescent="0.35">
      <c r="B206" s="8"/>
    </row>
    <row r="207" spans="2:2" x14ac:dyDescent="0.35">
      <c r="B207" s="8"/>
    </row>
    <row r="208" spans="2:2" x14ac:dyDescent="0.35">
      <c r="B208" s="8"/>
    </row>
    <row r="209" spans="2:2" x14ac:dyDescent="0.35">
      <c r="B209" s="8"/>
    </row>
    <row r="210" spans="2:2" x14ac:dyDescent="0.35">
      <c r="B210" s="8"/>
    </row>
    <row r="211" spans="2:2" x14ac:dyDescent="0.35">
      <c r="B211" s="8"/>
    </row>
    <row r="212" spans="2:2" x14ac:dyDescent="0.35">
      <c r="B212" s="8"/>
    </row>
    <row r="213" spans="2:2" x14ac:dyDescent="0.35">
      <c r="B213" s="8"/>
    </row>
    <row r="214" spans="2:2" x14ac:dyDescent="0.35">
      <c r="B214" s="8"/>
    </row>
    <row r="215" spans="2:2" x14ac:dyDescent="0.35">
      <c r="B215" s="8"/>
    </row>
    <row r="216" spans="2:2" x14ac:dyDescent="0.35">
      <c r="B216" s="8"/>
    </row>
    <row r="217" spans="2:2" x14ac:dyDescent="0.35">
      <c r="B217" s="8"/>
    </row>
    <row r="218" spans="2:2" x14ac:dyDescent="0.35">
      <c r="B218" s="8"/>
    </row>
    <row r="219" spans="2:2" x14ac:dyDescent="0.35">
      <c r="B219" s="8"/>
    </row>
    <row r="220" spans="2:2" x14ac:dyDescent="0.35">
      <c r="B220" s="8"/>
    </row>
    <row r="221" spans="2:2" x14ac:dyDescent="0.35">
      <c r="B221" s="8"/>
    </row>
    <row r="222" spans="2:2" x14ac:dyDescent="0.35">
      <c r="B222" s="8"/>
    </row>
    <row r="223" spans="2:2" x14ac:dyDescent="0.35">
      <c r="B223" s="8"/>
    </row>
    <row r="224" spans="2:2" x14ac:dyDescent="0.35">
      <c r="B224" s="8"/>
    </row>
    <row r="225" spans="2:2" x14ac:dyDescent="0.35">
      <c r="B225" s="8"/>
    </row>
    <row r="226" spans="2:2" x14ac:dyDescent="0.35">
      <c r="B226" s="8"/>
    </row>
    <row r="227" spans="2:2" x14ac:dyDescent="0.35">
      <c r="B227" s="8"/>
    </row>
    <row r="228" spans="2:2" x14ac:dyDescent="0.35">
      <c r="B228" s="8"/>
    </row>
    <row r="229" spans="2:2" x14ac:dyDescent="0.35">
      <c r="B229" s="8"/>
    </row>
    <row r="230" spans="2:2" x14ac:dyDescent="0.35">
      <c r="B230" s="8"/>
    </row>
    <row r="231" spans="2:2" x14ac:dyDescent="0.35">
      <c r="B231" s="8"/>
    </row>
    <row r="232" spans="2:2" x14ac:dyDescent="0.35">
      <c r="B232" s="8"/>
    </row>
    <row r="233" spans="2:2" x14ac:dyDescent="0.35">
      <c r="B233" s="8"/>
    </row>
    <row r="234" spans="2:2" x14ac:dyDescent="0.35">
      <c r="B234" s="8"/>
    </row>
    <row r="235" spans="2:2" x14ac:dyDescent="0.35">
      <c r="B235" s="8"/>
    </row>
    <row r="236" spans="2:2" x14ac:dyDescent="0.35">
      <c r="B236" s="8"/>
    </row>
    <row r="237" spans="2:2" x14ac:dyDescent="0.35">
      <c r="B237" s="8"/>
    </row>
    <row r="238" spans="2:2" x14ac:dyDescent="0.35">
      <c r="B238" s="8"/>
    </row>
    <row r="239" spans="2:2" x14ac:dyDescent="0.35">
      <c r="B239" s="8"/>
    </row>
    <row r="240" spans="2:2" x14ac:dyDescent="0.35">
      <c r="B240" s="8"/>
    </row>
    <row r="241" spans="2:2" x14ac:dyDescent="0.35">
      <c r="B241" s="8"/>
    </row>
    <row r="242" spans="2:2" x14ac:dyDescent="0.35">
      <c r="B242" s="8"/>
    </row>
    <row r="243" spans="2:2" x14ac:dyDescent="0.35">
      <c r="B243" s="8"/>
    </row>
    <row r="244" spans="2:2" x14ac:dyDescent="0.35">
      <c r="B244" s="8"/>
    </row>
    <row r="245" spans="2:2" x14ac:dyDescent="0.35">
      <c r="B245" s="8"/>
    </row>
    <row r="246" spans="2:2" x14ac:dyDescent="0.35">
      <c r="B246" s="8"/>
    </row>
    <row r="247" spans="2:2" x14ac:dyDescent="0.35">
      <c r="B247" s="8"/>
    </row>
    <row r="248" spans="2:2" x14ac:dyDescent="0.35">
      <c r="B248" s="8"/>
    </row>
    <row r="249" spans="2:2" x14ac:dyDescent="0.35">
      <c r="B249" s="8"/>
    </row>
    <row r="250" spans="2:2" x14ac:dyDescent="0.35">
      <c r="B250" s="8"/>
    </row>
    <row r="251" spans="2:2" x14ac:dyDescent="0.35">
      <c r="B251" s="8"/>
    </row>
    <row r="252" spans="2:2" x14ac:dyDescent="0.35">
      <c r="B252" s="8"/>
    </row>
    <row r="253" spans="2:2" x14ac:dyDescent="0.35">
      <c r="B253" s="8"/>
    </row>
    <row r="254" spans="2:2" x14ac:dyDescent="0.35">
      <c r="B254" s="8"/>
    </row>
    <row r="255" spans="2:2" x14ac:dyDescent="0.35">
      <c r="B255" s="8"/>
    </row>
    <row r="256" spans="2:2" x14ac:dyDescent="0.35">
      <c r="B256" s="8"/>
    </row>
    <row r="257" spans="2:2" x14ac:dyDescent="0.35">
      <c r="B257" s="8"/>
    </row>
    <row r="258" spans="2:2" x14ac:dyDescent="0.35">
      <c r="B258" s="8"/>
    </row>
    <row r="259" spans="2:2" x14ac:dyDescent="0.35">
      <c r="B259" s="8"/>
    </row>
    <row r="260" spans="2:2" x14ac:dyDescent="0.35">
      <c r="B260" s="8"/>
    </row>
    <row r="261" spans="2:2" x14ac:dyDescent="0.35">
      <c r="B261" s="8"/>
    </row>
    <row r="262" spans="2:2" x14ac:dyDescent="0.35">
      <c r="B262" s="8"/>
    </row>
    <row r="263" spans="2:2" x14ac:dyDescent="0.35">
      <c r="B263" s="8"/>
    </row>
    <row r="264" spans="2:2" x14ac:dyDescent="0.35">
      <c r="B264" s="8"/>
    </row>
    <row r="265" spans="2:2" x14ac:dyDescent="0.35">
      <c r="B265" s="8"/>
    </row>
    <row r="266" spans="2:2" x14ac:dyDescent="0.35">
      <c r="B266" s="8"/>
    </row>
    <row r="267" spans="2:2" x14ac:dyDescent="0.35">
      <c r="B267" s="8"/>
    </row>
    <row r="268" spans="2:2" x14ac:dyDescent="0.35">
      <c r="B268" s="8"/>
    </row>
    <row r="269" spans="2:2" x14ac:dyDescent="0.35">
      <c r="B269" s="8"/>
    </row>
    <row r="270" spans="2:2" x14ac:dyDescent="0.35">
      <c r="B270" s="8"/>
    </row>
    <row r="271" spans="2:2" x14ac:dyDescent="0.35">
      <c r="B271" s="8"/>
    </row>
    <row r="272" spans="2:2" x14ac:dyDescent="0.35">
      <c r="B272" s="8"/>
    </row>
    <row r="273" spans="2:2" x14ac:dyDescent="0.35">
      <c r="B273" s="8"/>
    </row>
    <row r="274" spans="2:2" x14ac:dyDescent="0.35">
      <c r="B274" s="8"/>
    </row>
    <row r="275" spans="2:2" x14ac:dyDescent="0.35">
      <c r="B275" s="8"/>
    </row>
    <row r="276" spans="2:2" x14ac:dyDescent="0.35">
      <c r="B276" s="8"/>
    </row>
    <row r="277" spans="2:2" x14ac:dyDescent="0.35">
      <c r="B277" s="8"/>
    </row>
    <row r="278" spans="2:2" x14ac:dyDescent="0.35">
      <c r="B278" s="8"/>
    </row>
    <row r="279" spans="2:2" x14ac:dyDescent="0.35">
      <c r="B279" s="8"/>
    </row>
    <row r="280" spans="2:2" x14ac:dyDescent="0.35">
      <c r="B280" s="8"/>
    </row>
    <row r="281" spans="2:2" x14ac:dyDescent="0.35">
      <c r="B281" s="8"/>
    </row>
    <row r="282" spans="2:2" x14ac:dyDescent="0.35">
      <c r="B282" s="8"/>
    </row>
    <row r="283" spans="2:2" x14ac:dyDescent="0.35">
      <c r="B283" s="8"/>
    </row>
    <row r="284" spans="2:2" x14ac:dyDescent="0.35">
      <c r="B284" s="8"/>
    </row>
    <row r="285" spans="2:2" x14ac:dyDescent="0.35">
      <c r="B285" s="8"/>
    </row>
    <row r="286" spans="2:2" x14ac:dyDescent="0.35">
      <c r="B286" s="8"/>
    </row>
    <row r="287" spans="2:2" x14ac:dyDescent="0.35">
      <c r="B287" s="8"/>
    </row>
    <row r="288" spans="2:2" x14ac:dyDescent="0.35">
      <c r="B288" s="8"/>
    </row>
    <row r="289" spans="2:2" x14ac:dyDescent="0.35">
      <c r="B289" s="8"/>
    </row>
    <row r="290" spans="2:2" x14ac:dyDescent="0.35">
      <c r="B290" s="8"/>
    </row>
    <row r="291" spans="2:2" x14ac:dyDescent="0.35">
      <c r="B291" s="8"/>
    </row>
    <row r="292" spans="2:2" x14ac:dyDescent="0.35">
      <c r="B292" s="8"/>
    </row>
    <row r="293" spans="2:2" x14ac:dyDescent="0.35">
      <c r="B293" s="8"/>
    </row>
    <row r="294" spans="2:2" x14ac:dyDescent="0.35">
      <c r="B294" s="8"/>
    </row>
    <row r="295" spans="2:2" x14ac:dyDescent="0.35">
      <c r="B295" s="8"/>
    </row>
    <row r="296" spans="2:2" x14ac:dyDescent="0.35">
      <c r="B296" s="8"/>
    </row>
    <row r="297" spans="2:2" x14ac:dyDescent="0.35">
      <c r="B297" s="8"/>
    </row>
    <row r="298" spans="2:2" x14ac:dyDescent="0.35">
      <c r="B298" s="8"/>
    </row>
    <row r="299" spans="2:2" x14ac:dyDescent="0.35">
      <c r="B299" s="8"/>
    </row>
    <row r="300" spans="2:2" x14ac:dyDescent="0.35">
      <c r="B300" s="8"/>
    </row>
    <row r="301" spans="2:2" x14ac:dyDescent="0.35">
      <c r="B301" s="8"/>
    </row>
    <row r="302" spans="2:2" x14ac:dyDescent="0.35">
      <c r="B302" s="8"/>
    </row>
    <row r="303" spans="2:2" x14ac:dyDescent="0.35">
      <c r="B303" s="8"/>
    </row>
    <row r="304" spans="2:2" x14ac:dyDescent="0.35">
      <c r="B304" s="8"/>
    </row>
    <row r="305" spans="2:2" x14ac:dyDescent="0.35">
      <c r="B305" s="8"/>
    </row>
    <row r="306" spans="2:2" x14ac:dyDescent="0.35">
      <c r="B306" s="8"/>
    </row>
    <row r="307" spans="2:2" x14ac:dyDescent="0.35">
      <c r="B307" s="8"/>
    </row>
    <row r="308" spans="2:2" x14ac:dyDescent="0.35">
      <c r="B308" s="8"/>
    </row>
    <row r="309" spans="2:2" x14ac:dyDescent="0.35">
      <c r="B309" s="8"/>
    </row>
    <row r="310" spans="2:2" x14ac:dyDescent="0.35">
      <c r="B310" s="8"/>
    </row>
    <row r="311" spans="2:2" x14ac:dyDescent="0.35">
      <c r="B311" s="8"/>
    </row>
    <row r="312" spans="2:2" x14ac:dyDescent="0.35">
      <c r="B312" s="8"/>
    </row>
    <row r="313" spans="2:2" x14ac:dyDescent="0.35">
      <c r="B313" s="8"/>
    </row>
    <row r="314" spans="2:2" x14ac:dyDescent="0.35">
      <c r="B314" s="8"/>
    </row>
    <row r="315" spans="2:2" x14ac:dyDescent="0.35">
      <c r="B315" s="8"/>
    </row>
    <row r="316" spans="2:2" x14ac:dyDescent="0.35">
      <c r="B316" s="8"/>
    </row>
    <row r="317" spans="2:2" x14ac:dyDescent="0.35">
      <c r="B317" s="8"/>
    </row>
    <row r="318" spans="2:2" x14ac:dyDescent="0.35">
      <c r="B318" s="8"/>
    </row>
    <row r="319" spans="2:2" x14ac:dyDescent="0.35">
      <c r="B319" s="8"/>
    </row>
    <row r="320" spans="2:2" x14ac:dyDescent="0.35">
      <c r="B320" s="8"/>
    </row>
    <row r="321" spans="2:2" x14ac:dyDescent="0.35">
      <c r="B321" s="8"/>
    </row>
    <row r="322" spans="2:2" x14ac:dyDescent="0.35">
      <c r="B322" s="8"/>
    </row>
    <row r="323" spans="2:2" x14ac:dyDescent="0.35">
      <c r="B323" s="8"/>
    </row>
    <row r="324" spans="2:2" x14ac:dyDescent="0.35">
      <c r="B324" s="8"/>
    </row>
    <row r="325" spans="2:2" x14ac:dyDescent="0.35">
      <c r="B325" s="8"/>
    </row>
    <row r="326" spans="2:2" x14ac:dyDescent="0.35">
      <c r="B326" s="8"/>
    </row>
    <row r="327" spans="2:2" x14ac:dyDescent="0.35">
      <c r="B327" s="8"/>
    </row>
    <row r="328" spans="2:2" x14ac:dyDescent="0.35">
      <c r="B328" s="8"/>
    </row>
    <row r="329" spans="2:2" x14ac:dyDescent="0.35">
      <c r="B329" s="8"/>
    </row>
    <row r="330" spans="2:2" x14ac:dyDescent="0.35">
      <c r="B330" s="8"/>
    </row>
    <row r="331" spans="2:2" x14ac:dyDescent="0.35">
      <c r="B331" s="8"/>
    </row>
    <row r="332" spans="2:2" x14ac:dyDescent="0.35">
      <c r="B332" s="8"/>
    </row>
    <row r="333" spans="2:2" x14ac:dyDescent="0.35">
      <c r="B333" s="8"/>
    </row>
    <row r="334" spans="2:2" x14ac:dyDescent="0.35">
      <c r="B334" s="8"/>
    </row>
    <row r="335" spans="2:2" x14ac:dyDescent="0.35">
      <c r="B335" s="8"/>
    </row>
    <row r="336" spans="2:2" x14ac:dyDescent="0.35">
      <c r="B336" s="8"/>
    </row>
    <row r="337" spans="2:2" x14ac:dyDescent="0.35">
      <c r="B337" s="8"/>
    </row>
    <row r="338" spans="2:2" x14ac:dyDescent="0.35">
      <c r="B338" s="8"/>
    </row>
    <row r="339" spans="2:2" x14ac:dyDescent="0.35">
      <c r="B339" s="8"/>
    </row>
    <row r="340" spans="2:2" x14ac:dyDescent="0.35">
      <c r="B340" s="8"/>
    </row>
    <row r="341" spans="2:2" x14ac:dyDescent="0.35">
      <c r="B341" s="8"/>
    </row>
    <row r="342" spans="2:2" x14ac:dyDescent="0.35">
      <c r="B342" s="8"/>
    </row>
    <row r="343" spans="2:2" x14ac:dyDescent="0.35">
      <c r="B343" s="8"/>
    </row>
    <row r="344" spans="2:2" x14ac:dyDescent="0.35">
      <c r="B344" s="8"/>
    </row>
    <row r="345" spans="2:2" x14ac:dyDescent="0.35">
      <c r="B345" s="8"/>
    </row>
    <row r="346" spans="2:2" x14ac:dyDescent="0.35">
      <c r="B346" s="8"/>
    </row>
    <row r="347" spans="2:2" x14ac:dyDescent="0.35">
      <c r="B347" s="8"/>
    </row>
    <row r="348" spans="2:2" x14ac:dyDescent="0.35">
      <c r="B348" s="8"/>
    </row>
    <row r="349" spans="2:2" x14ac:dyDescent="0.35">
      <c r="B349" s="8"/>
    </row>
    <row r="350" spans="2:2" x14ac:dyDescent="0.35">
      <c r="B350" s="8"/>
    </row>
    <row r="351" spans="2:2" x14ac:dyDescent="0.35">
      <c r="B351" s="8"/>
    </row>
    <row r="352" spans="2:2" x14ac:dyDescent="0.35">
      <c r="B352" s="8"/>
    </row>
    <row r="353" spans="2:2" x14ac:dyDescent="0.35">
      <c r="B353" s="8"/>
    </row>
    <row r="354" spans="2:2" x14ac:dyDescent="0.35">
      <c r="B354" s="8"/>
    </row>
    <row r="355" spans="2:2" x14ac:dyDescent="0.35">
      <c r="B355" s="8"/>
    </row>
    <row r="356" spans="2:2" x14ac:dyDescent="0.35">
      <c r="B356" s="8"/>
    </row>
    <row r="357" spans="2:2" x14ac:dyDescent="0.35">
      <c r="B357" s="8"/>
    </row>
    <row r="358" spans="2:2" x14ac:dyDescent="0.35">
      <c r="B358" s="8"/>
    </row>
    <row r="359" spans="2:2" x14ac:dyDescent="0.35">
      <c r="B359" s="8"/>
    </row>
    <row r="360" spans="2:2" x14ac:dyDescent="0.35">
      <c r="B360" s="8"/>
    </row>
    <row r="361" spans="2:2" x14ac:dyDescent="0.35">
      <c r="B361" s="8"/>
    </row>
    <row r="362" spans="2:2" x14ac:dyDescent="0.35">
      <c r="B362" s="8"/>
    </row>
    <row r="363" spans="2:2" x14ac:dyDescent="0.35">
      <c r="B363" s="8"/>
    </row>
    <row r="364" spans="2:2" x14ac:dyDescent="0.35">
      <c r="B364" s="8"/>
    </row>
    <row r="365" spans="2:2" x14ac:dyDescent="0.35">
      <c r="B365" s="8"/>
    </row>
    <row r="366" spans="2:2" x14ac:dyDescent="0.35">
      <c r="B366" s="8"/>
    </row>
    <row r="367" spans="2:2" x14ac:dyDescent="0.35">
      <c r="B367" s="8"/>
    </row>
    <row r="368" spans="2:2" x14ac:dyDescent="0.35">
      <c r="B368" s="8"/>
    </row>
    <row r="369" spans="2:2" x14ac:dyDescent="0.35">
      <c r="B369" s="8"/>
    </row>
    <row r="370" spans="2:2" x14ac:dyDescent="0.35">
      <c r="B370" s="8"/>
    </row>
    <row r="371" spans="2:2" x14ac:dyDescent="0.35">
      <c r="B371" s="8"/>
    </row>
    <row r="372" spans="2:2" x14ac:dyDescent="0.35">
      <c r="B372" s="8"/>
    </row>
    <row r="373" spans="2:2" x14ac:dyDescent="0.35">
      <c r="B373" s="8"/>
    </row>
    <row r="374" spans="2:2" x14ac:dyDescent="0.35">
      <c r="B374" s="8"/>
    </row>
    <row r="375" spans="2:2" x14ac:dyDescent="0.35">
      <c r="B375" s="8"/>
    </row>
    <row r="376" spans="2:2" x14ac:dyDescent="0.35">
      <c r="B376" s="8"/>
    </row>
    <row r="377" spans="2:2" x14ac:dyDescent="0.35">
      <c r="B377" s="8"/>
    </row>
    <row r="378" spans="2:2" x14ac:dyDescent="0.35">
      <c r="B378" s="8"/>
    </row>
    <row r="379" spans="2:2" x14ac:dyDescent="0.35">
      <c r="B379" s="8"/>
    </row>
    <row r="380" spans="2:2" x14ac:dyDescent="0.35">
      <c r="B380" s="8"/>
    </row>
    <row r="381" spans="2:2" x14ac:dyDescent="0.35">
      <c r="B381" s="8"/>
    </row>
    <row r="382" spans="2:2" x14ac:dyDescent="0.35">
      <c r="B382" s="8"/>
    </row>
    <row r="383" spans="2:2" x14ac:dyDescent="0.35">
      <c r="B383" s="8"/>
    </row>
    <row r="384" spans="2:2" x14ac:dyDescent="0.35">
      <c r="B384" s="8"/>
    </row>
    <row r="385" spans="2:2" x14ac:dyDescent="0.35">
      <c r="B385" s="8"/>
    </row>
    <row r="386" spans="2:2" x14ac:dyDescent="0.35">
      <c r="B386" s="8"/>
    </row>
    <row r="387" spans="2:2" x14ac:dyDescent="0.35">
      <c r="B387" s="8"/>
    </row>
    <row r="388" spans="2:2" x14ac:dyDescent="0.35">
      <c r="B388" s="8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workbookViewId="0">
      <selection activeCell="A3" sqref="A3:R43"/>
    </sheetView>
  </sheetViews>
  <sheetFormatPr defaultColWidth="12.26953125" defaultRowHeight="14.5" x14ac:dyDescent="0.35"/>
  <cols>
    <col min="2" max="3" width="10.7265625"/>
  </cols>
  <sheetData>
    <row r="1" spans="1:18" ht="15" x14ac:dyDescent="0.25">
      <c r="A1" s="10" t="s">
        <v>0</v>
      </c>
      <c r="B1" s="11" t="s">
        <v>20</v>
      </c>
      <c r="C1" s="11" t="s">
        <v>20</v>
      </c>
      <c r="D1" s="11" t="s">
        <v>20</v>
      </c>
      <c r="E1" s="11" t="s">
        <v>20</v>
      </c>
      <c r="F1" s="11" t="s">
        <v>20</v>
      </c>
      <c r="G1" s="11" t="s">
        <v>20</v>
      </c>
      <c r="H1" s="11" t="s">
        <v>20</v>
      </c>
      <c r="I1" s="11" t="s">
        <v>20</v>
      </c>
      <c r="J1" s="11" t="s">
        <v>20</v>
      </c>
      <c r="K1" s="11" t="s">
        <v>20</v>
      </c>
      <c r="L1" s="11" t="s">
        <v>20</v>
      </c>
      <c r="M1" s="11" t="s">
        <v>20</v>
      </c>
      <c r="N1" s="11" t="s">
        <v>20</v>
      </c>
      <c r="O1" s="11" t="s">
        <v>20</v>
      </c>
      <c r="P1" s="11" t="s">
        <v>20</v>
      </c>
      <c r="Q1" s="11" t="s">
        <v>20</v>
      </c>
      <c r="R1" s="11" t="s">
        <v>20</v>
      </c>
    </row>
    <row r="2" spans="1:18" ht="29" x14ac:dyDescent="0.35">
      <c r="A2" s="10" t="s">
        <v>28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8" ht="15" x14ac:dyDescent="0.25">
      <c r="A3" s="10">
        <v>2014</v>
      </c>
      <c r="B3" s="22">
        <v>1687.329617344325</v>
      </c>
      <c r="C3" s="22">
        <v>0</v>
      </c>
      <c r="D3" s="22">
        <v>26404.951881769935</v>
      </c>
      <c r="E3" s="22">
        <v>53.9114265790041</v>
      </c>
      <c r="F3" s="22">
        <v>0</v>
      </c>
      <c r="G3" s="22">
        <v>2158.6901143119794</v>
      </c>
      <c r="H3" s="22">
        <v>815.00897385875919</v>
      </c>
      <c r="I3" s="22">
        <v>15.528690095846674</v>
      </c>
      <c r="J3" s="22">
        <v>173.47441959531415</v>
      </c>
      <c r="K3" s="22">
        <v>72.354078807241734</v>
      </c>
      <c r="L3" s="22">
        <v>274.17047923322679</v>
      </c>
      <c r="M3" s="22">
        <v>322.05767838125666</v>
      </c>
      <c r="N3" s="22">
        <v>157.95111810203485</v>
      </c>
      <c r="O3" s="22">
        <v>72.904585745973563</v>
      </c>
      <c r="P3" s="22">
        <v>33.674723387018993</v>
      </c>
      <c r="Q3" s="22">
        <v>6024.4821601909907</v>
      </c>
      <c r="R3" s="22">
        <v>6449.7505961258139</v>
      </c>
    </row>
    <row r="4" spans="1:18" ht="15" x14ac:dyDescent="0.25">
      <c r="A4" s="10">
        <v>2013</v>
      </c>
      <c r="B4" s="22">
        <v>2287.1790575967962</v>
      </c>
      <c r="C4" s="22">
        <v>0</v>
      </c>
      <c r="D4" s="22">
        <v>28464.670381923846</v>
      </c>
      <c r="E4" s="22">
        <v>81.750351063261775</v>
      </c>
      <c r="F4" s="22">
        <v>0</v>
      </c>
      <c r="G4" s="22">
        <v>2468.1506451229166</v>
      </c>
      <c r="H4" s="22">
        <v>984.40138426770341</v>
      </c>
      <c r="I4" s="22">
        <v>34.353533904335016</v>
      </c>
      <c r="J4" s="22">
        <v>250.96015330114642</v>
      </c>
      <c r="K4" s="22">
        <v>70.91452380252295</v>
      </c>
      <c r="L4" s="22">
        <v>355.50388951002151</v>
      </c>
      <c r="M4" s="22">
        <v>489.5723496366785</v>
      </c>
      <c r="N4" s="22">
        <v>101.57193745665164</v>
      </c>
      <c r="O4" s="22">
        <v>38.636950952349125</v>
      </c>
      <c r="P4" s="22">
        <v>24.565157701767486</v>
      </c>
      <c r="Q4" s="22">
        <v>5378.3947065269313</v>
      </c>
      <c r="R4" s="22">
        <v>7325.6550491422067</v>
      </c>
    </row>
    <row r="5" spans="1:18" ht="15" x14ac:dyDescent="0.25">
      <c r="A5" s="10">
        <v>2012</v>
      </c>
      <c r="B5" s="22">
        <v>2756.1305508981377</v>
      </c>
      <c r="C5" s="22">
        <v>0</v>
      </c>
      <c r="D5" s="22">
        <v>28430.343399670004</v>
      </c>
      <c r="E5" s="22">
        <v>154.97242705116179</v>
      </c>
      <c r="F5" s="22">
        <v>0</v>
      </c>
      <c r="G5" s="22">
        <v>2426.891244533726</v>
      </c>
      <c r="H5" s="22">
        <v>890.03203654914148</v>
      </c>
      <c r="I5" s="22">
        <v>45.746936352929886</v>
      </c>
      <c r="J5" s="22">
        <v>268.02451466106538</v>
      </c>
      <c r="K5" s="22">
        <v>95.835089154024573</v>
      </c>
      <c r="L5" s="22">
        <v>380.96910393432768</v>
      </c>
      <c r="M5" s="22">
        <v>416.53789416088796</v>
      </c>
      <c r="N5" s="22">
        <v>133.5175676761134</v>
      </c>
      <c r="O5" s="22">
        <v>42.093895580812081</v>
      </c>
      <c r="P5" s="22">
        <v>31.160663722288444</v>
      </c>
      <c r="Q5" s="22">
        <v>7166.6895315703578</v>
      </c>
      <c r="R5" s="22">
        <v>6803.8287071192653</v>
      </c>
    </row>
    <row r="6" spans="1:18" ht="15" x14ac:dyDescent="0.25">
      <c r="A6" s="10">
        <v>2011</v>
      </c>
      <c r="B6" s="22">
        <v>2134.1511085507864</v>
      </c>
      <c r="C6" s="22">
        <v>0</v>
      </c>
      <c r="D6" s="22">
        <v>24982.566174886309</v>
      </c>
      <c r="E6" s="22">
        <v>2094.8469753071759</v>
      </c>
      <c r="F6" s="22">
        <v>0</v>
      </c>
      <c r="G6" s="22">
        <v>3054.7485871527433</v>
      </c>
      <c r="H6" s="22">
        <v>939.07738567028969</v>
      </c>
      <c r="I6" s="22">
        <v>56.14184680422197</v>
      </c>
      <c r="J6" s="22">
        <v>275.64598724196946</v>
      </c>
      <c r="K6" s="22">
        <v>103.21941965417973</v>
      </c>
      <c r="L6" s="22">
        <v>410.33543303110895</v>
      </c>
      <c r="M6" s="22">
        <v>379.0566064248718</v>
      </c>
      <c r="N6" s="22">
        <v>273.73963583293573</v>
      </c>
      <c r="O6" s="22">
        <v>88.298506816356024</v>
      </c>
      <c r="P6" s="22">
        <v>60.327803189688588</v>
      </c>
      <c r="Q6" s="22">
        <v>6825.9448066308823</v>
      </c>
      <c r="R6" s="22">
        <v>6648.1164493247688</v>
      </c>
    </row>
    <row r="7" spans="1:18" ht="15" x14ac:dyDescent="0.25">
      <c r="A7" s="10">
        <v>2010</v>
      </c>
      <c r="B7" s="22">
        <v>1423.3153106526163</v>
      </c>
      <c r="C7" s="22">
        <v>0</v>
      </c>
      <c r="D7" s="22">
        <v>26066.853527697767</v>
      </c>
      <c r="E7" s="22">
        <v>1966.0891668169299</v>
      </c>
      <c r="F7" s="22">
        <v>0</v>
      </c>
      <c r="G7" s="22">
        <v>2538.510161320823</v>
      </c>
      <c r="H7" s="22">
        <v>802.05734251850811</v>
      </c>
      <c r="I7" s="22">
        <v>57.39853306277297</v>
      </c>
      <c r="J7" s="22">
        <v>269.58465603887589</v>
      </c>
      <c r="K7" s="22">
        <v>111.28719686712461</v>
      </c>
      <c r="L7" s="22">
        <v>392.44578419663344</v>
      </c>
      <c r="M7" s="22">
        <v>407.50602857616832</v>
      </c>
      <c r="N7" s="22">
        <v>167.84144803262402</v>
      </c>
      <c r="O7" s="22">
        <v>55.489421841320116</v>
      </c>
      <c r="P7" s="22">
        <v>38.441079935513663</v>
      </c>
      <c r="Q7" s="22">
        <v>7419.1039251769835</v>
      </c>
      <c r="R7" s="22">
        <v>2489.3726243260758</v>
      </c>
    </row>
    <row r="8" spans="1:18" ht="15" x14ac:dyDescent="0.25">
      <c r="A8" s="10">
        <v>2009</v>
      </c>
      <c r="B8" s="22">
        <v>1265.499351559459</v>
      </c>
      <c r="C8" s="22">
        <v>0</v>
      </c>
      <c r="D8" s="22">
        <v>23877.85001873353</v>
      </c>
      <c r="E8" s="22">
        <v>1216.4024518544798</v>
      </c>
      <c r="F8" s="22">
        <v>0</v>
      </c>
      <c r="G8" s="22">
        <v>1940.2583169277509</v>
      </c>
      <c r="H8" s="22">
        <v>557.88022537869062</v>
      </c>
      <c r="I8" s="22">
        <v>38.221464717637261</v>
      </c>
      <c r="J8" s="22">
        <v>147.5817723745532</v>
      </c>
      <c r="K8" s="22">
        <v>65.817591114817418</v>
      </c>
      <c r="L8" s="22">
        <v>198.95760047330535</v>
      </c>
      <c r="M8" s="22">
        <v>178.09028283479896</v>
      </c>
      <c r="N8" s="22">
        <v>94.662333901094144</v>
      </c>
      <c r="O8" s="22">
        <v>27.580331998073845</v>
      </c>
      <c r="P8" s="22">
        <v>21.118621306522613</v>
      </c>
      <c r="Q8" s="22">
        <v>11865.96598470708</v>
      </c>
      <c r="R8" s="22"/>
    </row>
    <row r="9" spans="1:18" ht="15" x14ac:dyDescent="0.25">
      <c r="A9" s="10">
        <v>2008</v>
      </c>
      <c r="B9" s="22">
        <v>1271.1315660834787</v>
      </c>
      <c r="C9" s="22">
        <v>0</v>
      </c>
      <c r="D9" s="22">
        <v>20063.296022905975</v>
      </c>
      <c r="E9" s="22">
        <v>894.97350129432107</v>
      </c>
      <c r="F9" s="22">
        <v>0</v>
      </c>
      <c r="G9" s="22">
        <v>1785.9954303040136</v>
      </c>
      <c r="H9" s="22">
        <v>523.54182740424642</v>
      </c>
      <c r="I9" s="22">
        <v>62.91107749698881</v>
      </c>
      <c r="J9" s="22">
        <v>177.81958604398886</v>
      </c>
      <c r="K9" s="22">
        <v>83.274344648057493</v>
      </c>
      <c r="L9" s="22">
        <v>261.43016626936014</v>
      </c>
      <c r="M9" s="22">
        <v>271.6082973909642</v>
      </c>
      <c r="N9" s="22">
        <v>122.28111114134438</v>
      </c>
      <c r="O9" s="22">
        <v>48.209198472855476</v>
      </c>
      <c r="P9" s="22">
        <v>26.4373023883401</v>
      </c>
      <c r="Q9" s="22">
        <v>12406.190702701535</v>
      </c>
      <c r="R9" s="22"/>
    </row>
    <row r="10" spans="1:18" ht="15" x14ac:dyDescent="0.25">
      <c r="A10" s="10">
        <v>2007</v>
      </c>
      <c r="B10" s="22">
        <v>1648.4754316924807</v>
      </c>
      <c r="C10" s="22">
        <v>0</v>
      </c>
      <c r="D10" s="22">
        <v>17109.650941063806</v>
      </c>
      <c r="E10" s="22">
        <v>685.38567372652392</v>
      </c>
      <c r="F10" s="22">
        <v>0</v>
      </c>
      <c r="G10" s="22">
        <v>1360.3340484114731</v>
      </c>
      <c r="H10" s="22">
        <v>349.34115463745627</v>
      </c>
      <c r="I10" s="22">
        <v>56.979765200530217</v>
      </c>
      <c r="J10" s="22">
        <v>151.32650077338181</v>
      </c>
      <c r="K10" s="22">
        <v>75.418342069472445</v>
      </c>
      <c r="L10" s="22">
        <v>192.41070971389604</v>
      </c>
      <c r="M10" s="22">
        <v>184.76822825329734</v>
      </c>
      <c r="N10" s="22">
        <v>85.702978385598541</v>
      </c>
      <c r="O10" s="22">
        <v>37.661933135793191</v>
      </c>
      <c r="P10" s="22">
        <v>20.70206572666957</v>
      </c>
      <c r="Q10" s="22">
        <v>12119.379458085243</v>
      </c>
      <c r="R10" s="22"/>
    </row>
    <row r="11" spans="1:18" ht="15" x14ac:dyDescent="0.25">
      <c r="A11" s="10">
        <v>2006</v>
      </c>
      <c r="B11" s="22">
        <v>2268.4228863207004</v>
      </c>
      <c r="C11" s="22">
        <v>0</v>
      </c>
      <c r="D11" s="22">
        <v>10752.146308329824</v>
      </c>
      <c r="E11" s="22">
        <v>482.92884221208698</v>
      </c>
      <c r="F11" s="22">
        <v>0</v>
      </c>
      <c r="G11" s="22">
        <v>870.38557294586155</v>
      </c>
      <c r="H11" s="22">
        <v>249.11848935040561</v>
      </c>
      <c r="I11" s="22">
        <v>59.281683309649836</v>
      </c>
      <c r="J11" s="22">
        <v>146.9988013716769</v>
      </c>
      <c r="K11" s="22">
        <v>72.537356691140474</v>
      </c>
      <c r="L11" s="22">
        <v>155.26553514429906</v>
      </c>
      <c r="M11" s="22">
        <v>145.86564283246744</v>
      </c>
      <c r="N11" s="22">
        <v>67.713133498778461</v>
      </c>
      <c r="O11" s="22">
        <v>31.855681294919766</v>
      </c>
      <c r="P11" s="22">
        <v>21.02910801900331</v>
      </c>
      <c r="Q11" s="22">
        <v>9525.3435068082254</v>
      </c>
      <c r="R11" s="22"/>
    </row>
    <row r="12" spans="1:18" ht="15" x14ac:dyDescent="0.25">
      <c r="A12" s="10">
        <v>2005</v>
      </c>
      <c r="B12" s="22">
        <v>4692.2928969424256</v>
      </c>
      <c r="C12" s="22">
        <v>85.986159857984504</v>
      </c>
      <c r="D12" s="22">
        <v>5063.7480587794707</v>
      </c>
      <c r="E12" s="22">
        <v>599.16021038890597</v>
      </c>
      <c r="F12" s="22">
        <v>13.157817422205371</v>
      </c>
      <c r="G12" s="22">
        <v>418.84254162318291</v>
      </c>
      <c r="H12" s="22">
        <v>222.04584459309737</v>
      </c>
      <c r="I12" s="22">
        <v>54.037942360535268</v>
      </c>
      <c r="J12" s="22">
        <v>137.86549828142751</v>
      </c>
      <c r="K12" s="22">
        <v>58.662623626548793</v>
      </c>
      <c r="L12" s="22">
        <v>161.25277531436032</v>
      </c>
      <c r="M12" s="22">
        <v>146.01771420680254</v>
      </c>
      <c r="N12" s="22">
        <v>58.966652953344237</v>
      </c>
      <c r="O12" s="22">
        <v>27.553475166423304</v>
      </c>
      <c r="P12" s="22">
        <v>15.822010622542336</v>
      </c>
      <c r="Q12" s="22">
        <v>7684.4054961907786</v>
      </c>
      <c r="R12" s="22"/>
    </row>
    <row r="13" spans="1:18" ht="15" x14ac:dyDescent="0.25">
      <c r="A13" s="10">
        <v>2004</v>
      </c>
      <c r="B13" s="22">
        <v>7562.9186750223816</v>
      </c>
      <c r="C13" s="22">
        <v>59.582816865871976</v>
      </c>
      <c r="D13" s="22">
        <v>1386.7844535387853</v>
      </c>
      <c r="E13" s="22">
        <v>618.06414066950447</v>
      </c>
      <c r="F13" s="22">
        <v>1.6581268120995016</v>
      </c>
      <c r="G13" s="22">
        <v>194.07362298231311</v>
      </c>
      <c r="H13" s="22">
        <v>199.73112920374814</v>
      </c>
      <c r="I13" s="22">
        <v>48.64962182430687</v>
      </c>
      <c r="J13" s="22">
        <v>129.29357723057518</v>
      </c>
      <c r="K13" s="22">
        <v>55.487664221414832</v>
      </c>
      <c r="L13" s="22">
        <v>143.59246964218025</v>
      </c>
      <c r="M13" s="22">
        <v>155.9266287453205</v>
      </c>
      <c r="N13" s="22">
        <v>61.715332447775062</v>
      </c>
      <c r="O13" s="22">
        <v>34.920070636719764</v>
      </c>
      <c r="P13" s="22">
        <v>20.541969483755395</v>
      </c>
      <c r="Q13" s="22">
        <v>6258.2360718665441</v>
      </c>
      <c r="R13" s="22"/>
    </row>
    <row r="14" spans="1:18" ht="15" x14ac:dyDescent="0.25">
      <c r="A14" s="10">
        <v>2003</v>
      </c>
      <c r="B14" s="22">
        <v>7589.0348418273115</v>
      </c>
      <c r="C14" s="22">
        <v>38.604649061239108</v>
      </c>
      <c r="D14" s="22">
        <v>209.53111190611062</v>
      </c>
      <c r="E14" s="22">
        <v>627.19748400970104</v>
      </c>
      <c r="F14" s="22">
        <v>3.2435930072096792</v>
      </c>
      <c r="G14" s="22">
        <v>33.73845086597602</v>
      </c>
      <c r="H14" s="22">
        <v>172.22307294566264</v>
      </c>
      <c r="I14" s="22">
        <v>29.890812215377345</v>
      </c>
      <c r="J14" s="22">
        <v>90.761225380445424</v>
      </c>
      <c r="K14" s="22">
        <v>43.175052333564665</v>
      </c>
      <c r="L14" s="22">
        <v>85.892202862978834</v>
      </c>
      <c r="M14" s="22">
        <v>87.555912751392185</v>
      </c>
      <c r="N14" s="22">
        <v>46.569005557092474</v>
      </c>
      <c r="O14" s="22">
        <v>20.978125254341236</v>
      </c>
      <c r="P14" s="22">
        <v>17.550091473247463</v>
      </c>
      <c r="Q14" s="22">
        <v>5204.3882518419441</v>
      </c>
      <c r="R14" s="22"/>
    </row>
    <row r="15" spans="1:18" ht="15" x14ac:dyDescent="0.25">
      <c r="A15" s="10">
        <v>2002</v>
      </c>
      <c r="B15" s="22">
        <v>7425.1905407539971</v>
      </c>
      <c r="C15" s="22">
        <v>68.877008807260225</v>
      </c>
      <c r="D15" s="22">
        <v>0</v>
      </c>
      <c r="E15" s="22">
        <v>568.94239077908946</v>
      </c>
      <c r="F15" s="22">
        <v>9.5428507567908429</v>
      </c>
      <c r="G15" s="22">
        <v>0</v>
      </c>
      <c r="H15" s="22">
        <v>139.70520642401578</v>
      </c>
      <c r="I15" s="22">
        <v>33.786081964634846</v>
      </c>
      <c r="J15" s="22">
        <v>89.863391884852177</v>
      </c>
      <c r="K15" s="22">
        <v>45.826768075525315</v>
      </c>
      <c r="L15" s="22">
        <v>70.662128709167746</v>
      </c>
      <c r="M15" s="22">
        <v>64.630221414276761</v>
      </c>
      <c r="N15" s="22">
        <v>54.524179472385761</v>
      </c>
      <c r="O15" s="22">
        <v>25.305291756574615</v>
      </c>
      <c r="P15" s="22">
        <v>18.104078033092829</v>
      </c>
      <c r="Q15" s="22">
        <v>4000.4996581053406</v>
      </c>
      <c r="R15" s="22"/>
    </row>
    <row r="16" spans="1:18" ht="15" x14ac:dyDescent="0.25">
      <c r="A16" s="10">
        <v>2001</v>
      </c>
      <c r="B16" s="22">
        <v>8478.5060667809612</v>
      </c>
      <c r="C16" s="22">
        <v>24.465393457597795</v>
      </c>
      <c r="D16" s="22">
        <v>0</v>
      </c>
      <c r="E16" s="22">
        <v>840.21740629285887</v>
      </c>
      <c r="F16" s="22">
        <v>7.2533583417013867</v>
      </c>
      <c r="G16" s="22">
        <v>0</v>
      </c>
      <c r="H16" s="22">
        <v>296.16086636260934</v>
      </c>
      <c r="I16" s="22">
        <v>58.390901368849612</v>
      </c>
      <c r="J16" s="22">
        <v>136.24543652731563</v>
      </c>
      <c r="K16" s="22">
        <v>69.432236296456637</v>
      </c>
      <c r="L16" s="22">
        <v>93.112767218758037</v>
      </c>
      <c r="M16" s="22">
        <v>93.112767218758037</v>
      </c>
      <c r="N16" s="22">
        <v>37.144709146282636</v>
      </c>
      <c r="O16" s="22">
        <v>21.663867622173957</v>
      </c>
      <c r="P16" s="22">
        <v>12.476085514781957</v>
      </c>
      <c r="Q16" s="22">
        <v>2723.4998337019429</v>
      </c>
      <c r="R16" s="22"/>
    </row>
    <row r="17" spans="1:18" ht="15" x14ac:dyDescent="0.25">
      <c r="A17" s="10">
        <v>2000</v>
      </c>
      <c r="B17" s="22">
        <v>7074.2920968839535</v>
      </c>
      <c r="C17" s="22">
        <v>26.005368161652846</v>
      </c>
      <c r="D17" s="22">
        <v>0</v>
      </c>
      <c r="E17" s="22">
        <v>984.98437669306031</v>
      </c>
      <c r="F17" s="22">
        <v>1.4529472539899824</v>
      </c>
      <c r="G17" s="22">
        <v>0</v>
      </c>
      <c r="H17" s="22">
        <v>308.23982609098158</v>
      </c>
      <c r="I17" s="22">
        <v>45.844997770418956</v>
      </c>
      <c r="J17" s="22">
        <v>106.97166146431077</v>
      </c>
      <c r="K17" s="22">
        <v>100.75051652199706</v>
      </c>
      <c r="L17" s="22">
        <v>56.317169116036425</v>
      </c>
      <c r="M17" s="22">
        <v>56.317169116036425</v>
      </c>
      <c r="N17" s="22">
        <v>26.190826888057625</v>
      </c>
      <c r="O17" s="22">
        <v>17.537317112829715</v>
      </c>
      <c r="P17" s="22">
        <v>9.9059499432065667</v>
      </c>
      <c r="Q17" s="22">
        <v>1881.800423480043</v>
      </c>
      <c r="R17" s="22"/>
    </row>
    <row r="18" spans="1:18" ht="15" x14ac:dyDescent="0.25">
      <c r="A18" s="10">
        <v>1999</v>
      </c>
      <c r="B18" s="22">
        <v>5485.2600319408484</v>
      </c>
      <c r="C18" s="22">
        <v>13.713296386744727</v>
      </c>
      <c r="D18" s="22">
        <v>0</v>
      </c>
      <c r="E18" s="22">
        <v>769.89729633481113</v>
      </c>
      <c r="F18" s="22">
        <v>2.2231210266521959</v>
      </c>
      <c r="G18" s="22">
        <v>0</v>
      </c>
      <c r="H18" s="22">
        <v>210.5387959550786</v>
      </c>
      <c r="I18" s="22">
        <v>33.680853968828544</v>
      </c>
      <c r="J18" s="22">
        <v>78.58865926059984</v>
      </c>
      <c r="K18" s="22">
        <v>81.142777992142314</v>
      </c>
      <c r="L18" s="22">
        <v>35.614920461368264</v>
      </c>
      <c r="M18" s="22">
        <v>35.614920461368264</v>
      </c>
      <c r="N18" s="22">
        <v>24.605636008136351</v>
      </c>
      <c r="O18" s="22">
        <v>11.726331678308751</v>
      </c>
      <c r="P18" s="22">
        <v>3.982087625910474</v>
      </c>
      <c r="Q18" s="22">
        <v>1029.3551015535772</v>
      </c>
      <c r="R18" s="22"/>
    </row>
    <row r="19" spans="1:18" ht="15" x14ac:dyDescent="0.25">
      <c r="A19" s="10">
        <v>1998</v>
      </c>
      <c r="B19" s="22">
        <v>4451.8982083863193</v>
      </c>
      <c r="C19" s="22">
        <v>1.4855273172637677</v>
      </c>
      <c r="D19" s="22">
        <v>0</v>
      </c>
      <c r="E19" s="22">
        <v>493.28531196972529</v>
      </c>
      <c r="F19" s="22">
        <v>0.10961721760967708</v>
      </c>
      <c r="G19" s="22">
        <v>0</v>
      </c>
      <c r="H19" s="22">
        <v>127.4817131719945</v>
      </c>
      <c r="I19" s="22">
        <v>28.714709441726896</v>
      </c>
      <c r="J19" s="22">
        <v>67.0009886973627</v>
      </c>
      <c r="K19" s="22">
        <v>87.224448110721312</v>
      </c>
      <c r="L19" s="22">
        <v>40.578123188526256</v>
      </c>
      <c r="M19" s="22">
        <v>40.578123188526256</v>
      </c>
      <c r="N19" s="22">
        <v>45.35855314993222</v>
      </c>
      <c r="O19" s="22">
        <v>16.252726846688972</v>
      </c>
      <c r="P19" s="22">
        <v>5.4721461371942492</v>
      </c>
      <c r="Q19" s="22">
        <v>936.97613296868701</v>
      </c>
      <c r="R19" s="22"/>
    </row>
    <row r="20" spans="1:18" ht="15" x14ac:dyDescent="0.25">
      <c r="A20" s="10">
        <v>1997</v>
      </c>
      <c r="B20" s="22">
        <v>5493.6482842183214</v>
      </c>
      <c r="C20" s="22">
        <v>1.3299996543610784</v>
      </c>
      <c r="D20" s="22">
        <v>0</v>
      </c>
      <c r="E20" s="22">
        <v>739.30772163158645</v>
      </c>
      <c r="F20" s="22">
        <v>0.34511393193623319</v>
      </c>
      <c r="G20" s="22">
        <v>0</v>
      </c>
      <c r="H20" s="22">
        <v>117.18760766204089</v>
      </c>
      <c r="I20" s="22">
        <v>28.000203865068048</v>
      </c>
      <c r="J20" s="22">
        <v>65.333809018492019</v>
      </c>
      <c r="K20" s="22">
        <v>81.057304555854884</v>
      </c>
      <c r="L20" s="22">
        <v>43.691668854816797</v>
      </c>
      <c r="M20" s="22">
        <v>43.691668854816797</v>
      </c>
      <c r="N20" s="22">
        <v>35.150244575819393</v>
      </c>
      <c r="O20" s="22">
        <v>13.900005293529642</v>
      </c>
      <c r="P20" s="22">
        <v>4.1074836996012341</v>
      </c>
      <c r="Q20" s="22">
        <v>1245.4427277993466</v>
      </c>
      <c r="R20" s="22"/>
    </row>
    <row r="21" spans="1:18" ht="15" x14ac:dyDescent="0.25">
      <c r="A21" s="10">
        <v>1996</v>
      </c>
      <c r="B21" s="22">
        <v>4397.213161279763</v>
      </c>
      <c r="C21" s="22">
        <v>15.50642830388812</v>
      </c>
      <c r="D21" s="22">
        <v>0</v>
      </c>
      <c r="E21" s="22">
        <v>649.2996295339882</v>
      </c>
      <c r="F21" s="22">
        <v>2.427248281278148</v>
      </c>
      <c r="G21" s="22">
        <v>0</v>
      </c>
      <c r="H21" s="22">
        <v>58.647335279659885</v>
      </c>
      <c r="I21" s="22">
        <v>24.933230359875559</v>
      </c>
      <c r="J21" s="22">
        <v>58.17753750637636</v>
      </c>
      <c r="K21" s="22">
        <v>68.972358612735803</v>
      </c>
      <c r="L21" s="22">
        <v>37.595060897374807</v>
      </c>
      <c r="M21" s="22">
        <v>37.595060897374807</v>
      </c>
      <c r="N21" s="22">
        <v>31.97765832988286</v>
      </c>
      <c r="O21" s="22">
        <v>10.549789897055289</v>
      </c>
      <c r="P21" s="22">
        <v>1.3037748794760482</v>
      </c>
      <c r="Q21" s="22">
        <v>792.58173691396667</v>
      </c>
      <c r="R21" s="22"/>
    </row>
    <row r="22" spans="1:18" ht="15" x14ac:dyDescent="0.25">
      <c r="A22" s="10">
        <v>1995</v>
      </c>
      <c r="B22" s="22">
        <v>3696.0771539270186</v>
      </c>
      <c r="C22" s="22">
        <v>57.817259541598681</v>
      </c>
      <c r="D22" s="22">
        <v>0</v>
      </c>
      <c r="E22" s="22">
        <v>443.85419316291535</v>
      </c>
      <c r="F22" s="22">
        <v>14.057403540149288</v>
      </c>
      <c r="G22" s="22">
        <v>0</v>
      </c>
      <c r="H22" s="22">
        <v>138.14539769759827</v>
      </c>
      <c r="I22" s="22">
        <v>40.55499083022351</v>
      </c>
      <c r="J22" s="22">
        <v>94.628311937188258</v>
      </c>
      <c r="K22" s="22">
        <v>107.35458938209058</v>
      </c>
      <c r="L22" s="22">
        <v>57.741280054408755</v>
      </c>
      <c r="M22" s="22">
        <v>57.741280054408755</v>
      </c>
      <c r="N22" s="22">
        <v>32.647117336080349</v>
      </c>
      <c r="O22" s="22">
        <v>17.584571646988334</v>
      </c>
      <c r="P22" s="22">
        <v>1.5207120425531933</v>
      </c>
      <c r="Q22" s="22">
        <v>358.84339936950096</v>
      </c>
      <c r="R22" s="22"/>
    </row>
    <row r="23" spans="1:18" x14ac:dyDescent="0.35">
      <c r="A23" s="10">
        <v>1994</v>
      </c>
      <c r="B23" s="22">
        <v>2269.4429262652784</v>
      </c>
      <c r="C23" s="22">
        <v>194.45736580792953</v>
      </c>
      <c r="D23" s="22">
        <v>0</v>
      </c>
      <c r="E23" s="22">
        <v>226.45777551111922</v>
      </c>
      <c r="F23" s="22">
        <v>28.275215734028436</v>
      </c>
      <c r="G23" s="22">
        <v>0</v>
      </c>
      <c r="H23" s="22">
        <v>87.518052968506737</v>
      </c>
      <c r="I23" s="22">
        <v>26.860001130891835</v>
      </c>
      <c r="J23" s="22">
        <v>62.673335972080757</v>
      </c>
      <c r="K23" s="22">
        <v>64.689033026645006</v>
      </c>
      <c r="L23" s="22">
        <v>43.509850316751987</v>
      </c>
      <c r="M23" s="22">
        <v>43.509850316751987</v>
      </c>
      <c r="N23" s="22">
        <v>11.999687476176014</v>
      </c>
      <c r="O23" s="22">
        <v>6.1326509778520037</v>
      </c>
      <c r="P23" s="22">
        <v>0.42193966800019422</v>
      </c>
      <c r="Q23" s="22">
        <v>135.83634664810648</v>
      </c>
      <c r="R23" s="22"/>
    </row>
    <row r="24" spans="1:18" x14ac:dyDescent="0.35">
      <c r="A24" s="10">
        <v>1993</v>
      </c>
      <c r="B24" s="22">
        <v>1324.8117890010874</v>
      </c>
      <c r="C24" s="22">
        <v>351.5771754650309</v>
      </c>
      <c r="D24" s="22">
        <v>0</v>
      </c>
      <c r="E24" s="22">
        <v>163.23873699333865</v>
      </c>
      <c r="F24" s="22">
        <v>50.973235872036923</v>
      </c>
      <c r="G24" s="22">
        <v>0</v>
      </c>
      <c r="H24" s="22">
        <v>55.790038043418114</v>
      </c>
      <c r="I24" s="22">
        <v>22.193338221118925</v>
      </c>
      <c r="J24" s="22">
        <v>51.784455849277336</v>
      </c>
      <c r="K24" s="22">
        <v>54.068922643181644</v>
      </c>
      <c r="L24" s="22">
        <v>36.785690719260948</v>
      </c>
      <c r="M24" s="22">
        <v>36.785690719260948</v>
      </c>
      <c r="N24" s="22">
        <v>16.529715280515692</v>
      </c>
      <c r="O24" s="22">
        <v>8.2822150289131873</v>
      </c>
      <c r="P24" s="22">
        <v>0.80574825231650493</v>
      </c>
      <c r="Q24" s="22">
        <v>80.45344338552006</v>
      </c>
      <c r="R24" s="22"/>
    </row>
    <row r="25" spans="1:18" x14ac:dyDescent="0.35">
      <c r="A25" s="10">
        <v>1992</v>
      </c>
      <c r="B25" s="22">
        <v>713.36891562097935</v>
      </c>
      <c r="C25" s="22">
        <v>229.52361366214407</v>
      </c>
      <c r="D25" s="22">
        <v>0</v>
      </c>
      <c r="E25" s="22">
        <v>106.02223146992154</v>
      </c>
      <c r="F25" s="22">
        <v>40.107434229833025</v>
      </c>
      <c r="G25" s="22">
        <v>0</v>
      </c>
      <c r="H25" s="22">
        <v>27.544260925557005</v>
      </c>
      <c r="I25" s="22">
        <v>18.582093085451472</v>
      </c>
      <c r="J25" s="22">
        <v>43.358217199386687</v>
      </c>
      <c r="K25" s="22">
        <v>43.514018732485788</v>
      </c>
      <c r="L25" s="22">
        <v>25.768592147613866</v>
      </c>
      <c r="M25" s="22">
        <v>25.768592147613866</v>
      </c>
      <c r="N25" s="22">
        <v>15.674350535764781</v>
      </c>
      <c r="O25" s="22">
        <v>9.7862851067716488</v>
      </c>
      <c r="P25" s="22">
        <v>0.7042479757942065</v>
      </c>
      <c r="Q25" s="22">
        <v>40.322271404343816</v>
      </c>
      <c r="R25" s="22"/>
    </row>
    <row r="26" spans="1:18" x14ac:dyDescent="0.35">
      <c r="A26" s="10">
        <v>1991</v>
      </c>
      <c r="B26" s="22">
        <v>721.70116201181213</v>
      </c>
      <c r="C26" s="22">
        <v>141.87304745722827</v>
      </c>
      <c r="D26" s="22">
        <v>0</v>
      </c>
      <c r="E26" s="22">
        <v>112.09767419084858</v>
      </c>
      <c r="F26" s="22">
        <v>21.830634268321873</v>
      </c>
      <c r="G26" s="22">
        <v>0</v>
      </c>
      <c r="H26" s="22">
        <v>27.655855479032621</v>
      </c>
      <c r="I26" s="22">
        <v>22.851341336308661</v>
      </c>
      <c r="J26" s="22">
        <v>53.319796451386971</v>
      </c>
      <c r="K26" s="22">
        <v>43.730099403933316</v>
      </c>
      <c r="L26" s="22">
        <v>17.620392782480845</v>
      </c>
      <c r="M26" s="22">
        <v>17.620392782480845</v>
      </c>
      <c r="N26" s="22">
        <v>20.914698707837172</v>
      </c>
      <c r="O26" s="22">
        <v>14.202480904155667</v>
      </c>
      <c r="P26" s="22">
        <v>1.476183238779579</v>
      </c>
      <c r="Q26" s="22">
        <v>78.459610625670294</v>
      </c>
      <c r="R26" s="22"/>
    </row>
    <row r="27" spans="1:18" x14ac:dyDescent="0.35">
      <c r="A27" s="10">
        <v>1990</v>
      </c>
      <c r="B27" s="22">
        <v>607.43015778106701</v>
      </c>
      <c r="C27" s="22">
        <v>68.051814115874549</v>
      </c>
      <c r="D27" s="22">
        <v>0</v>
      </c>
      <c r="E27" s="22">
        <v>102.36123161109498</v>
      </c>
      <c r="F27" s="22">
        <v>10.468719121431604</v>
      </c>
      <c r="G27" s="22">
        <v>0</v>
      </c>
      <c r="H27" s="22">
        <v>25.054071891721037</v>
      </c>
      <c r="I27" s="22">
        <v>21.369515455307464</v>
      </c>
      <c r="J27" s="22">
        <v>49.862202729050601</v>
      </c>
      <c r="K27" s="22">
        <v>43.887202439944147</v>
      </c>
      <c r="L27" s="22">
        <v>17.311648945223578</v>
      </c>
      <c r="M27" s="22">
        <v>17.311648945223578</v>
      </c>
      <c r="N27" s="22">
        <v>6.6667540590680447</v>
      </c>
      <c r="O27" s="22">
        <v>6.2530381700557838</v>
      </c>
      <c r="P27" s="22">
        <v>0.66598167499535132</v>
      </c>
      <c r="Q27" s="22">
        <v>73.951406865272702</v>
      </c>
      <c r="R27" s="22"/>
    </row>
    <row r="28" spans="1:18" x14ac:dyDescent="0.35">
      <c r="A28" s="10">
        <v>1989</v>
      </c>
      <c r="B28" s="22">
        <v>256.72075531213932</v>
      </c>
      <c r="C28" s="22">
        <v>315.2655115671418</v>
      </c>
      <c r="D28" s="22">
        <v>0</v>
      </c>
      <c r="E28" s="22">
        <v>42.153597779447281</v>
      </c>
      <c r="F28" s="22">
        <v>46.103223624374245</v>
      </c>
      <c r="G28" s="22">
        <v>0</v>
      </c>
      <c r="H28" s="22">
        <v>30.695870504733428</v>
      </c>
      <c r="I28" s="22">
        <v>22.764682632064858</v>
      </c>
      <c r="J28" s="22">
        <v>53.117592808151194</v>
      </c>
      <c r="K28" s="22">
        <v>51.564559207049541</v>
      </c>
      <c r="L28" s="22">
        <v>15.914701058441011</v>
      </c>
      <c r="M28" s="22">
        <v>15.914701058441011</v>
      </c>
      <c r="N28" s="22">
        <v>6.0669280236874696</v>
      </c>
      <c r="O28" s="22">
        <v>4.9018283814155819</v>
      </c>
      <c r="P28" s="22">
        <v>0.74082572549972392</v>
      </c>
      <c r="Q28" s="22">
        <v>84.949289756002685</v>
      </c>
      <c r="R28" s="22"/>
    </row>
    <row r="29" spans="1:18" x14ac:dyDescent="0.35">
      <c r="A29" s="10">
        <v>1988</v>
      </c>
      <c r="B29" s="22">
        <v>68.586204221069409</v>
      </c>
      <c r="C29" s="22">
        <v>391.48877711886689</v>
      </c>
      <c r="D29" s="22">
        <v>0</v>
      </c>
      <c r="E29" s="22">
        <v>12.030397903858647</v>
      </c>
      <c r="F29" s="22">
        <v>75.368283640143133</v>
      </c>
      <c r="G29" s="22">
        <v>0</v>
      </c>
      <c r="H29" s="22">
        <v>21.880504833025562</v>
      </c>
      <c r="I29" s="22">
        <v>25.755222187855118</v>
      </c>
      <c r="J29" s="22">
        <v>60.095518438328675</v>
      </c>
      <c r="K29" s="22">
        <v>61.292800326658117</v>
      </c>
      <c r="L29" s="22">
        <v>16.576609702179855</v>
      </c>
      <c r="M29" s="22">
        <v>16.576609702179855</v>
      </c>
      <c r="N29" s="22">
        <v>11.494294004358698</v>
      </c>
      <c r="O29" s="22">
        <v>8.8114800486001297</v>
      </c>
      <c r="P29" s="22">
        <v>1.1378777410481573</v>
      </c>
      <c r="Q29" s="22">
        <v>76.882298855803853</v>
      </c>
      <c r="R29" s="22"/>
    </row>
    <row r="30" spans="1:18" x14ac:dyDescent="0.35">
      <c r="A30" s="10">
        <v>1987</v>
      </c>
      <c r="B30" s="22">
        <v>23.377345722327036</v>
      </c>
      <c r="C30" s="22">
        <v>264.91958707639594</v>
      </c>
      <c r="D30" s="22">
        <v>0</v>
      </c>
      <c r="E30" s="22">
        <v>5.6383153196947164</v>
      </c>
      <c r="F30" s="22">
        <v>52.914834161068967</v>
      </c>
      <c r="G30" s="22">
        <v>0</v>
      </c>
      <c r="H30" s="22">
        <v>12.304405459447851</v>
      </c>
      <c r="I30" s="22">
        <v>22.357530814625921</v>
      </c>
      <c r="J30" s="22">
        <v>52.167571900793945</v>
      </c>
      <c r="K30" s="22">
        <v>52.659074731578883</v>
      </c>
      <c r="L30" s="22">
        <v>12.288930766388107</v>
      </c>
      <c r="M30" s="22">
        <v>12.288930766388107</v>
      </c>
      <c r="N30" s="22">
        <v>7.1894071164131947</v>
      </c>
      <c r="O30" s="22">
        <v>7.2319398684377738</v>
      </c>
      <c r="P30" s="22">
        <v>1.2457980270425915</v>
      </c>
      <c r="Q30" s="22">
        <v>76.552984938351472</v>
      </c>
      <c r="R30" s="22"/>
    </row>
    <row r="31" spans="1:18" x14ac:dyDescent="0.35">
      <c r="A31" s="10">
        <v>1986</v>
      </c>
      <c r="B31" s="22">
        <v>46.752785600910926</v>
      </c>
      <c r="C31" s="22">
        <v>373.07587287736635</v>
      </c>
      <c r="D31" s="22">
        <v>0</v>
      </c>
      <c r="E31" s="22">
        <v>7.8932866523289293</v>
      </c>
      <c r="F31" s="22">
        <v>49.531302439839564</v>
      </c>
      <c r="G31" s="22">
        <v>0</v>
      </c>
      <c r="H31" s="22">
        <v>10.137140300634536</v>
      </c>
      <c r="I31" s="22">
        <v>28.647190690921114</v>
      </c>
      <c r="J31" s="22">
        <v>66.843444945482631</v>
      </c>
      <c r="K31" s="22">
        <v>52.951815210496903</v>
      </c>
      <c r="L31" s="22">
        <v>12.290142176560535</v>
      </c>
      <c r="M31" s="22">
        <v>12.290142176560535</v>
      </c>
      <c r="N31" s="22">
        <v>8.6981331698330777</v>
      </c>
      <c r="O31" s="22">
        <v>8.0750068760975857</v>
      </c>
      <c r="P31" s="22">
        <v>1.212729970402934</v>
      </c>
      <c r="Q31" s="22">
        <v>67.552692185239579</v>
      </c>
      <c r="R31" s="22"/>
    </row>
    <row r="32" spans="1:18" x14ac:dyDescent="0.35">
      <c r="A32" s="10">
        <v>1985</v>
      </c>
      <c r="B32" s="22">
        <v>20.4664140118883</v>
      </c>
      <c r="C32" s="22">
        <v>316.97363916135032</v>
      </c>
      <c r="D32" s="22">
        <v>0</v>
      </c>
      <c r="E32" s="22">
        <v>3.4521928860266029</v>
      </c>
      <c r="F32" s="22">
        <v>35.051286640988984</v>
      </c>
      <c r="G32" s="22">
        <v>0</v>
      </c>
      <c r="H32" s="22">
        <v>6.9611720340828365</v>
      </c>
      <c r="I32" s="22">
        <v>21.323329235231498</v>
      </c>
      <c r="J32" s="22">
        <v>49.754434882206901</v>
      </c>
      <c r="K32" s="22">
        <v>32.819956324662549</v>
      </c>
      <c r="L32" s="22">
        <v>8.3137461105278962</v>
      </c>
      <c r="M32" s="22">
        <v>8.3137461105278962</v>
      </c>
      <c r="N32" s="22">
        <v>4.406790653686504</v>
      </c>
      <c r="O32" s="22">
        <v>2.8010258957069176</v>
      </c>
      <c r="P32" s="22">
        <v>0.39580778659167365</v>
      </c>
      <c r="Q32" s="22">
        <v>57.258904766932233</v>
      </c>
      <c r="R32" s="22"/>
    </row>
    <row r="33" spans="1:20" x14ac:dyDescent="0.35">
      <c r="A33" s="10">
        <v>1984</v>
      </c>
      <c r="B33" s="22">
        <v>19.242343387640044</v>
      </c>
      <c r="C33" s="22">
        <v>204.57507509471367</v>
      </c>
      <c r="D33" s="22">
        <v>0</v>
      </c>
      <c r="E33" s="22">
        <v>2.2794247698720227</v>
      </c>
      <c r="F33" s="22">
        <v>26.435588476071839</v>
      </c>
      <c r="G33" s="22">
        <v>0</v>
      </c>
      <c r="H33" s="22">
        <v>6.4685800476873903</v>
      </c>
      <c r="I33" s="22">
        <v>16.82395112929753</v>
      </c>
      <c r="J33" s="22">
        <v>39.255885968361163</v>
      </c>
      <c r="K33" s="22">
        <v>23.071878049006116</v>
      </c>
      <c r="L33" s="22">
        <v>6.4819462668974088</v>
      </c>
      <c r="M33" s="22">
        <v>6.4819462668974088</v>
      </c>
      <c r="N33" s="22">
        <v>1.8526333248992297</v>
      </c>
      <c r="O33" s="22">
        <v>1.8763217637897895</v>
      </c>
      <c r="P33" s="22">
        <v>0.32571603474520289</v>
      </c>
      <c r="Q33" s="22">
        <v>55.192037704741587</v>
      </c>
      <c r="R33" s="22"/>
    </row>
    <row r="34" spans="1:20" x14ac:dyDescent="0.35">
      <c r="A34" s="10">
        <v>1983</v>
      </c>
      <c r="B34" s="22">
        <v>42.715380354179629</v>
      </c>
      <c r="C34" s="22">
        <v>204.03250845075786</v>
      </c>
      <c r="D34" s="22">
        <v>0</v>
      </c>
      <c r="E34" s="22">
        <v>4.4426504540471452</v>
      </c>
      <c r="F34" s="22">
        <v>13.424815135138648</v>
      </c>
      <c r="G34" s="22">
        <v>0</v>
      </c>
      <c r="H34" s="22">
        <v>7.3263681425124796</v>
      </c>
      <c r="I34" s="22">
        <v>12.366810927629283</v>
      </c>
      <c r="J34" s="22">
        <v>28.85589216446834</v>
      </c>
      <c r="K34" s="22">
        <v>17.629144308362612</v>
      </c>
      <c r="L34" s="22">
        <v>4.7189230360412173</v>
      </c>
      <c r="M34" s="22">
        <v>4.7189230360412173</v>
      </c>
      <c r="N34" s="22">
        <v>2.4525356594488796</v>
      </c>
      <c r="O34" s="22">
        <v>3.4412323638368525</v>
      </c>
      <c r="P34" s="22">
        <v>0.33318410899560885</v>
      </c>
      <c r="Q34" s="22">
        <v>63.139890570421471</v>
      </c>
      <c r="R34" s="22"/>
    </row>
    <row r="35" spans="1:20" x14ac:dyDescent="0.35">
      <c r="A35" s="10">
        <v>1982</v>
      </c>
      <c r="B35" s="22">
        <v>167.11933538288514</v>
      </c>
      <c r="C35" s="22">
        <v>58.363901633971039</v>
      </c>
      <c r="D35" s="22">
        <v>0</v>
      </c>
      <c r="E35" s="22">
        <v>8.6874082428350246</v>
      </c>
      <c r="F35" s="22">
        <v>6.5596884115946645</v>
      </c>
      <c r="G35" s="22">
        <v>0</v>
      </c>
      <c r="H35" s="22">
        <v>9.7537674064594526</v>
      </c>
      <c r="I35" s="22">
        <v>15.08962362069683</v>
      </c>
      <c r="J35" s="22">
        <v>35.209121781625903</v>
      </c>
      <c r="K35" s="22">
        <v>21.621568622736696</v>
      </c>
      <c r="L35" s="22">
        <v>4.680833139863366</v>
      </c>
      <c r="M35" s="22">
        <v>4.680833139863366</v>
      </c>
      <c r="N35" s="22">
        <v>1.8036143118266676</v>
      </c>
      <c r="O35" s="22">
        <v>1.9943851047461278</v>
      </c>
      <c r="P35" s="22">
        <v>0.27137246551175986</v>
      </c>
      <c r="Q35" s="22">
        <v>52.061433469919905</v>
      </c>
      <c r="R35" s="22"/>
    </row>
    <row r="36" spans="1:20" x14ac:dyDescent="0.35">
      <c r="A36" s="10">
        <v>1981</v>
      </c>
      <c r="B36" s="22">
        <v>137.35345359081705</v>
      </c>
      <c r="C36" s="22">
        <v>35.706053382379913</v>
      </c>
      <c r="D36" s="22">
        <v>0</v>
      </c>
      <c r="E36" s="22">
        <v>10.985276548305272</v>
      </c>
      <c r="F36" s="22">
        <v>2.0502795563908203</v>
      </c>
      <c r="G36" s="22">
        <v>0</v>
      </c>
      <c r="H36" s="22">
        <v>7.9847554898784452</v>
      </c>
      <c r="I36" s="22">
        <v>20.888069159376187</v>
      </c>
      <c r="J36" s="22">
        <v>48.738828038544384</v>
      </c>
      <c r="K36" s="22">
        <v>33.018855087878933</v>
      </c>
      <c r="L36" s="22">
        <v>5.7408255299385953</v>
      </c>
      <c r="M36" s="22">
        <v>5.7408255299385953</v>
      </c>
      <c r="N36" s="22">
        <v>1.893588435589544</v>
      </c>
      <c r="O36" s="22">
        <v>1.7864456099845698</v>
      </c>
      <c r="P36" s="22">
        <v>0.55474222546837515</v>
      </c>
      <c r="Q36" s="22">
        <v>35.062998661189773</v>
      </c>
      <c r="R36" s="22"/>
    </row>
    <row r="37" spans="1:20" x14ac:dyDescent="0.35">
      <c r="A37" s="10">
        <v>1980</v>
      </c>
      <c r="B37" s="22">
        <v>209.86656160403297</v>
      </c>
      <c r="C37" s="22">
        <v>54.529417115888961</v>
      </c>
      <c r="D37" s="22">
        <v>0</v>
      </c>
      <c r="E37" s="22">
        <v>18.279533076936804</v>
      </c>
      <c r="F37" s="22">
        <v>2.7772921059313678</v>
      </c>
      <c r="G37" s="22">
        <v>0</v>
      </c>
      <c r="H37" s="22">
        <v>4.8213436483018999</v>
      </c>
      <c r="I37" s="22">
        <v>31.07163235383678</v>
      </c>
      <c r="J37" s="22">
        <v>72.500475492285858</v>
      </c>
      <c r="K37" s="22">
        <v>31.037260875785364</v>
      </c>
      <c r="L37" s="22">
        <v>7.4578755183879553</v>
      </c>
      <c r="M37" s="22">
        <v>7.4578755183879553</v>
      </c>
      <c r="N37" s="22">
        <v>3.0288863421535299</v>
      </c>
      <c r="O37" s="22">
        <v>2.1265250574954102</v>
      </c>
      <c r="P37" s="22">
        <v>0.37868780357523302</v>
      </c>
      <c r="Q37" s="22">
        <v>26.354682661683189</v>
      </c>
      <c r="R37" s="22"/>
    </row>
    <row r="38" spans="1:20" x14ac:dyDescent="0.35">
      <c r="A38" s="10">
        <v>1979</v>
      </c>
      <c r="B38" s="22">
        <v>231.16453929863192</v>
      </c>
      <c r="C38" s="22">
        <v>0.57808727666940407</v>
      </c>
      <c r="D38" s="22">
        <v>0</v>
      </c>
      <c r="E38" s="22">
        <v>22.271067205945069</v>
      </c>
      <c r="F38" s="22">
        <v>0.23304568995791244</v>
      </c>
      <c r="G38" s="22">
        <v>0</v>
      </c>
      <c r="H38" s="22">
        <v>3.0811042874518506</v>
      </c>
      <c r="I38" s="22">
        <v>18.400014988630041</v>
      </c>
      <c r="J38" s="22">
        <v>42.933368306803544</v>
      </c>
      <c r="K38" s="22">
        <v>48.039113872259747</v>
      </c>
      <c r="L38" s="22">
        <v>5.0685943719150952</v>
      </c>
      <c r="M38" s="22">
        <v>5.0685943719150952</v>
      </c>
      <c r="N38" s="22">
        <v>2.065857939596647</v>
      </c>
      <c r="O38" s="22">
        <v>1.2039530603095401</v>
      </c>
      <c r="P38" s="22">
        <v>0.28098834044322207</v>
      </c>
      <c r="Q38" s="22">
        <v>9.4599072138367095</v>
      </c>
      <c r="R38" s="22"/>
    </row>
    <row r="39" spans="1:20" x14ac:dyDescent="0.35">
      <c r="A39" s="10">
        <v>1978</v>
      </c>
      <c r="B39" s="22">
        <v>196.27826614862948</v>
      </c>
      <c r="C39" s="22">
        <v>0</v>
      </c>
      <c r="D39" s="22">
        <v>0</v>
      </c>
      <c r="E39" s="22">
        <v>20.129575497630089</v>
      </c>
      <c r="F39" s="22">
        <v>0</v>
      </c>
      <c r="G39" s="22">
        <v>0</v>
      </c>
      <c r="H39" s="22">
        <v>1.03791431006315</v>
      </c>
      <c r="I39" s="22">
        <v>28.757189733097384</v>
      </c>
      <c r="J39" s="22">
        <v>67.100109377227128</v>
      </c>
      <c r="K39" s="22">
        <v>27.46381273484409</v>
      </c>
      <c r="L39" s="22">
        <v>5.816838636798753</v>
      </c>
      <c r="M39" s="22">
        <v>5.816838636798753</v>
      </c>
      <c r="N39" s="22">
        <v>1.5380444224743175</v>
      </c>
      <c r="O39" s="22">
        <v>0.87121382106715362</v>
      </c>
      <c r="P39" s="22">
        <v>0.12570512146267734</v>
      </c>
      <c r="Q39" s="22"/>
      <c r="R39" s="22"/>
    </row>
    <row r="40" spans="1:20" x14ac:dyDescent="0.35">
      <c r="A40" s="10">
        <v>1977</v>
      </c>
      <c r="B40" s="22">
        <v>147.98955827644616</v>
      </c>
      <c r="C40" s="22">
        <v>0</v>
      </c>
      <c r="D40" s="22">
        <v>0</v>
      </c>
      <c r="E40" s="22">
        <v>14.154109511707322</v>
      </c>
      <c r="F40" s="22">
        <v>0</v>
      </c>
      <c r="G40" s="22">
        <v>0</v>
      </c>
      <c r="H40" s="22">
        <v>0.68850551609274291</v>
      </c>
      <c r="I40" s="22">
        <v>26.312487998991912</v>
      </c>
      <c r="J40" s="22">
        <v>61.395805330981077</v>
      </c>
      <c r="K40" s="22">
        <v>22.374808290276249</v>
      </c>
      <c r="L40" s="22">
        <v>7.0254004434563813</v>
      </c>
      <c r="M40" s="22">
        <v>7.0254004434563813</v>
      </c>
      <c r="N40" s="22">
        <v>1.2318510017186175</v>
      </c>
      <c r="O40" s="22">
        <v>0.838842232819905</v>
      </c>
      <c r="P40" s="22">
        <v>0.11330766543536845</v>
      </c>
      <c r="Q40" s="22"/>
      <c r="R40" s="22"/>
    </row>
    <row r="41" spans="1:20" x14ac:dyDescent="0.35">
      <c r="A41" s="10">
        <v>1976</v>
      </c>
      <c r="B41" s="22">
        <v>134.2530261699236</v>
      </c>
      <c r="C41" s="22">
        <v>0</v>
      </c>
      <c r="D41" s="22">
        <v>0</v>
      </c>
      <c r="E41" s="22">
        <v>21.961819328695306</v>
      </c>
      <c r="F41" s="22">
        <v>0</v>
      </c>
      <c r="G41" s="22">
        <v>0</v>
      </c>
      <c r="H41" s="22">
        <v>0.22758530257193965</v>
      </c>
      <c r="I41" s="22">
        <v>20.840075341003807</v>
      </c>
      <c r="J41" s="22">
        <v>48.626842462342232</v>
      </c>
      <c r="K41" s="22">
        <v>22.330551418585529</v>
      </c>
      <c r="L41" s="22">
        <v>7.8947370570578395</v>
      </c>
      <c r="M41" s="22">
        <v>7.8947370570578395</v>
      </c>
      <c r="N41" s="22">
        <v>1.8057352675668379</v>
      </c>
      <c r="O41" s="22">
        <v>1.1353252907273668</v>
      </c>
      <c r="P41" s="22">
        <v>0.13219720355483519</v>
      </c>
      <c r="Q41" s="22"/>
      <c r="R41" s="22"/>
    </row>
    <row r="42" spans="1:20" x14ac:dyDescent="0.35">
      <c r="A42" s="10">
        <v>1975</v>
      </c>
      <c r="B42" s="22">
        <v>113.79961982350265</v>
      </c>
      <c r="C42" s="22">
        <v>0</v>
      </c>
      <c r="D42" s="22">
        <v>0</v>
      </c>
      <c r="E42" s="22">
        <v>16.525451262233311</v>
      </c>
      <c r="F42" s="22">
        <v>0</v>
      </c>
      <c r="G42" s="22">
        <v>0</v>
      </c>
      <c r="H42" s="22">
        <v>0.10040469627861869</v>
      </c>
      <c r="I42" s="22">
        <v>13.995797740075959</v>
      </c>
      <c r="J42" s="22">
        <v>32.656861393510482</v>
      </c>
      <c r="K42" s="22">
        <v>15.897456372217123</v>
      </c>
      <c r="L42" s="22">
        <v>5.7938565634179788</v>
      </c>
      <c r="M42" s="22">
        <v>5.7938565634179788</v>
      </c>
      <c r="N42" s="22">
        <v>0.70898332268446029</v>
      </c>
      <c r="O42" s="22">
        <v>0.39334006258521426</v>
      </c>
      <c r="P42" s="22">
        <v>7.5268777408281737E-2</v>
      </c>
      <c r="Q42" s="22"/>
      <c r="R42" s="22"/>
    </row>
    <row r="43" spans="1:20" x14ac:dyDescent="0.35">
      <c r="A43" s="10">
        <v>1974</v>
      </c>
      <c r="B43" s="22">
        <v>99.394009298874835</v>
      </c>
      <c r="C43" s="22">
        <v>0</v>
      </c>
      <c r="D43" s="22">
        <v>0</v>
      </c>
      <c r="E43" s="22">
        <v>12.078723101537095</v>
      </c>
      <c r="F43" s="22">
        <v>0</v>
      </c>
      <c r="G43" s="22">
        <v>0</v>
      </c>
      <c r="H43" s="22">
        <v>6.261570135497474E-2</v>
      </c>
      <c r="I43" s="22">
        <v>11.690899784895612</v>
      </c>
      <c r="J43" s="22">
        <v>27.27876616475649</v>
      </c>
      <c r="K43" s="22">
        <v>9.0902345231646375</v>
      </c>
      <c r="L43" s="22">
        <v>4.7002197297692083</v>
      </c>
      <c r="M43" s="22">
        <v>4.7002197297692083</v>
      </c>
      <c r="N43" s="22">
        <v>0.21218188545291275</v>
      </c>
      <c r="O43" s="22">
        <v>0.12314686124737637</v>
      </c>
      <c r="P43" s="22">
        <v>2.554475870220355E-2</v>
      </c>
      <c r="Q43" s="22"/>
      <c r="R43" s="22"/>
    </row>
    <row r="44" spans="1:20" x14ac:dyDescent="0.35">
      <c r="A44" s="10" t="s">
        <v>29</v>
      </c>
      <c r="B44" s="15">
        <f>SUM(B3:B43)</f>
        <v>90639.801387546206</v>
      </c>
      <c r="C44" s="15">
        <f t="shared" ref="C44:R44" si="0">SUM(C3:C43)</f>
        <v>3598.3653546791725</v>
      </c>
      <c r="D44" s="15">
        <f t="shared" si="0"/>
        <v>212812.39228120536</v>
      </c>
      <c r="E44" s="15">
        <f t="shared" si="0"/>
        <v>15898.611456688519</v>
      </c>
      <c r="F44" s="15">
        <f t="shared" si="0"/>
        <v>517.57607669877416</v>
      </c>
      <c r="G44" s="15">
        <f t="shared" si="0"/>
        <v>19250.618736502762</v>
      </c>
      <c r="H44" s="15">
        <f t="shared" si="0"/>
        <v>8447.6599320105033</v>
      </c>
      <c r="I44" s="15">
        <f t="shared" si="0"/>
        <v>1301.9886744820665</v>
      </c>
      <c r="J44" s="15">
        <f t="shared" si="0"/>
        <v>3963.6750162479711</v>
      </c>
      <c r="K44" s="15">
        <f t="shared" si="0"/>
        <v>2322.4964487393863</v>
      </c>
      <c r="L44" s="15">
        <f t="shared" si="0"/>
        <v>3719.2996228451284</v>
      </c>
      <c r="M44" s="15">
        <f t="shared" si="0"/>
        <v>3885.6048304194455</v>
      </c>
      <c r="N44" s="15">
        <f t="shared" si="0"/>
        <v>1788.0658508327169</v>
      </c>
      <c r="O44" s="15">
        <f t="shared" si="0"/>
        <v>752.9707612367024</v>
      </c>
      <c r="P44" s="15">
        <f t="shared" si="0"/>
        <v>399.66676939794837</v>
      </c>
      <c r="Q44" s="15">
        <f t="shared" si="0"/>
        <v>111861.01381590294</v>
      </c>
      <c r="R44" s="15">
        <f t="shared" si="0"/>
        <v>29716.72342603813</v>
      </c>
      <c r="S44" s="6">
        <f>SUM(B44:R44)</f>
        <v>510876.5304414737</v>
      </c>
      <c r="T44" s="6"/>
    </row>
    <row r="45" spans="1:20" x14ac:dyDescent="0.35">
      <c r="B45" s="4">
        <f>'[1]2014'!$AC4</f>
        <v>90639.801387546206</v>
      </c>
      <c r="C45" s="4">
        <f>'[1]2014'!$AC5</f>
        <v>3598.365354679172</v>
      </c>
      <c r="D45" s="4">
        <f>'[1]2014'!$AC6</f>
        <v>212812.39228120536</v>
      </c>
      <c r="E45" s="4">
        <f>'[1]2014'!$AC7</f>
        <v>15898.611456688517</v>
      </c>
      <c r="F45" s="4">
        <f>'[1]2014'!$AC8</f>
        <v>517.57607669877427</v>
      </c>
      <c r="G45" s="4">
        <f>'[1]2014'!$AC9</f>
        <v>19250.618736502758</v>
      </c>
      <c r="H45" s="4">
        <f>'[1]2014'!$AC10</f>
        <v>8447.6599320104997</v>
      </c>
      <c r="I45" s="4">
        <f>'[1]2014'!$AC11</f>
        <v>1301.9886744820662</v>
      </c>
      <c r="J45" s="4">
        <f>'[1]2014'!$AC12</f>
        <v>3963.6750162479698</v>
      </c>
      <c r="K45" s="4">
        <f>'[1]2014'!$AC13</f>
        <v>2322.4964487393863</v>
      </c>
      <c r="L45" s="4">
        <f>'[1]2014'!$AC14</f>
        <v>3719.2996228451275</v>
      </c>
      <c r="M45" s="4">
        <f>'[1]2014'!$AC15</f>
        <v>3885.6048304194446</v>
      </c>
      <c r="N45" s="4">
        <f>'[1]2014'!$AC16</f>
        <v>1788.0658508327167</v>
      </c>
      <c r="O45" s="4">
        <f>'[1]2014'!$AC17</f>
        <v>752.9707612367024</v>
      </c>
      <c r="P45" s="4">
        <f>'[1]2014'!$AC18</f>
        <v>399.6667693979482</v>
      </c>
      <c r="Q45" s="4">
        <f>'[1]2014'!$AC19</f>
        <v>111861.01381590293</v>
      </c>
      <c r="R45" s="4">
        <f>'[1]2014'!$AC20</f>
        <v>29716.723426038137</v>
      </c>
      <c r="S45" s="4">
        <f>'[1]2014'!$AC21</f>
        <v>510876.5304414737</v>
      </c>
    </row>
    <row r="46" spans="1:20" x14ac:dyDescent="0.35">
      <c r="B46" s="4"/>
    </row>
    <row r="47" spans="1:20" x14ac:dyDescent="0.35">
      <c r="B47" s="4"/>
    </row>
    <row r="48" spans="1:20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  <row r="80" spans="2:2" x14ac:dyDescent="0.35">
      <c r="B80" s="4"/>
    </row>
    <row r="81" spans="2:2" x14ac:dyDescent="0.35">
      <c r="B81" s="4"/>
    </row>
    <row r="82" spans="2:2" x14ac:dyDescent="0.35">
      <c r="B82" s="4"/>
    </row>
    <row r="83" spans="2:2" x14ac:dyDescent="0.35">
      <c r="B83" s="4"/>
    </row>
    <row r="84" spans="2:2" x14ac:dyDescent="0.35">
      <c r="B84" s="4"/>
    </row>
    <row r="85" spans="2:2" x14ac:dyDescent="0.35">
      <c r="B85" s="4"/>
    </row>
    <row r="86" spans="2:2" x14ac:dyDescent="0.35">
      <c r="B86" s="4"/>
    </row>
    <row r="87" spans="2:2" x14ac:dyDescent="0.35">
      <c r="B87" s="4"/>
    </row>
    <row r="88" spans="2:2" x14ac:dyDescent="0.35">
      <c r="B88" s="4"/>
    </row>
    <row r="89" spans="2:2" x14ac:dyDescent="0.35">
      <c r="B89" s="4"/>
    </row>
    <row r="90" spans="2:2" x14ac:dyDescent="0.35">
      <c r="B90" s="4"/>
    </row>
    <row r="91" spans="2:2" x14ac:dyDescent="0.35">
      <c r="B91" s="4"/>
    </row>
    <row r="92" spans="2:2" x14ac:dyDescent="0.35">
      <c r="B92" s="4"/>
    </row>
    <row r="93" spans="2:2" x14ac:dyDescent="0.35">
      <c r="B93" s="4"/>
    </row>
    <row r="94" spans="2:2" x14ac:dyDescent="0.35">
      <c r="B94" s="4"/>
    </row>
    <row r="95" spans="2:2" x14ac:dyDescent="0.35">
      <c r="B95" s="4"/>
    </row>
    <row r="96" spans="2:2" x14ac:dyDescent="0.35">
      <c r="B96" s="4"/>
    </row>
    <row r="97" spans="2:2" x14ac:dyDescent="0.35">
      <c r="B97" s="4"/>
    </row>
    <row r="98" spans="2:2" x14ac:dyDescent="0.35">
      <c r="B98" s="4"/>
    </row>
    <row r="99" spans="2:2" x14ac:dyDescent="0.35">
      <c r="B99" s="4"/>
    </row>
    <row r="100" spans="2:2" x14ac:dyDescent="0.35">
      <c r="B100" s="4"/>
    </row>
    <row r="101" spans="2:2" x14ac:dyDescent="0.35">
      <c r="B101" s="4"/>
    </row>
    <row r="102" spans="2:2" x14ac:dyDescent="0.35">
      <c r="B102" s="4"/>
    </row>
    <row r="103" spans="2:2" x14ac:dyDescent="0.35">
      <c r="B103" s="4"/>
    </row>
    <row r="104" spans="2:2" x14ac:dyDescent="0.35">
      <c r="B104" s="4"/>
    </row>
    <row r="105" spans="2:2" x14ac:dyDescent="0.35">
      <c r="B105" s="4"/>
    </row>
    <row r="106" spans="2:2" x14ac:dyDescent="0.35">
      <c r="B106" s="4"/>
    </row>
    <row r="107" spans="2:2" x14ac:dyDescent="0.35">
      <c r="B107" s="4"/>
    </row>
    <row r="108" spans="2:2" x14ac:dyDescent="0.35">
      <c r="B108" s="4"/>
    </row>
    <row r="109" spans="2:2" x14ac:dyDescent="0.35">
      <c r="B109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workbookViewId="0">
      <selection activeCell="A3" sqref="A3:R43"/>
    </sheetView>
  </sheetViews>
  <sheetFormatPr defaultColWidth="14.453125" defaultRowHeight="14.5" x14ac:dyDescent="0.35"/>
  <cols>
    <col min="2" max="2" width="10.7265625"/>
  </cols>
  <sheetData>
    <row r="1" spans="1:18" ht="15" x14ac:dyDescent="0.25">
      <c r="A1" s="10" t="s">
        <v>0</v>
      </c>
      <c r="B1" s="11" t="s">
        <v>21</v>
      </c>
      <c r="C1" s="11" t="s">
        <v>21</v>
      </c>
      <c r="D1" s="11" t="s">
        <v>21</v>
      </c>
      <c r="E1" s="11" t="s">
        <v>21</v>
      </c>
      <c r="F1" s="11" t="s">
        <v>21</v>
      </c>
      <c r="G1" s="11" t="s">
        <v>21</v>
      </c>
      <c r="H1" s="11" t="s">
        <v>21</v>
      </c>
      <c r="I1" s="11" t="s">
        <v>21</v>
      </c>
      <c r="J1" s="11" t="s">
        <v>21</v>
      </c>
      <c r="K1" s="11" t="s">
        <v>21</v>
      </c>
      <c r="L1" s="11" t="s">
        <v>21</v>
      </c>
      <c r="M1" s="11" t="s">
        <v>21</v>
      </c>
      <c r="N1" s="11" t="s">
        <v>21</v>
      </c>
      <c r="O1" s="11" t="s">
        <v>21</v>
      </c>
      <c r="P1" s="11" t="s">
        <v>21</v>
      </c>
      <c r="Q1" s="11" t="s">
        <v>21</v>
      </c>
      <c r="R1" s="11" t="s">
        <v>21</v>
      </c>
    </row>
    <row r="2" spans="1:18" ht="29" x14ac:dyDescent="0.35">
      <c r="A2" s="10" t="s">
        <v>28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8" ht="15" x14ac:dyDescent="0.25">
      <c r="A3" s="10">
        <v>2014</v>
      </c>
      <c r="B3" s="22">
        <v>1932.1787100819872</v>
      </c>
      <c r="C3" s="22">
        <v>0</v>
      </c>
      <c r="D3" s="22">
        <v>32897.224641569039</v>
      </c>
      <c r="E3" s="22">
        <v>57.545162439108537</v>
      </c>
      <c r="F3" s="22">
        <v>0</v>
      </c>
      <c r="G3" s="22">
        <v>3499.9213205179503</v>
      </c>
      <c r="H3" s="22">
        <v>1703.6995708154502</v>
      </c>
      <c r="I3" s="22">
        <v>15.785942492012808</v>
      </c>
      <c r="J3" s="22">
        <v>176.34824281150168</v>
      </c>
      <c r="K3" s="22">
        <v>73.552715654952081</v>
      </c>
      <c r="L3" s="22">
        <v>278.71246006389771</v>
      </c>
      <c r="M3" s="22">
        <v>327.39297124600637</v>
      </c>
      <c r="N3" s="22">
        <v>246.21791939434843</v>
      </c>
      <c r="O3" s="22">
        <v>113.64538366284117</v>
      </c>
      <c r="P3" s="22">
        <v>52.492951162117862</v>
      </c>
      <c r="Q3" s="22">
        <v>5401.3568748852222</v>
      </c>
      <c r="R3" s="22">
        <v>7047.8499448109678</v>
      </c>
    </row>
    <row r="4" spans="1:18" ht="15" x14ac:dyDescent="0.25">
      <c r="A4" s="10">
        <v>2013</v>
      </c>
      <c r="B4" s="22">
        <v>1829.382776564813</v>
      </c>
      <c r="C4" s="22">
        <v>0</v>
      </c>
      <c r="D4" s="22">
        <v>39500.410695089908</v>
      </c>
      <c r="E4" s="22">
        <v>81.982596378782432</v>
      </c>
      <c r="F4" s="22">
        <v>0</v>
      </c>
      <c r="G4" s="22">
        <v>3892.859923589449</v>
      </c>
      <c r="H4" s="22">
        <v>1847.1107651822249</v>
      </c>
      <c r="I4" s="22">
        <v>34.325784684703088</v>
      </c>
      <c r="J4" s="22">
        <v>250.75743912238943</v>
      </c>
      <c r="K4" s="22">
        <v>70.857242280873066</v>
      </c>
      <c r="L4" s="22">
        <v>355.21672966389053</v>
      </c>
      <c r="M4" s="22">
        <v>489.17689539626093</v>
      </c>
      <c r="N4" s="22">
        <v>220.34295697465325</v>
      </c>
      <c r="O4" s="22">
        <v>83.816261011645551</v>
      </c>
      <c r="P4" s="22">
        <v>53.289910797124982</v>
      </c>
      <c r="Q4" s="22">
        <v>5160.6003961675688</v>
      </c>
      <c r="R4" s="22">
        <v>6158.2093543341343</v>
      </c>
    </row>
    <row r="5" spans="1:18" ht="15" x14ac:dyDescent="0.25">
      <c r="A5" s="10">
        <v>2012</v>
      </c>
      <c r="B5" s="22">
        <v>2920.2190498920741</v>
      </c>
      <c r="C5" s="22">
        <v>0</v>
      </c>
      <c r="D5" s="22">
        <v>39514.393123543065</v>
      </c>
      <c r="E5" s="22">
        <v>167.45171862964483</v>
      </c>
      <c r="F5" s="22">
        <v>0</v>
      </c>
      <c r="G5" s="22">
        <v>4106.2921380833377</v>
      </c>
      <c r="H5" s="22">
        <v>1689.5717553539034</v>
      </c>
      <c r="I5" s="22">
        <v>48.964610775307214</v>
      </c>
      <c r="J5" s="22">
        <v>286.87639183906077</v>
      </c>
      <c r="K5" s="22">
        <v>102.5757834981915</v>
      </c>
      <c r="L5" s="22">
        <v>407.76509595417349</v>
      </c>
      <c r="M5" s="22">
        <v>445.83566653306065</v>
      </c>
      <c r="N5" s="22">
        <v>236.04812305879443</v>
      </c>
      <c r="O5" s="22">
        <v>74.418559422732599</v>
      </c>
      <c r="P5" s="22">
        <v>55.089501051690831</v>
      </c>
      <c r="Q5" s="22">
        <v>7962.20017668952</v>
      </c>
      <c r="R5" s="22">
        <v>6101.076821467891</v>
      </c>
    </row>
    <row r="6" spans="1:18" ht="15" x14ac:dyDescent="0.25">
      <c r="A6" s="10">
        <v>2011</v>
      </c>
      <c r="B6" s="22">
        <v>2345.5663455424301</v>
      </c>
      <c r="C6" s="22">
        <v>0</v>
      </c>
      <c r="D6" s="22">
        <v>36895.899131510734</v>
      </c>
      <c r="E6" s="22">
        <v>2442.9950504394947</v>
      </c>
      <c r="F6" s="22">
        <v>0</v>
      </c>
      <c r="G6" s="22">
        <v>5323.9903947519233</v>
      </c>
      <c r="H6" s="22">
        <v>1716.8522391523959</v>
      </c>
      <c r="I6" s="22">
        <v>74.218933602440018</v>
      </c>
      <c r="J6" s="22">
        <v>364.40110878846735</v>
      </c>
      <c r="K6" s="22">
        <v>136.45499195120624</v>
      </c>
      <c r="L6" s="22">
        <v>542.45914576102098</v>
      </c>
      <c r="M6" s="22">
        <v>501.10886451455582</v>
      </c>
      <c r="N6" s="22">
        <v>300.62477863795618</v>
      </c>
      <c r="O6" s="22">
        <v>96.970681592962407</v>
      </c>
      <c r="P6" s="22">
        <v>66.252855288675846</v>
      </c>
      <c r="Q6" s="22">
        <v>8858.1086061043861</v>
      </c>
      <c r="R6" s="22">
        <v>6047.908471022376</v>
      </c>
    </row>
    <row r="7" spans="1:18" ht="15" x14ac:dyDescent="0.25">
      <c r="A7" s="10">
        <v>2010</v>
      </c>
      <c r="B7" s="22">
        <v>1611.6720987179406</v>
      </c>
      <c r="C7" s="22">
        <v>0</v>
      </c>
      <c r="D7" s="22">
        <v>39418.691031830684</v>
      </c>
      <c r="E7" s="22">
        <v>2055.1100217180842</v>
      </c>
      <c r="F7" s="22">
        <v>0</v>
      </c>
      <c r="G7" s="22">
        <v>4797.3313751718833</v>
      </c>
      <c r="H7" s="22">
        <v>1439.9386709882472</v>
      </c>
      <c r="I7" s="22">
        <v>57.822280622296795</v>
      </c>
      <c r="J7" s="22">
        <v>271.57487833178033</v>
      </c>
      <c r="K7" s="22">
        <v>112.10878019970072</v>
      </c>
      <c r="L7" s="22">
        <v>395.34303495244751</v>
      </c>
      <c r="M7" s="22">
        <v>410.51446234418</v>
      </c>
      <c r="N7" s="22">
        <v>241.82620290310663</v>
      </c>
      <c r="O7" s="22">
        <v>79.949239847876541</v>
      </c>
      <c r="P7" s="22">
        <v>55.385963987233715</v>
      </c>
      <c r="Q7" s="22">
        <v>7517.7639040643426</v>
      </c>
      <c r="R7" s="22">
        <v>2821.8723070128635</v>
      </c>
    </row>
    <row r="8" spans="1:18" ht="15" x14ac:dyDescent="0.25">
      <c r="A8" s="10">
        <v>2009</v>
      </c>
      <c r="B8" s="22">
        <v>1435.418077920292</v>
      </c>
      <c r="C8" s="22">
        <v>0</v>
      </c>
      <c r="D8" s="22">
        <v>35953.866105919049</v>
      </c>
      <c r="E8" s="22">
        <v>1464.2247046267805</v>
      </c>
      <c r="F8" s="22">
        <v>0</v>
      </c>
      <c r="G8" s="22">
        <v>4139.7559559045631</v>
      </c>
      <c r="H8" s="22">
        <v>1160.4324241117274</v>
      </c>
      <c r="I8" s="22">
        <v>62.598506845789423</v>
      </c>
      <c r="J8" s="22">
        <v>241.70707890320992</v>
      </c>
      <c r="K8" s="22">
        <v>107.79500362980748</v>
      </c>
      <c r="L8" s="22">
        <v>325.84959282062653</v>
      </c>
      <c r="M8" s="22">
        <v>291.67343197233401</v>
      </c>
      <c r="N8" s="22">
        <v>166.36551965453492</v>
      </c>
      <c r="O8" s="22">
        <v>48.471404369749195</v>
      </c>
      <c r="P8" s="22">
        <v>37.115188937955786</v>
      </c>
      <c r="Q8" s="22">
        <v>11248.999133724563</v>
      </c>
      <c r="R8" s="22"/>
    </row>
    <row r="9" spans="1:18" ht="15" x14ac:dyDescent="0.25">
      <c r="A9" s="10">
        <v>2008</v>
      </c>
      <c r="B9" s="22">
        <v>1683.9777157516166</v>
      </c>
      <c r="C9" s="22">
        <v>0</v>
      </c>
      <c r="D9" s="22">
        <v>30856.123305293302</v>
      </c>
      <c r="E9" s="22">
        <v>1234.320654754983</v>
      </c>
      <c r="F9" s="22">
        <v>0</v>
      </c>
      <c r="G9" s="22">
        <v>3452.9815773806749</v>
      </c>
      <c r="H9" s="22">
        <v>1019.8158512978547</v>
      </c>
      <c r="I9" s="22">
        <v>78.207337588498859</v>
      </c>
      <c r="J9" s="22">
        <v>221.05481178978368</v>
      </c>
      <c r="K9" s="22">
        <v>103.52174916513486</v>
      </c>
      <c r="L9" s="22">
        <v>324.99454917496632</v>
      </c>
      <c r="M9" s="22">
        <v>337.64740091932526</v>
      </c>
      <c r="N9" s="22">
        <v>254.17983776571577</v>
      </c>
      <c r="O9" s="22">
        <v>100.21013165705915</v>
      </c>
      <c r="P9" s="22">
        <v>54.95394316677438</v>
      </c>
      <c r="Q9" s="22">
        <v>14653.070252805204</v>
      </c>
      <c r="R9" s="22"/>
    </row>
    <row r="10" spans="1:18" ht="15" x14ac:dyDescent="0.25">
      <c r="A10" s="10">
        <v>2007</v>
      </c>
      <c r="B10" s="22">
        <v>2441.4920219384849</v>
      </c>
      <c r="C10" s="22">
        <v>0</v>
      </c>
      <c r="D10" s="22">
        <v>24604.753184407553</v>
      </c>
      <c r="E10" s="22">
        <v>788.00626094022209</v>
      </c>
      <c r="F10" s="22">
        <v>0</v>
      </c>
      <c r="G10" s="22">
        <v>2672.7804423740931</v>
      </c>
      <c r="H10" s="22">
        <v>664.90377523872064</v>
      </c>
      <c r="I10" s="22">
        <v>76.84491907317161</v>
      </c>
      <c r="J10" s="22">
        <v>204.08425104300997</v>
      </c>
      <c r="K10" s="22">
        <v>101.71183353538031</v>
      </c>
      <c r="L10" s="22">
        <v>259.4918628523634</v>
      </c>
      <c r="M10" s="22">
        <v>249.18494306617154</v>
      </c>
      <c r="N10" s="22">
        <v>196.14865764402677</v>
      </c>
      <c r="O10" s="22">
        <v>86.19697667480699</v>
      </c>
      <c r="P10" s="22">
        <v>47.38087846229395</v>
      </c>
      <c r="Q10" s="22">
        <v>13166.927866434138</v>
      </c>
      <c r="R10" s="22"/>
    </row>
    <row r="11" spans="1:18" ht="15" x14ac:dyDescent="0.25">
      <c r="A11" s="10">
        <v>2006</v>
      </c>
      <c r="B11" s="22">
        <v>3732.9063402544966</v>
      </c>
      <c r="C11" s="22">
        <v>13.626333283700053</v>
      </c>
      <c r="D11" s="22">
        <v>17008.686124745793</v>
      </c>
      <c r="E11" s="22">
        <v>657.31981301089615</v>
      </c>
      <c r="F11" s="22">
        <v>0</v>
      </c>
      <c r="G11" s="22">
        <v>1719.5243600201491</v>
      </c>
      <c r="H11" s="22">
        <v>589.24336410926219</v>
      </c>
      <c r="I11" s="22">
        <v>65.209851640614815</v>
      </c>
      <c r="J11" s="22">
        <v>161.69868150884463</v>
      </c>
      <c r="K11" s="22">
        <v>79.791092360254524</v>
      </c>
      <c r="L11" s="22">
        <v>170.79208865872894</v>
      </c>
      <c r="M11" s="22">
        <v>160.4522071157142</v>
      </c>
      <c r="N11" s="22">
        <v>124.26080349509877</v>
      </c>
      <c r="O11" s="22">
        <v>58.458564078443182</v>
      </c>
      <c r="P11" s="22">
        <v>38.590650354022031</v>
      </c>
      <c r="Q11" s="22">
        <v>9284.4373761140614</v>
      </c>
      <c r="R11" s="22"/>
    </row>
    <row r="12" spans="1:18" ht="15" x14ac:dyDescent="0.25">
      <c r="A12" s="10">
        <v>2005</v>
      </c>
      <c r="B12" s="22">
        <v>6912.3413182274571</v>
      </c>
      <c r="C12" s="22">
        <v>860.80650143542675</v>
      </c>
      <c r="D12" s="22">
        <v>10254.619499787717</v>
      </c>
      <c r="E12" s="22">
        <v>947.46095552847748</v>
      </c>
      <c r="F12" s="22">
        <v>13.980181011093206</v>
      </c>
      <c r="G12" s="22">
        <v>1134.3951513259103</v>
      </c>
      <c r="H12" s="22">
        <v>484.39182468173885</v>
      </c>
      <c r="I12" s="22">
        <v>61.707843856869303</v>
      </c>
      <c r="J12" s="22">
        <v>157.43350448911397</v>
      </c>
      <c r="K12" s="22">
        <v>66.988931496123428</v>
      </c>
      <c r="L12" s="22">
        <v>184.14026600414036</v>
      </c>
      <c r="M12" s="22">
        <v>166.74280912647768</v>
      </c>
      <c r="N12" s="22">
        <v>131.72152823906254</v>
      </c>
      <c r="O12" s="22">
        <v>61.549802734945594</v>
      </c>
      <c r="P12" s="22">
        <v>35.343695370753771</v>
      </c>
      <c r="Q12" s="22">
        <v>7323.694497649788</v>
      </c>
      <c r="R12" s="22"/>
    </row>
    <row r="13" spans="1:18" ht="15" x14ac:dyDescent="0.25">
      <c r="A13" s="10">
        <v>2004</v>
      </c>
      <c r="B13" s="22">
        <v>12009.686116266776</v>
      </c>
      <c r="C13" s="22">
        <v>294.29080492535411</v>
      </c>
      <c r="D13" s="22">
        <v>3328.4075115762116</v>
      </c>
      <c r="E13" s="22">
        <v>1196.3656898963882</v>
      </c>
      <c r="F13" s="22">
        <v>6.9641326108179058</v>
      </c>
      <c r="G13" s="22">
        <v>551.4878025509131</v>
      </c>
      <c r="H13" s="22">
        <v>448.06603129357939</v>
      </c>
      <c r="I13" s="22">
        <v>48.713050275186028</v>
      </c>
      <c r="J13" s="22">
        <v>129.46214773543906</v>
      </c>
      <c r="K13" s="22">
        <v>55.560007981807821</v>
      </c>
      <c r="L13" s="22">
        <v>143.77968277078801</v>
      </c>
      <c r="M13" s="22">
        <v>156.12992291578371</v>
      </c>
      <c r="N13" s="22">
        <v>156.40186990189571</v>
      </c>
      <c r="O13" s="22">
        <v>88.496069421824089</v>
      </c>
      <c r="P13" s="22">
        <v>52.058415814996572</v>
      </c>
      <c r="Q13" s="22">
        <v>5717.6004674020496</v>
      </c>
      <c r="R13" s="22"/>
    </row>
    <row r="14" spans="1:18" ht="15" x14ac:dyDescent="0.25">
      <c r="A14" s="10">
        <v>2003</v>
      </c>
      <c r="B14" s="22">
        <v>13185.284061382064</v>
      </c>
      <c r="C14" s="22">
        <v>162.89278750230173</v>
      </c>
      <c r="D14" s="22">
        <v>422.75115183873731</v>
      </c>
      <c r="E14" s="22">
        <v>1226.48688325082</v>
      </c>
      <c r="F14" s="22">
        <v>14.596168532443563</v>
      </c>
      <c r="G14" s="22">
        <v>102.28641453018125</v>
      </c>
      <c r="H14" s="22">
        <v>364.70768388493264</v>
      </c>
      <c r="I14" s="22">
        <v>39.05573059003212</v>
      </c>
      <c r="J14" s="22">
        <v>118.58981753116315</v>
      </c>
      <c r="K14" s="22">
        <v>56.413094431831972</v>
      </c>
      <c r="L14" s="22">
        <v>112.22788830994432</v>
      </c>
      <c r="M14" s="22">
        <v>114.4017136551257</v>
      </c>
      <c r="N14" s="22">
        <v>101.35607091837771</v>
      </c>
      <c r="O14" s="22">
        <v>45.658272612389744</v>
      </c>
      <c r="P14" s="22">
        <v>38.197257912362119</v>
      </c>
      <c r="Q14" s="22">
        <v>4451.9901587867753</v>
      </c>
      <c r="R14" s="22"/>
    </row>
    <row r="15" spans="1:18" ht="15" x14ac:dyDescent="0.25">
      <c r="A15" s="10">
        <v>2002</v>
      </c>
      <c r="B15" s="22">
        <v>14165.873658690944</v>
      </c>
      <c r="C15" s="22">
        <v>286.17286239919747</v>
      </c>
      <c r="D15" s="22">
        <v>0</v>
      </c>
      <c r="E15" s="22">
        <v>1245.3216463252518</v>
      </c>
      <c r="F15" s="22">
        <v>37.262560097945205</v>
      </c>
      <c r="G15" s="22">
        <v>0</v>
      </c>
      <c r="H15" s="22">
        <v>324.45198213227695</v>
      </c>
      <c r="I15" s="22">
        <v>49.825189007186765</v>
      </c>
      <c r="J15" s="22">
        <v>132.52381528513368</v>
      </c>
      <c r="K15" s="22">
        <v>67.581893139950481</v>
      </c>
      <c r="L15" s="22">
        <v>104.20722717330013</v>
      </c>
      <c r="M15" s="22">
        <v>95.311821030724616</v>
      </c>
      <c r="N15" s="22">
        <v>87.602181685633127</v>
      </c>
      <c r="O15" s="22">
        <v>40.657168755563212</v>
      </c>
      <c r="P15" s="22">
        <v>29.087218706502473</v>
      </c>
      <c r="Q15" s="22">
        <v>3762.2086696535048</v>
      </c>
      <c r="R15" s="22"/>
    </row>
    <row r="16" spans="1:18" ht="15" x14ac:dyDescent="0.25">
      <c r="A16" s="10">
        <v>2001</v>
      </c>
      <c r="B16" s="22">
        <v>17988.36404586802</v>
      </c>
      <c r="C16" s="22">
        <v>73.895474116825994</v>
      </c>
      <c r="D16" s="22">
        <v>0</v>
      </c>
      <c r="E16" s="22">
        <v>1918.6696242653295</v>
      </c>
      <c r="F16" s="22">
        <v>5.2385365801176684</v>
      </c>
      <c r="G16" s="22">
        <v>0</v>
      </c>
      <c r="H16" s="22">
        <v>749.71540069780053</v>
      </c>
      <c r="I16" s="22">
        <v>82.645583475910215</v>
      </c>
      <c r="J16" s="22">
        <v>192.83969477712367</v>
      </c>
      <c r="K16" s="22">
        <v>98.273319065753981</v>
      </c>
      <c r="L16" s="22">
        <v>131.79037821731907</v>
      </c>
      <c r="M16" s="22">
        <v>131.79037821731907</v>
      </c>
      <c r="N16" s="22">
        <v>76.16752156400652</v>
      </c>
      <c r="O16" s="22">
        <v>44.423099337603915</v>
      </c>
      <c r="P16" s="22">
        <v>25.582984342109057</v>
      </c>
      <c r="Q16" s="22">
        <v>3007.9065925445284</v>
      </c>
      <c r="R16" s="22"/>
    </row>
    <row r="17" spans="1:18" ht="15" x14ac:dyDescent="0.25">
      <c r="A17" s="10">
        <v>2000</v>
      </c>
      <c r="B17" s="22">
        <v>14980.769306343245</v>
      </c>
      <c r="C17" s="22">
        <v>62.123935052837354</v>
      </c>
      <c r="D17" s="22">
        <v>0</v>
      </c>
      <c r="E17" s="22">
        <v>2084.2446354126355</v>
      </c>
      <c r="F17" s="22">
        <v>3.6323681349749561</v>
      </c>
      <c r="G17" s="22">
        <v>0</v>
      </c>
      <c r="H17" s="22">
        <v>754.72675026263596</v>
      </c>
      <c r="I17" s="22">
        <v>70.586742598899036</v>
      </c>
      <c r="J17" s="22">
        <v>164.70239939743078</v>
      </c>
      <c r="K17" s="22">
        <v>155.12381115291612</v>
      </c>
      <c r="L17" s="22">
        <v>86.710561972310074</v>
      </c>
      <c r="M17" s="22">
        <v>86.710561972310074</v>
      </c>
      <c r="N17" s="22">
        <v>45.925310403710363</v>
      </c>
      <c r="O17" s="22">
        <v>30.751481635054898</v>
      </c>
      <c r="P17" s="22">
        <v>17.369968039948262</v>
      </c>
      <c r="Q17" s="22">
        <v>2321.6235747523265</v>
      </c>
      <c r="R17" s="22"/>
    </row>
    <row r="18" spans="1:18" ht="15" x14ac:dyDescent="0.25">
      <c r="A18" s="10">
        <v>1999</v>
      </c>
      <c r="B18" s="22">
        <v>11818.650806525309</v>
      </c>
      <c r="C18" s="22">
        <v>56.812227887942441</v>
      </c>
      <c r="D18" s="22">
        <v>0</v>
      </c>
      <c r="E18" s="22">
        <v>1643.7071111933392</v>
      </c>
      <c r="F18" s="22">
        <v>2.7789012833152444</v>
      </c>
      <c r="G18" s="22">
        <v>0</v>
      </c>
      <c r="H18" s="22">
        <v>583.66032878657904</v>
      </c>
      <c r="I18" s="22">
        <v>43.216072900643034</v>
      </c>
      <c r="J18" s="22">
        <v>100.83750343483362</v>
      </c>
      <c r="K18" s="22">
        <v>104.11470600818259</v>
      </c>
      <c r="L18" s="22">
        <v>45.697683331709932</v>
      </c>
      <c r="M18" s="22">
        <v>45.697683331709932</v>
      </c>
      <c r="N18" s="22">
        <v>36.135134023377411</v>
      </c>
      <c r="O18" s="22">
        <v>17.220955664716286</v>
      </c>
      <c r="P18" s="22">
        <v>5.8479801134799496</v>
      </c>
      <c r="Q18" s="22">
        <v>1572.0837984627501</v>
      </c>
      <c r="R18" s="22"/>
    </row>
    <row r="19" spans="1:18" ht="15" x14ac:dyDescent="0.25">
      <c r="A19" s="10">
        <v>1998</v>
      </c>
      <c r="B19" s="22">
        <v>10415.944905362136</v>
      </c>
      <c r="C19" s="22">
        <v>4.9967737035235835</v>
      </c>
      <c r="D19" s="22">
        <v>0</v>
      </c>
      <c r="E19" s="22">
        <v>1232.6573610903879</v>
      </c>
      <c r="F19" s="22">
        <v>0.4932774792435467</v>
      </c>
      <c r="G19" s="22">
        <v>0</v>
      </c>
      <c r="H19" s="22">
        <v>387.25577020171903</v>
      </c>
      <c r="I19" s="22">
        <v>36.271211926391871</v>
      </c>
      <c r="J19" s="22">
        <v>84.632827828247599</v>
      </c>
      <c r="K19" s="22">
        <v>110.17825024512163</v>
      </c>
      <c r="L19" s="22">
        <v>51.256576659191062</v>
      </c>
      <c r="M19" s="22">
        <v>51.256576659191062</v>
      </c>
      <c r="N19" s="22">
        <v>53.292557496290009</v>
      </c>
      <c r="O19" s="22">
        <v>19.095613060796282</v>
      </c>
      <c r="P19" s="22">
        <v>6.4293202139972045</v>
      </c>
      <c r="Q19" s="22">
        <v>1322.8039490541285</v>
      </c>
      <c r="R19" s="22"/>
    </row>
    <row r="20" spans="1:18" ht="15" x14ac:dyDescent="0.25">
      <c r="A20" s="10">
        <v>1997</v>
      </c>
      <c r="B20" s="22">
        <v>13797.73954715742</v>
      </c>
      <c r="C20" s="22">
        <v>3.989998963083234</v>
      </c>
      <c r="D20" s="22">
        <v>0</v>
      </c>
      <c r="E20" s="22">
        <v>1529.2327135597882</v>
      </c>
      <c r="F20" s="22">
        <v>0.37962532512985658</v>
      </c>
      <c r="G20" s="22">
        <v>0</v>
      </c>
      <c r="H20" s="22">
        <v>295.70137270162644</v>
      </c>
      <c r="I20" s="22">
        <v>39.914114665824123</v>
      </c>
      <c r="J20" s="22">
        <v>93.132934220256132</v>
      </c>
      <c r="K20" s="22">
        <v>115.54667830762791</v>
      </c>
      <c r="L20" s="22">
        <v>62.282199408841194</v>
      </c>
      <c r="M20" s="22">
        <v>62.282199408841194</v>
      </c>
      <c r="N20" s="22">
        <v>48.735921927209709</v>
      </c>
      <c r="O20" s="22">
        <v>19.272399977531901</v>
      </c>
      <c r="P20" s="22">
        <v>5.6950387491403625</v>
      </c>
      <c r="Q20" s="22">
        <v>1110.14745365509</v>
      </c>
      <c r="R20" s="22"/>
    </row>
    <row r="21" spans="1:18" ht="15" x14ac:dyDescent="0.25">
      <c r="A21" s="10">
        <v>1996</v>
      </c>
      <c r="B21" s="22">
        <v>11440.817216610671</v>
      </c>
      <c r="C21" s="22">
        <v>43.45406071205857</v>
      </c>
      <c r="D21" s="22">
        <v>0</v>
      </c>
      <c r="E21" s="22">
        <v>1392.1039880927526</v>
      </c>
      <c r="F21" s="22">
        <v>3.8615313565788711</v>
      </c>
      <c r="G21" s="22">
        <v>0</v>
      </c>
      <c r="H21" s="22">
        <v>169.73228798583924</v>
      </c>
      <c r="I21" s="22">
        <v>33.159283343057005</v>
      </c>
      <c r="J21" s="22">
        <v>77.371661133799762</v>
      </c>
      <c r="K21" s="22">
        <v>91.727944958114108</v>
      </c>
      <c r="L21" s="22">
        <v>49.998546461981832</v>
      </c>
      <c r="M21" s="22">
        <v>49.998546461981832</v>
      </c>
      <c r="N21" s="22">
        <v>41.48999973181003</v>
      </c>
      <c r="O21" s="22">
        <v>13.68801853731857</v>
      </c>
      <c r="P21" s="22">
        <v>1.6916066474214553</v>
      </c>
      <c r="Q21" s="22">
        <v>717.29536399842914</v>
      </c>
      <c r="R21" s="22"/>
    </row>
    <row r="22" spans="1:18" ht="15" x14ac:dyDescent="0.25">
      <c r="A22" s="10">
        <v>1995</v>
      </c>
      <c r="B22" s="22">
        <v>9175.0645250152102</v>
      </c>
      <c r="C22" s="22">
        <v>225.13090444793738</v>
      </c>
      <c r="D22" s="22">
        <v>0</v>
      </c>
      <c r="E22" s="22">
        <v>937.85330808406832</v>
      </c>
      <c r="F22" s="22">
        <v>40.485322195629934</v>
      </c>
      <c r="G22" s="22">
        <v>0</v>
      </c>
      <c r="H22" s="22">
        <v>236.89192745978042</v>
      </c>
      <c r="I22" s="22">
        <v>42.835370689475312</v>
      </c>
      <c r="J22" s="22">
        <v>99.949198275442527</v>
      </c>
      <c r="K22" s="22">
        <v>113.39106574205377</v>
      </c>
      <c r="L22" s="22">
        <v>60.9880333981517</v>
      </c>
      <c r="M22" s="22">
        <v>60.9880333981517</v>
      </c>
      <c r="N22" s="22">
        <v>43.253986681557912</v>
      </c>
      <c r="O22" s="22">
        <v>23.297702519638555</v>
      </c>
      <c r="P22" s="22">
        <v>2.0147830437202647</v>
      </c>
      <c r="Q22" s="22">
        <v>414.9457597429037</v>
      </c>
      <c r="R22" s="22"/>
    </row>
    <row r="23" spans="1:18" ht="15" x14ac:dyDescent="0.25">
      <c r="A23" s="10">
        <v>1994</v>
      </c>
      <c r="B23" s="22">
        <v>5624.0404555539162</v>
      </c>
      <c r="C23" s="22">
        <v>639.38085327138003</v>
      </c>
      <c r="D23" s="22">
        <v>0</v>
      </c>
      <c r="E23" s="22">
        <v>453.43435463165679</v>
      </c>
      <c r="F23" s="22">
        <v>86.13065715904051</v>
      </c>
      <c r="G23" s="22">
        <v>0</v>
      </c>
      <c r="H23" s="22">
        <v>177.46716296391637</v>
      </c>
      <c r="I23" s="22">
        <v>31.18230016344916</v>
      </c>
      <c r="J23" s="22">
        <v>72.758700381381146</v>
      </c>
      <c r="K23" s="22">
        <v>75.098762479208546</v>
      </c>
      <c r="L23" s="22">
        <v>50.511435425194826</v>
      </c>
      <c r="M23" s="22">
        <v>50.511435425194826</v>
      </c>
      <c r="N23" s="22">
        <v>30.161376629307274</v>
      </c>
      <c r="O23" s="22">
        <v>15.414501106492867</v>
      </c>
      <c r="P23" s="22">
        <v>1.0605510574058934</v>
      </c>
      <c r="Q23" s="22">
        <v>166.61088825386011</v>
      </c>
      <c r="R23" s="22"/>
    </row>
    <row r="24" spans="1:18" x14ac:dyDescent="0.35">
      <c r="A24" s="10">
        <v>1993</v>
      </c>
      <c r="B24" s="22">
        <v>3688.824985986696</v>
      </c>
      <c r="C24" s="22">
        <v>1182.0582407865252</v>
      </c>
      <c r="D24" s="22">
        <v>0</v>
      </c>
      <c r="E24" s="22">
        <v>322.07305612513699</v>
      </c>
      <c r="F24" s="22">
        <v>141.74136641610261</v>
      </c>
      <c r="G24" s="22">
        <v>0</v>
      </c>
      <c r="H24" s="22">
        <v>172.30392701844775</v>
      </c>
      <c r="I24" s="22">
        <v>20.806254582298997</v>
      </c>
      <c r="J24" s="22">
        <v>48.5479273586975</v>
      </c>
      <c r="K24" s="22">
        <v>50.689614977982785</v>
      </c>
      <c r="L24" s="22">
        <v>34.486585049307138</v>
      </c>
      <c r="M24" s="22">
        <v>34.486585049307138</v>
      </c>
      <c r="N24" s="22">
        <v>32.319294055933675</v>
      </c>
      <c r="O24" s="22">
        <v>16.193584608770554</v>
      </c>
      <c r="P24" s="22">
        <v>1.5754182246785389</v>
      </c>
      <c r="Q24" s="22">
        <v>81.332182451624035</v>
      </c>
      <c r="R24" s="22"/>
    </row>
    <row r="25" spans="1:18" x14ac:dyDescent="0.35">
      <c r="A25" s="10">
        <v>1992</v>
      </c>
      <c r="B25" s="22">
        <v>2017.201018027034</v>
      </c>
      <c r="C25" s="22">
        <v>744.46633271240012</v>
      </c>
      <c r="D25" s="22">
        <v>0</v>
      </c>
      <c r="E25" s="22">
        <v>258.52340327618316</v>
      </c>
      <c r="F25" s="22">
        <v>108.67098101379342</v>
      </c>
      <c r="G25" s="22">
        <v>0</v>
      </c>
      <c r="H25" s="22">
        <v>67.467964963723858</v>
      </c>
      <c r="I25" s="22">
        <v>15.149731942278908</v>
      </c>
      <c r="J25" s="22">
        <v>35.349374531984054</v>
      </c>
      <c r="K25" s="22">
        <v>35.476397437950205</v>
      </c>
      <c r="L25" s="22">
        <v>21.008788502513212</v>
      </c>
      <c r="M25" s="22">
        <v>21.008788502513212</v>
      </c>
      <c r="N25" s="22">
        <v>33.786933377092971</v>
      </c>
      <c r="O25" s="22">
        <v>21.094881230152211</v>
      </c>
      <c r="P25" s="22">
        <v>1.5180456367119559</v>
      </c>
      <c r="Q25" s="22">
        <v>57.061373848273853</v>
      </c>
      <c r="R25" s="22"/>
    </row>
    <row r="26" spans="1:18" x14ac:dyDescent="0.35">
      <c r="A26" s="10">
        <v>1991</v>
      </c>
      <c r="B26" s="22">
        <v>2012.3119730723008</v>
      </c>
      <c r="C26" s="22">
        <v>543.81144271235644</v>
      </c>
      <c r="D26" s="22">
        <v>0</v>
      </c>
      <c r="E26" s="22">
        <v>237.46405267367513</v>
      </c>
      <c r="F26" s="22">
        <v>59.670400333413106</v>
      </c>
      <c r="G26" s="22">
        <v>0</v>
      </c>
      <c r="H26" s="22">
        <v>87.995903796921922</v>
      </c>
      <c r="I26" s="22">
        <v>37.267201297781632</v>
      </c>
      <c r="J26" s="22">
        <v>86.956803028157296</v>
      </c>
      <c r="K26" s="22">
        <v>71.317407292365075</v>
      </c>
      <c r="L26" s="22">
        <v>28.736287953797959</v>
      </c>
      <c r="M26" s="22">
        <v>28.736287953797959</v>
      </c>
      <c r="N26" s="22">
        <v>19.881874080289652</v>
      </c>
      <c r="O26" s="22">
        <v>13.501123822468966</v>
      </c>
      <c r="P26" s="22">
        <v>1.4032853010620689</v>
      </c>
      <c r="Q26" s="22">
        <v>117.26759007492662</v>
      </c>
      <c r="R26" s="22"/>
    </row>
    <row r="27" spans="1:18" x14ac:dyDescent="0.35">
      <c r="A27" s="10">
        <v>1990</v>
      </c>
      <c r="B27" s="22">
        <v>1819.1322576181694</v>
      </c>
      <c r="C27" s="22">
        <v>244.26064479991248</v>
      </c>
      <c r="D27" s="22">
        <v>0</v>
      </c>
      <c r="E27" s="22">
        <v>250.48140362460742</v>
      </c>
      <c r="F27" s="22">
        <v>31.615531746723434</v>
      </c>
      <c r="G27" s="22">
        <v>0</v>
      </c>
      <c r="H27" s="22">
        <v>79.376919357882556</v>
      </c>
      <c r="I27" s="22">
        <v>28.760853742202041</v>
      </c>
      <c r="J27" s="22">
        <v>67.10865873180461</v>
      </c>
      <c r="K27" s="22">
        <v>59.067011283877775</v>
      </c>
      <c r="L27" s="22">
        <v>23.299442815689147</v>
      </c>
      <c r="M27" s="22">
        <v>23.299442815689147</v>
      </c>
      <c r="N27" s="22">
        <v>12.072230323177269</v>
      </c>
      <c r="O27" s="22">
        <v>11.323069118749663</v>
      </c>
      <c r="P27" s="22">
        <v>1.2059668168834738</v>
      </c>
      <c r="Q27" s="22">
        <v>138.82106201024871</v>
      </c>
      <c r="R27" s="22"/>
    </row>
    <row r="28" spans="1:18" x14ac:dyDescent="0.35">
      <c r="A28" s="10">
        <v>1989</v>
      </c>
      <c r="B28" s="22">
        <v>790.93939153781184</v>
      </c>
      <c r="C28" s="22">
        <v>1066.0857674747654</v>
      </c>
      <c r="D28" s="22">
        <v>0</v>
      </c>
      <c r="E28" s="22">
        <v>89.597728073723985</v>
      </c>
      <c r="F28" s="22">
        <v>120.11647051910958</v>
      </c>
      <c r="G28" s="22">
        <v>0</v>
      </c>
      <c r="H28" s="22">
        <v>79.995298891123483</v>
      </c>
      <c r="I28" s="22">
        <v>28.041264699099752</v>
      </c>
      <c r="J28" s="22">
        <v>65.429617631232645</v>
      </c>
      <c r="K28" s="22">
        <v>63.516609354378886</v>
      </c>
      <c r="L28" s="22">
        <v>19.603539052119388</v>
      </c>
      <c r="M28" s="22">
        <v>19.603539052119388</v>
      </c>
      <c r="N28" s="22">
        <v>8.7047228165950656</v>
      </c>
      <c r="O28" s="22">
        <v>7.0330581124658371</v>
      </c>
      <c r="P28" s="22">
        <v>1.0629238670213426</v>
      </c>
      <c r="Q28" s="22">
        <v>148.77826711399095</v>
      </c>
      <c r="R28" s="22"/>
    </row>
    <row r="29" spans="1:18" x14ac:dyDescent="0.35">
      <c r="A29" s="10">
        <v>1988</v>
      </c>
      <c r="B29" s="22">
        <v>193.06231150014767</v>
      </c>
      <c r="C29" s="22">
        <v>1406.4063244242641</v>
      </c>
      <c r="D29" s="22">
        <v>0</v>
      </c>
      <c r="E29" s="22">
        <v>23.182664573859</v>
      </c>
      <c r="F29" s="22">
        <v>162.48515267124978</v>
      </c>
      <c r="G29" s="22">
        <v>0</v>
      </c>
      <c r="H29" s="22">
        <v>54.458145362196952</v>
      </c>
      <c r="I29" s="22">
        <v>30.611921228993506</v>
      </c>
      <c r="J29" s="22">
        <v>71.427816200984935</v>
      </c>
      <c r="K29" s="22">
        <v>72.850871245399361</v>
      </c>
      <c r="L29" s="22">
        <v>19.702484674590913</v>
      </c>
      <c r="M29" s="22">
        <v>19.702484674590913</v>
      </c>
      <c r="N29" s="22">
        <v>16.916130798867524</v>
      </c>
      <c r="O29" s="22">
        <v>12.96783856209076</v>
      </c>
      <c r="P29" s="22">
        <v>1.6746125245614392</v>
      </c>
      <c r="Q29" s="22">
        <v>152.29717823787732</v>
      </c>
      <c r="R29" s="22"/>
    </row>
    <row r="30" spans="1:18" x14ac:dyDescent="0.35">
      <c r="A30" s="10">
        <v>1987</v>
      </c>
      <c r="B30" s="22">
        <v>59.217692791888354</v>
      </c>
      <c r="C30" s="22">
        <v>943.72933557502381</v>
      </c>
      <c r="D30" s="22">
        <v>0</v>
      </c>
      <c r="E30" s="22">
        <v>15.584556951066302</v>
      </c>
      <c r="F30" s="22">
        <v>138.94769389847136</v>
      </c>
      <c r="G30" s="22">
        <v>0</v>
      </c>
      <c r="H30" s="22">
        <v>37.337506221772799</v>
      </c>
      <c r="I30" s="22">
        <v>30.974495816096329</v>
      </c>
      <c r="J30" s="22">
        <v>72.273823570891608</v>
      </c>
      <c r="K30" s="22">
        <v>72.954759784374914</v>
      </c>
      <c r="L30" s="22">
        <v>17.025289499266858</v>
      </c>
      <c r="M30" s="22">
        <v>17.025289499266858</v>
      </c>
      <c r="N30" s="22">
        <v>7.8908126887461894</v>
      </c>
      <c r="O30" s="22">
        <v>7.9374949775536567</v>
      </c>
      <c r="P30" s="22">
        <v>1.3673392979735759</v>
      </c>
      <c r="Q30" s="22">
        <v>174.36792805555726</v>
      </c>
      <c r="R30" s="22"/>
    </row>
    <row r="31" spans="1:18" x14ac:dyDescent="0.35">
      <c r="A31" s="10">
        <v>1986</v>
      </c>
      <c r="B31" s="22">
        <v>136.62202903377306</v>
      </c>
      <c r="C31" s="22">
        <v>1364.2249222816529</v>
      </c>
      <c r="D31" s="22">
        <v>0</v>
      </c>
      <c r="E31" s="22">
        <v>12.203118014643501</v>
      </c>
      <c r="F31" s="22">
        <v>125.12319211109799</v>
      </c>
      <c r="G31" s="22">
        <v>0</v>
      </c>
      <c r="H31" s="22">
        <v>27.032374135025425</v>
      </c>
      <c r="I31" s="22">
        <v>42.059496936099521</v>
      </c>
      <c r="J31" s="22">
        <v>98.138826184232229</v>
      </c>
      <c r="K31" s="22">
        <v>77.743284974628423</v>
      </c>
      <c r="L31" s="22">
        <v>18.044254419093768</v>
      </c>
      <c r="M31" s="22">
        <v>18.044254419093768</v>
      </c>
      <c r="N31" s="22">
        <v>6.2565519291781779</v>
      </c>
      <c r="O31" s="22">
        <v>5.8083382792982627</v>
      </c>
      <c r="P31" s="22">
        <v>0.87231454011439102</v>
      </c>
      <c r="Q31" s="22">
        <v>143.63363122442968</v>
      </c>
      <c r="R31" s="22"/>
    </row>
    <row r="32" spans="1:18" x14ac:dyDescent="0.35">
      <c r="A32" s="10">
        <v>1985</v>
      </c>
      <c r="B32" s="22">
        <v>53.24056932905183</v>
      </c>
      <c r="C32" s="22">
        <v>1054.6221698022703</v>
      </c>
      <c r="D32" s="22">
        <v>0</v>
      </c>
      <c r="E32" s="22">
        <v>5.3152811102314379</v>
      </c>
      <c r="F32" s="22">
        <v>87.556683364429631</v>
      </c>
      <c r="G32" s="22">
        <v>0</v>
      </c>
      <c r="H32" s="22">
        <v>21.801472853995691</v>
      </c>
      <c r="I32" s="22">
        <v>26.90368986487718</v>
      </c>
      <c r="J32" s="22">
        <v>62.775276351380178</v>
      </c>
      <c r="K32" s="22">
        <v>41.409008724521051</v>
      </c>
      <c r="L32" s="22">
        <v>10.489471156474558</v>
      </c>
      <c r="M32" s="22">
        <v>10.489471156474558</v>
      </c>
      <c r="N32" s="22">
        <v>4.406790653686504</v>
      </c>
      <c r="O32" s="22">
        <v>2.8010258957069181</v>
      </c>
      <c r="P32" s="22">
        <v>0.39580778659167376</v>
      </c>
      <c r="Q32" s="22">
        <v>117.22143404225248</v>
      </c>
      <c r="R32" s="22"/>
    </row>
    <row r="33" spans="1:20" x14ac:dyDescent="0.35">
      <c r="A33" s="10">
        <v>1984</v>
      </c>
      <c r="B33" s="22">
        <v>50.782425030538761</v>
      </c>
      <c r="C33" s="22">
        <v>753.88722650128523</v>
      </c>
      <c r="D33" s="22">
        <v>0</v>
      </c>
      <c r="E33" s="22">
        <v>4.5373455324811012</v>
      </c>
      <c r="F33" s="22">
        <v>64.321886398998316</v>
      </c>
      <c r="G33" s="22">
        <v>0</v>
      </c>
      <c r="H33" s="22">
        <v>16.42511992501014</v>
      </c>
      <c r="I33" s="22">
        <v>20.510097725042492</v>
      </c>
      <c r="J33" s="22">
        <v>47.856894691766122</v>
      </c>
      <c r="K33" s="22">
        <v>28.126952453001838</v>
      </c>
      <c r="L33" s="22">
        <v>7.9021479770603253</v>
      </c>
      <c r="M33" s="22">
        <v>7.9021479770603253</v>
      </c>
      <c r="N33" s="22">
        <v>3.8142450806748838</v>
      </c>
      <c r="O33" s="22">
        <v>3.863015396037802</v>
      </c>
      <c r="P33" s="22">
        <v>0.67059183624012375</v>
      </c>
      <c r="Q33" s="22">
        <v>132.86531490559565</v>
      </c>
      <c r="R33" s="22"/>
    </row>
    <row r="34" spans="1:20" x14ac:dyDescent="0.35">
      <c r="A34" s="10">
        <v>1983</v>
      </c>
      <c r="B34" s="22">
        <v>112.07244689812011</v>
      </c>
      <c r="C34" s="22">
        <v>737.60205804191514</v>
      </c>
      <c r="D34" s="22">
        <v>0</v>
      </c>
      <c r="E34" s="22">
        <v>7.884969017779043</v>
      </c>
      <c r="F34" s="22">
        <v>41.006708049150781</v>
      </c>
      <c r="G34" s="22">
        <v>0</v>
      </c>
      <c r="H34" s="22">
        <v>17.012075178376445</v>
      </c>
      <c r="I34" s="22">
        <v>17.095297458781658</v>
      </c>
      <c r="J34" s="22">
        <v>39.889027403823896</v>
      </c>
      <c r="K34" s="22">
        <v>24.369699485089491</v>
      </c>
      <c r="L34" s="22">
        <v>6.5232171380569772</v>
      </c>
      <c r="M34" s="22">
        <v>6.5232171380569772</v>
      </c>
      <c r="N34" s="22">
        <v>2.5342868480971754</v>
      </c>
      <c r="O34" s="22">
        <v>3.5559401092980814</v>
      </c>
      <c r="P34" s="22">
        <v>0.34429024596212915</v>
      </c>
      <c r="Q34" s="22">
        <v>153.71531451831956</v>
      </c>
      <c r="R34" s="22"/>
    </row>
    <row r="35" spans="1:20" x14ac:dyDescent="0.35">
      <c r="A35" s="10">
        <v>1982</v>
      </c>
      <c r="B35" s="22">
        <v>454.86386487493348</v>
      </c>
      <c r="C35" s="22">
        <v>246.81930363898971</v>
      </c>
      <c r="D35" s="22">
        <v>0</v>
      </c>
      <c r="E35" s="22">
        <v>18.16909381072924</v>
      </c>
      <c r="F35" s="22">
        <v>15.764412473025887</v>
      </c>
      <c r="G35" s="22">
        <v>0</v>
      </c>
      <c r="H35" s="22">
        <v>28.374596091518409</v>
      </c>
      <c r="I35" s="22">
        <v>20.327344216310607</v>
      </c>
      <c r="J35" s="22">
        <v>47.430469838058045</v>
      </c>
      <c r="K35" s="22">
        <v>29.126575913273399</v>
      </c>
      <c r="L35" s="22">
        <v>6.3055851388242035</v>
      </c>
      <c r="M35" s="22">
        <v>6.3055851388242035</v>
      </c>
      <c r="N35" s="22">
        <v>2.1376169621649397</v>
      </c>
      <c r="O35" s="22">
        <v>2.3637156796991134</v>
      </c>
      <c r="P35" s="22">
        <v>0.32162662579171541</v>
      </c>
      <c r="Q35" s="22">
        <v>133.51962463190668</v>
      </c>
      <c r="R35" s="22"/>
    </row>
    <row r="36" spans="1:20" x14ac:dyDescent="0.35">
      <c r="A36" s="10">
        <v>1981</v>
      </c>
      <c r="B36" s="22">
        <v>362.10085664874214</v>
      </c>
      <c r="C36" s="22">
        <v>146.5751524706989</v>
      </c>
      <c r="D36" s="22">
        <v>0</v>
      </c>
      <c r="E36" s="22">
        <v>21.431398419393105</v>
      </c>
      <c r="F36" s="22">
        <v>8.2011182255632811</v>
      </c>
      <c r="G36" s="22">
        <v>0</v>
      </c>
      <c r="H36" s="22">
        <v>21.807105329499954</v>
      </c>
      <c r="I36" s="22">
        <v>22.440332780266822</v>
      </c>
      <c r="J36" s="22">
        <v>52.360776487289179</v>
      </c>
      <c r="K36" s="22">
        <v>35.47259876161467</v>
      </c>
      <c r="L36" s="22">
        <v>6.1674458439566529</v>
      </c>
      <c r="M36" s="22">
        <v>6.1674458439566529</v>
      </c>
      <c r="N36" s="22">
        <v>2.4853348217112758</v>
      </c>
      <c r="O36" s="22">
        <v>2.3447098631047476</v>
      </c>
      <c r="P36" s="22">
        <v>0.7280991709272423</v>
      </c>
      <c r="Q36" s="22">
        <v>88.899565711239589</v>
      </c>
      <c r="R36" s="22"/>
    </row>
    <row r="37" spans="1:20" x14ac:dyDescent="0.35">
      <c r="A37" s="10">
        <v>1980</v>
      </c>
      <c r="B37" s="22">
        <v>604.02564735187627</v>
      </c>
      <c r="C37" s="22">
        <v>199.0413707266442</v>
      </c>
      <c r="D37" s="22">
        <v>0</v>
      </c>
      <c r="E37" s="22">
        <v>56.540741986962416</v>
      </c>
      <c r="F37" s="22">
        <v>11.471423915803475</v>
      </c>
      <c r="G37" s="22">
        <v>0</v>
      </c>
      <c r="H37" s="22">
        <v>10.724110170989269</v>
      </c>
      <c r="I37" s="22">
        <v>38.366711254302807</v>
      </c>
      <c r="J37" s="22">
        <v>89.522326260039947</v>
      </c>
      <c r="K37" s="22">
        <v>38.324269950969764</v>
      </c>
      <c r="L37" s="22">
        <v>9.2088549879225159</v>
      </c>
      <c r="M37" s="22">
        <v>9.2088549879225159</v>
      </c>
      <c r="N37" s="22">
        <v>4.0385151228713738</v>
      </c>
      <c r="O37" s="22">
        <v>2.8353667433272132</v>
      </c>
      <c r="P37" s="22">
        <v>0.50491707143364406</v>
      </c>
      <c r="Q37" s="22">
        <v>60.700075782680607</v>
      </c>
      <c r="R37" s="22"/>
    </row>
    <row r="38" spans="1:20" x14ac:dyDescent="0.35">
      <c r="A38" s="10">
        <v>1979</v>
      </c>
      <c r="B38" s="22">
        <v>765.04454672642453</v>
      </c>
      <c r="C38" s="22">
        <v>1.9985302993427971</v>
      </c>
      <c r="D38" s="22">
        <v>0</v>
      </c>
      <c r="E38" s="22">
        <v>73.665837681202945</v>
      </c>
      <c r="F38" s="22">
        <v>0.44019741436494564</v>
      </c>
      <c r="G38" s="22">
        <v>0</v>
      </c>
      <c r="H38" s="22">
        <v>8.8324989573619721</v>
      </c>
      <c r="I38" s="22">
        <v>25.083039300538118</v>
      </c>
      <c r="J38" s="22">
        <v>58.527091701255756</v>
      </c>
      <c r="K38" s="22">
        <v>65.487282590014473</v>
      </c>
      <c r="L38" s="22">
        <v>6.909546101337086</v>
      </c>
      <c r="M38" s="22">
        <v>6.909546101337086</v>
      </c>
      <c r="N38" s="22">
        <v>2.4484242247071379</v>
      </c>
      <c r="O38" s="22">
        <v>1.4269073307372326</v>
      </c>
      <c r="P38" s="22">
        <v>0.33302321830307785</v>
      </c>
      <c r="Q38" s="22">
        <v>28.43198632224955</v>
      </c>
      <c r="R38" s="22"/>
    </row>
    <row r="39" spans="1:20" x14ac:dyDescent="0.35">
      <c r="A39" s="10">
        <v>1978</v>
      </c>
      <c r="B39" s="22">
        <v>678.6591131954159</v>
      </c>
      <c r="C39" s="22">
        <v>0</v>
      </c>
      <c r="D39" s="22">
        <v>0</v>
      </c>
      <c r="E39" s="22">
        <v>69.03454416564287</v>
      </c>
      <c r="F39" s="22">
        <v>0</v>
      </c>
      <c r="G39" s="22">
        <v>0</v>
      </c>
      <c r="H39" s="22">
        <v>3.238292647397027</v>
      </c>
      <c r="I39" s="22">
        <v>36.834631842784034</v>
      </c>
      <c r="J39" s="22">
        <v>85.947474299829324</v>
      </c>
      <c r="K39" s="22">
        <v>35.177965596646864</v>
      </c>
      <c r="L39" s="22">
        <v>7.4506970835458652</v>
      </c>
      <c r="M39" s="22">
        <v>7.4506970835458652</v>
      </c>
      <c r="N39" s="22">
        <v>2.5167999640488823</v>
      </c>
      <c r="O39" s="22">
        <v>1.4256226162917061</v>
      </c>
      <c r="P39" s="22">
        <v>0.20569928966619919</v>
      </c>
      <c r="Q39" s="22"/>
      <c r="R39" s="22"/>
    </row>
    <row r="40" spans="1:20" x14ac:dyDescent="0.35">
      <c r="A40" s="10">
        <v>1977</v>
      </c>
      <c r="B40" s="22">
        <v>503.58667344109108</v>
      </c>
      <c r="C40" s="22">
        <v>0</v>
      </c>
      <c r="D40" s="22">
        <v>0</v>
      </c>
      <c r="E40" s="22">
        <v>55.70912333454033</v>
      </c>
      <c r="F40" s="22">
        <v>0</v>
      </c>
      <c r="G40" s="22">
        <v>0</v>
      </c>
      <c r="H40" s="22">
        <v>1.4472666970929084</v>
      </c>
      <c r="I40" s="22">
        <v>36.586514609626605</v>
      </c>
      <c r="J40" s="22">
        <v>85.368534089128673</v>
      </c>
      <c r="K40" s="22">
        <v>31.111320618223175</v>
      </c>
      <c r="L40" s="22">
        <v>9.7685523304691575</v>
      </c>
      <c r="M40" s="22">
        <v>9.7685523304691575</v>
      </c>
      <c r="N40" s="22">
        <v>2.2877232889060042</v>
      </c>
      <c r="O40" s="22">
        <v>1.5578498609512523</v>
      </c>
      <c r="P40" s="22">
        <v>0.21042852152282712</v>
      </c>
      <c r="Q40" s="22"/>
      <c r="R40" s="22"/>
    </row>
    <row r="41" spans="1:20" x14ac:dyDescent="0.35">
      <c r="A41" s="10">
        <v>1976</v>
      </c>
      <c r="B41" s="22">
        <v>451.19641133294829</v>
      </c>
      <c r="C41" s="22">
        <v>0</v>
      </c>
      <c r="D41" s="22">
        <v>0</v>
      </c>
      <c r="E41" s="22">
        <v>70.127304710008374</v>
      </c>
      <c r="F41" s="22">
        <v>0</v>
      </c>
      <c r="G41" s="22">
        <v>0</v>
      </c>
      <c r="H41" s="22">
        <v>0.67676682080603079</v>
      </c>
      <c r="I41" s="22">
        <v>18.953319548814164</v>
      </c>
      <c r="J41" s="22">
        <v>44.224412280566391</v>
      </c>
      <c r="K41" s="22">
        <v>20.30885540538025</v>
      </c>
      <c r="L41" s="22">
        <v>7.1799872000402578</v>
      </c>
      <c r="M41" s="22">
        <v>7.1799872000402578</v>
      </c>
      <c r="N41" s="22">
        <v>1.8057352675668381</v>
      </c>
      <c r="O41" s="22">
        <v>1.1353252907273663</v>
      </c>
      <c r="P41" s="22">
        <v>0.13219720355483522</v>
      </c>
      <c r="Q41" s="22"/>
      <c r="R41" s="22"/>
    </row>
    <row r="42" spans="1:20" x14ac:dyDescent="0.35">
      <c r="A42" s="10">
        <v>1975</v>
      </c>
      <c r="B42" s="22">
        <v>372.05787330541125</v>
      </c>
      <c r="C42" s="22">
        <v>0</v>
      </c>
      <c r="D42" s="22">
        <v>0</v>
      </c>
      <c r="E42" s="22">
        <v>63.01705414664967</v>
      </c>
      <c r="F42" s="22">
        <v>0</v>
      </c>
      <c r="G42" s="22">
        <v>0</v>
      </c>
      <c r="H42" s="22">
        <v>0.263562327731374</v>
      </c>
      <c r="I42" s="22">
        <v>14.317540216859319</v>
      </c>
      <c r="J42" s="22">
        <v>33.407593839338311</v>
      </c>
      <c r="K42" s="22">
        <v>16.262915139394522</v>
      </c>
      <c r="L42" s="22">
        <v>5.9270486683241383</v>
      </c>
      <c r="M42" s="22">
        <v>5.9270486683241383</v>
      </c>
      <c r="N42" s="22">
        <v>1.5468727040388224</v>
      </c>
      <c r="O42" s="22">
        <v>0.85819650018592197</v>
      </c>
      <c r="P42" s="22">
        <v>0.1642227870726147</v>
      </c>
      <c r="Q42" s="22"/>
      <c r="R42" s="22"/>
    </row>
    <row r="43" spans="1:20" x14ac:dyDescent="0.35">
      <c r="A43" s="10">
        <v>1974</v>
      </c>
      <c r="B43" s="22">
        <v>329.13310864173661</v>
      </c>
      <c r="C43" s="22">
        <v>0</v>
      </c>
      <c r="D43" s="22">
        <v>0</v>
      </c>
      <c r="E43" s="22">
        <v>51.893773325122318</v>
      </c>
      <c r="F43" s="22">
        <v>0</v>
      </c>
      <c r="G43" s="22">
        <v>0</v>
      </c>
      <c r="H43" s="22">
        <v>0.13149297284544695</v>
      </c>
      <c r="I43" s="22">
        <v>12.859989763385173</v>
      </c>
      <c r="J43" s="22">
        <v>30.006642781232138</v>
      </c>
      <c r="K43" s="22">
        <v>9.9992579754811004</v>
      </c>
      <c r="L43" s="22">
        <v>5.1702417027461314</v>
      </c>
      <c r="M43" s="22">
        <v>5.1702417027461314</v>
      </c>
      <c r="N43" s="22">
        <v>1.3261367840807052</v>
      </c>
      <c r="O43" s="22">
        <v>0.7696678827961021</v>
      </c>
      <c r="P43" s="22">
        <v>0.15965474188877221</v>
      </c>
      <c r="Q43" s="22"/>
      <c r="R43" s="22"/>
    </row>
    <row r="44" spans="1:20" x14ac:dyDescent="0.35">
      <c r="A44" s="10" t="s">
        <v>29</v>
      </c>
      <c r="B44" s="15">
        <f>SUM(B3:B43)</f>
        <v>176901.46429601137</v>
      </c>
      <c r="C44" s="15">
        <f t="shared" ref="C44:R44" si="0">SUM(C3:C43)</f>
        <v>13363.162339949617</v>
      </c>
      <c r="D44" s="15">
        <f t="shared" si="0"/>
        <v>310655.82550711179</v>
      </c>
      <c r="E44" s="15">
        <f t="shared" si="0"/>
        <v>26462.930704822527</v>
      </c>
      <c r="F44" s="15">
        <f t="shared" si="0"/>
        <v>1332.9364803176279</v>
      </c>
      <c r="G44" s="15">
        <f t="shared" si="0"/>
        <v>35393.606856201019</v>
      </c>
      <c r="H44" s="15">
        <f t="shared" si="0"/>
        <v>17545.039339021932</v>
      </c>
      <c r="I44" s="15">
        <f t="shared" si="0"/>
        <v>1617.0403896441981</v>
      </c>
      <c r="J44" s="15">
        <f t="shared" si="0"/>
        <v>4825.2864558891069</v>
      </c>
      <c r="K44" s="15">
        <f t="shared" si="0"/>
        <v>2877.1603162487613</v>
      </c>
      <c r="L44" s="15">
        <f t="shared" si="0"/>
        <v>4415.124506330123</v>
      </c>
      <c r="M44" s="15">
        <f t="shared" si="0"/>
        <v>4555.717992005556</v>
      </c>
      <c r="N44" s="15">
        <f t="shared" si="0"/>
        <v>3007.4352905229084</v>
      </c>
      <c r="O44" s="15">
        <f t="shared" si="0"/>
        <v>1282.4590195624064</v>
      </c>
      <c r="P44" s="15">
        <f t="shared" si="0"/>
        <v>695.78112792768843</v>
      </c>
      <c r="Q44" s="15">
        <f t="shared" si="0"/>
        <v>116871.28828987631</v>
      </c>
      <c r="R44" s="15">
        <f t="shared" si="0"/>
        <v>28176.916898648233</v>
      </c>
      <c r="S44" s="6">
        <f>SUM(B44:R44)</f>
        <v>749979.1758100912</v>
      </c>
      <c r="T44" s="6"/>
    </row>
    <row r="45" spans="1:20" x14ac:dyDescent="0.35">
      <c r="B45" s="6">
        <f>'[1]2014'!$AD4</f>
        <v>176901.46429601143</v>
      </c>
      <c r="C45" s="6">
        <f>'[1]2014'!$AD5</f>
        <v>13363.162339949613</v>
      </c>
      <c r="D45" s="6">
        <f>'[1]2014'!$AD6</f>
        <v>310655.82550711185</v>
      </c>
      <c r="E45" s="6">
        <f>'[1]2014'!$AD7</f>
        <v>26462.930704822531</v>
      </c>
      <c r="F45" s="6">
        <f>'[1]2014'!$AD8</f>
        <v>1332.9364803176275</v>
      </c>
      <c r="G45" s="6">
        <f>'[1]2014'!$AD9</f>
        <v>35393.606856201033</v>
      </c>
      <c r="H45" s="6">
        <f>'[1]2014'!$AD10</f>
        <v>17545.039339021932</v>
      </c>
      <c r="I45" s="6">
        <f>'[1]2014'!$AD11</f>
        <v>1617.0403896441981</v>
      </c>
      <c r="J45" s="6">
        <f>'[1]2014'!$AD12</f>
        <v>4825.286455889106</v>
      </c>
      <c r="K45" s="6">
        <f>'[1]2014'!$AD13</f>
        <v>2877.1603162487613</v>
      </c>
      <c r="L45" s="6">
        <f>'[1]2014'!$AD14</f>
        <v>4415.1245063301239</v>
      </c>
      <c r="M45" s="6">
        <f>'[1]2014'!$AD15</f>
        <v>4555.7179920055587</v>
      </c>
      <c r="N45" s="6">
        <f>'[1]2014'!$AD16</f>
        <v>3007.435290522908</v>
      </c>
      <c r="O45" s="6">
        <f>'[1]2014'!$AD17</f>
        <v>1282.4590195624055</v>
      </c>
      <c r="P45" s="6">
        <f>'[1]2014'!$AD18</f>
        <v>695.78112792768832</v>
      </c>
      <c r="Q45" s="6">
        <f>'[1]2014'!$AD19</f>
        <v>116871.28828987631</v>
      </c>
      <c r="R45" s="6">
        <f>'[1]2014'!$AD20</f>
        <v>28176.916898648229</v>
      </c>
      <c r="S45" s="6">
        <f>'[1]2014'!$AD21</f>
        <v>749979.17581009131</v>
      </c>
    </row>
    <row r="46" spans="1:20" x14ac:dyDescent="0.35">
      <c r="B46" s="6"/>
    </row>
    <row r="47" spans="1:20" x14ac:dyDescent="0.35">
      <c r="B47" s="6"/>
    </row>
    <row r="48" spans="1:20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  <row r="63" spans="2:2" x14ac:dyDescent="0.35">
      <c r="B63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selection activeCell="A3" sqref="A3:R43"/>
    </sheetView>
  </sheetViews>
  <sheetFormatPr defaultColWidth="13.453125" defaultRowHeight="14.5" x14ac:dyDescent="0.35"/>
  <cols>
    <col min="2" max="2" width="10.7265625"/>
  </cols>
  <sheetData>
    <row r="1" spans="1:20" ht="15" x14ac:dyDescent="0.25">
      <c r="A1" s="10" t="s">
        <v>0</v>
      </c>
      <c r="B1" s="11" t="s">
        <v>22</v>
      </c>
      <c r="C1" s="11" t="s">
        <v>22</v>
      </c>
      <c r="D1" s="11" t="s">
        <v>22</v>
      </c>
      <c r="E1" s="11" t="s">
        <v>22</v>
      </c>
      <c r="F1" s="11" t="s">
        <v>22</v>
      </c>
      <c r="G1" s="11" t="s">
        <v>22</v>
      </c>
      <c r="H1" s="11" t="s">
        <v>22</v>
      </c>
      <c r="I1" s="11" t="s">
        <v>22</v>
      </c>
      <c r="J1" s="11" t="s">
        <v>22</v>
      </c>
      <c r="K1" s="11" t="s">
        <v>22</v>
      </c>
      <c r="L1" s="11" t="s">
        <v>22</v>
      </c>
      <c r="M1" s="11" t="s">
        <v>22</v>
      </c>
      <c r="N1" s="11" t="s">
        <v>22</v>
      </c>
      <c r="O1" s="11" t="s">
        <v>22</v>
      </c>
      <c r="P1" s="11" t="s">
        <v>22</v>
      </c>
      <c r="Q1" s="11" t="s">
        <v>22</v>
      </c>
      <c r="R1" s="11" t="s">
        <v>22</v>
      </c>
      <c r="S1" s="11" t="s">
        <v>22</v>
      </c>
      <c r="T1" s="11" t="s">
        <v>22</v>
      </c>
    </row>
    <row r="2" spans="1:20" ht="29" x14ac:dyDescent="0.35">
      <c r="A2" s="10" t="s">
        <v>28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16</v>
      </c>
      <c r="P2" s="11" t="s">
        <v>15</v>
      </c>
      <c r="Q2" s="11" t="s">
        <v>17</v>
      </c>
      <c r="R2" s="11" t="s">
        <v>18</v>
      </c>
    </row>
    <row r="3" spans="1:20" ht="15" x14ac:dyDescent="0.25">
      <c r="A3" s="10">
        <v>2014</v>
      </c>
      <c r="B3" s="22">
        <v>2759.8750996625631</v>
      </c>
      <c r="C3" s="22">
        <v>0</v>
      </c>
      <c r="D3" s="22">
        <v>34022.247654075538</v>
      </c>
      <c r="E3" s="22">
        <v>55.166717148858361</v>
      </c>
      <c r="F3" s="22">
        <v>0</v>
      </c>
      <c r="G3" s="22">
        <v>3838.5026989325665</v>
      </c>
      <c r="H3" s="22">
        <v>1962.3371049551308</v>
      </c>
      <c r="I3" s="22">
        <v>29.584025559105484</v>
      </c>
      <c r="J3" s="22">
        <v>330.48966986155494</v>
      </c>
      <c r="K3" s="22">
        <v>137.84323748668794</v>
      </c>
      <c r="L3" s="22">
        <v>522.32779552715647</v>
      </c>
      <c r="M3" s="22">
        <v>613.55867944621934</v>
      </c>
      <c r="N3" s="22">
        <v>173.15496904233771</v>
      </c>
      <c r="O3" s="22">
        <v>79.922139454142155</v>
      </c>
      <c r="P3" s="22">
        <v>36.916140611437939</v>
      </c>
      <c r="Q3" s="22">
        <v>6204.5273893538315</v>
      </c>
      <c r="R3" s="15">
        <v>0</v>
      </c>
    </row>
    <row r="4" spans="1:20" ht="15" x14ac:dyDescent="0.25">
      <c r="A4" s="10">
        <v>2013</v>
      </c>
      <c r="B4" s="22">
        <v>2746.7776861918965</v>
      </c>
      <c r="C4" s="22">
        <v>0</v>
      </c>
      <c r="D4" s="22">
        <v>38265.151414364896</v>
      </c>
      <c r="E4" s="22">
        <v>81.672935958088232</v>
      </c>
      <c r="F4" s="22">
        <v>0</v>
      </c>
      <c r="G4" s="22">
        <v>4052.6760869090085</v>
      </c>
      <c r="H4" s="22">
        <v>2005.7449838390514</v>
      </c>
      <c r="I4" s="22">
        <v>50.281585973065475</v>
      </c>
      <c r="J4" s="22">
        <v>367.3180919076554</v>
      </c>
      <c r="K4" s="22">
        <v>103.79411722954087</v>
      </c>
      <c r="L4" s="22">
        <v>520.33364118914301</v>
      </c>
      <c r="M4" s="22">
        <v>716.56308363623691</v>
      </c>
      <c r="N4" s="22">
        <v>187.24283678111186</v>
      </c>
      <c r="O4" s="22">
        <v>71.225305749218663</v>
      </c>
      <c r="P4" s="22">
        <v>45.28465173776307</v>
      </c>
      <c r="Q4" s="22">
        <v>7243.4502093225801</v>
      </c>
      <c r="R4" s="15">
        <v>0</v>
      </c>
    </row>
    <row r="5" spans="1:20" ht="15" x14ac:dyDescent="0.25">
      <c r="A5" s="10">
        <v>2012</v>
      </c>
      <c r="B5" s="22">
        <v>3632.1962658657603</v>
      </c>
      <c r="C5" s="22">
        <v>0</v>
      </c>
      <c r="D5" s="22">
        <v>36585.705609314857</v>
      </c>
      <c r="E5" s="22">
        <v>138.03624562322045</v>
      </c>
      <c r="F5" s="22">
        <v>0</v>
      </c>
      <c r="G5" s="22">
        <v>4305.7536928078816</v>
      </c>
      <c r="H5" s="22">
        <v>1931.2664267977509</v>
      </c>
      <c r="I5" s="22">
        <v>72.001294321023195</v>
      </c>
      <c r="J5" s="22">
        <v>421.84490380905703</v>
      </c>
      <c r="K5" s="22">
        <v>150.83524735353109</v>
      </c>
      <c r="L5" s="22">
        <v>599.60886490785106</v>
      </c>
      <c r="M5" s="22">
        <v>655.59073250194785</v>
      </c>
      <c r="N5" s="22">
        <v>211.8964811242073</v>
      </c>
      <c r="O5" s="22">
        <v>66.804305273302447</v>
      </c>
      <c r="P5" s="22">
        <v>49.452930480764941</v>
      </c>
      <c r="Q5" s="22">
        <v>8014.8964232451854</v>
      </c>
      <c r="R5" s="15">
        <v>0</v>
      </c>
    </row>
    <row r="6" spans="1:20" ht="15" x14ac:dyDescent="0.25">
      <c r="A6" s="10">
        <v>2011</v>
      </c>
      <c r="B6" s="22">
        <v>2748.398080891373</v>
      </c>
      <c r="C6" s="22">
        <v>0</v>
      </c>
      <c r="D6" s="22">
        <v>33370.813227226266</v>
      </c>
      <c r="E6" s="22">
        <v>2142.5151714133131</v>
      </c>
      <c r="F6" s="22">
        <v>0</v>
      </c>
      <c r="G6" s="22">
        <v>5841.2305314638024</v>
      </c>
      <c r="H6" s="22">
        <v>1880.0088234346963</v>
      </c>
      <c r="I6" s="22">
        <v>84.139286113657249</v>
      </c>
      <c r="J6" s="22">
        <v>413.10818768593589</v>
      </c>
      <c r="K6" s="22">
        <v>154.69402552884262</v>
      </c>
      <c r="L6" s="22">
        <v>614.96606128353369</v>
      </c>
      <c r="M6" s="22">
        <v>568.08876224669939</v>
      </c>
      <c r="N6" s="22">
        <v>231.88435669330153</v>
      </c>
      <c r="O6" s="22">
        <v>74.797507448230164</v>
      </c>
      <c r="P6" s="22">
        <v>51.103574353765204</v>
      </c>
      <c r="Q6" s="22">
        <v>11188.97794028655</v>
      </c>
      <c r="R6" s="15">
        <v>0</v>
      </c>
    </row>
    <row r="7" spans="1:20" ht="15" x14ac:dyDescent="0.25">
      <c r="A7" s="10">
        <v>2010</v>
      </c>
      <c r="B7" s="22">
        <v>1402.036510327245</v>
      </c>
      <c r="C7" s="22">
        <v>0</v>
      </c>
      <c r="D7" s="22">
        <v>33700.332064507325</v>
      </c>
      <c r="E7" s="22">
        <v>1683.7658841304112</v>
      </c>
      <c r="F7" s="22">
        <v>0</v>
      </c>
      <c r="G7" s="22">
        <v>5089.4509425291908</v>
      </c>
      <c r="H7" s="22">
        <v>1385.5619020039419</v>
      </c>
      <c r="I7" s="22">
        <v>74.964795530306148</v>
      </c>
      <c r="J7" s="22">
        <v>352.08841654473321</v>
      </c>
      <c r="K7" s="22">
        <v>145.34556047209702</v>
      </c>
      <c r="L7" s="22">
        <v>512.54999734674414</v>
      </c>
      <c r="M7" s="22">
        <v>532.2192829592102</v>
      </c>
      <c r="N7" s="22">
        <v>164.7842267569842</v>
      </c>
      <c r="O7" s="22">
        <v>54.478685560057464</v>
      </c>
      <c r="P7" s="22">
        <v>37.740878115194661</v>
      </c>
      <c r="Q7" s="22">
        <v>8453.7688319700555</v>
      </c>
      <c r="R7" s="15">
        <v>0</v>
      </c>
    </row>
    <row r="8" spans="1:20" ht="15" x14ac:dyDescent="0.25">
      <c r="A8" s="10">
        <v>2009</v>
      </c>
      <c r="B8" s="22">
        <v>1120.2781144952587</v>
      </c>
      <c r="C8" s="22">
        <v>0</v>
      </c>
      <c r="D8" s="22">
        <v>30725.941703982549</v>
      </c>
      <c r="E8" s="22">
        <v>1029.795257535895</v>
      </c>
      <c r="F8" s="22">
        <v>0</v>
      </c>
      <c r="G8" s="22">
        <v>4086.831665244028</v>
      </c>
      <c r="H8" s="22">
        <v>1054.466347782814</v>
      </c>
      <c r="I8" s="22">
        <v>67.321898082201997</v>
      </c>
      <c r="J8" s="22">
        <v>259.94516725063352</v>
      </c>
      <c r="K8" s="22">
        <v>115.92871162268976</v>
      </c>
      <c r="L8" s="22">
        <v>350.43668265184471</v>
      </c>
      <c r="M8" s="22">
        <v>313.68174817492996</v>
      </c>
      <c r="N8" s="22">
        <v>149.76428945546238</v>
      </c>
      <c r="O8" s="22">
        <v>43.634555101430273</v>
      </c>
      <c r="P8" s="22">
        <v>33.411550126737268</v>
      </c>
      <c r="Q8" s="22">
        <v>9798.1862337416005</v>
      </c>
      <c r="R8" s="15">
        <v>0</v>
      </c>
    </row>
    <row r="9" spans="1:20" ht="15" x14ac:dyDescent="0.25">
      <c r="A9" s="10">
        <v>2008</v>
      </c>
      <c r="B9" s="22">
        <v>1445.7972447892291</v>
      </c>
      <c r="C9" s="22">
        <v>0</v>
      </c>
      <c r="D9" s="22">
        <v>27138.613451752619</v>
      </c>
      <c r="E9" s="22">
        <v>825.79328760598878</v>
      </c>
      <c r="F9" s="22">
        <v>0</v>
      </c>
      <c r="G9" s="22">
        <v>3670.4517783860529</v>
      </c>
      <c r="H9" s="22">
        <v>975.27843889714643</v>
      </c>
      <c r="I9" s="22">
        <v>92.670338375413024</v>
      </c>
      <c r="J9" s="22">
        <v>261.93481123036014</v>
      </c>
      <c r="K9" s="22">
        <v>122.6661822299201</v>
      </c>
      <c r="L9" s="22">
        <v>385.09628087170643</v>
      </c>
      <c r="M9" s="22">
        <v>400.08904355509105</v>
      </c>
      <c r="N9" s="22">
        <v>148.72955371966881</v>
      </c>
      <c r="O9" s="22">
        <v>58.636468929063</v>
      </c>
      <c r="P9" s="22">
        <v>32.155482961099061</v>
      </c>
      <c r="Q9" s="22">
        <v>11734.390177876585</v>
      </c>
      <c r="R9" s="15">
        <v>0</v>
      </c>
    </row>
    <row r="10" spans="1:20" ht="15" x14ac:dyDescent="0.25">
      <c r="A10" s="10">
        <v>2007</v>
      </c>
      <c r="B10" s="22">
        <v>2300.550940657417</v>
      </c>
      <c r="C10" s="22">
        <v>0</v>
      </c>
      <c r="D10" s="22">
        <v>22307.259531925294</v>
      </c>
      <c r="E10" s="22">
        <v>598.49524951638534</v>
      </c>
      <c r="F10" s="22">
        <v>0</v>
      </c>
      <c r="G10" s="22">
        <v>2795.3403715567497</v>
      </c>
      <c r="H10" s="22">
        <v>692.4599477419298</v>
      </c>
      <c r="I10" s="22">
        <v>85.116175311958273</v>
      </c>
      <c r="J10" s="22">
        <v>226.05100115527512</v>
      </c>
      <c r="K10" s="22">
        <v>112.65965738417471</v>
      </c>
      <c r="L10" s="22">
        <v>287.42244974631615</v>
      </c>
      <c r="M10" s="22">
        <v>276.00613749003725</v>
      </c>
      <c r="N10" s="22">
        <v>100.04657309448532</v>
      </c>
      <c r="O10" s="22">
        <v>43.965185543457324</v>
      </c>
      <c r="P10" s="22">
        <v>24.166846601425974</v>
      </c>
      <c r="Q10" s="22">
        <v>11383.323129644969</v>
      </c>
      <c r="R10" s="15">
        <v>0</v>
      </c>
    </row>
    <row r="11" spans="1:20" ht="15" x14ac:dyDescent="0.25">
      <c r="A11" s="10">
        <v>2006</v>
      </c>
      <c r="B11" s="22">
        <v>3106.5921909726399</v>
      </c>
      <c r="C11" s="22">
        <v>31.794777661966791</v>
      </c>
      <c r="D11" s="22">
        <v>15786.485826461221</v>
      </c>
      <c r="E11" s="22">
        <v>645.39564406738759</v>
      </c>
      <c r="F11" s="22">
        <v>8.102703146756733</v>
      </c>
      <c r="G11" s="22">
        <v>1786.9279565782458</v>
      </c>
      <c r="H11" s="22">
        <v>505.59103004694867</v>
      </c>
      <c r="I11" s="22">
        <v>79.606831872958338</v>
      </c>
      <c r="J11" s="22">
        <v>197.39839041339468</v>
      </c>
      <c r="K11" s="22">
        <v>97.407307556674368</v>
      </c>
      <c r="L11" s="22">
        <v>208.49943290805868</v>
      </c>
      <c r="M11" s="22">
        <v>195.87672037502773</v>
      </c>
      <c r="N11" s="22">
        <v>116.69710241278844</v>
      </c>
      <c r="O11" s="22">
        <v>54.900216699755333</v>
      </c>
      <c r="P11" s="22">
        <v>36.241654245516351</v>
      </c>
      <c r="Q11" s="22">
        <v>10258.67450376711</v>
      </c>
      <c r="R11" s="15">
        <v>0</v>
      </c>
    </row>
    <row r="12" spans="1:20" ht="15" x14ac:dyDescent="0.25">
      <c r="A12" s="10">
        <v>2005</v>
      </c>
      <c r="B12" s="22">
        <v>5816.7799637496637</v>
      </c>
      <c r="C12" s="22">
        <v>978.91935838320808</v>
      </c>
      <c r="D12" s="22">
        <v>9406.399690778484</v>
      </c>
      <c r="E12" s="22">
        <v>785.7498952851048</v>
      </c>
      <c r="F12" s="22">
        <v>48.519451744382323</v>
      </c>
      <c r="G12" s="22">
        <v>1178.9375828535904</v>
      </c>
      <c r="H12" s="22">
        <v>479.65063227049853</v>
      </c>
      <c r="I12" s="22">
        <v>81.85876687905602</v>
      </c>
      <c r="J12" s="22">
        <v>208.84399352567209</v>
      </c>
      <c r="K12" s="22">
        <v>88.864413080733271</v>
      </c>
      <c r="L12" s="22">
        <v>244.27194608910835</v>
      </c>
      <c r="M12" s="22">
        <v>221.19328577907896</v>
      </c>
      <c r="N12" s="22">
        <v>94.463991298392287</v>
      </c>
      <c r="O12" s="22">
        <v>44.140393052678142</v>
      </c>
      <c r="P12" s="22">
        <v>25.346703584371294</v>
      </c>
      <c r="Q12" s="22">
        <v>7177.8966255122359</v>
      </c>
      <c r="R12" s="15">
        <v>0</v>
      </c>
    </row>
    <row r="13" spans="1:20" ht="15" x14ac:dyDescent="0.25">
      <c r="A13" s="10">
        <v>2004</v>
      </c>
      <c r="B13" s="22">
        <v>10746.496900711751</v>
      </c>
      <c r="C13" s="22">
        <v>506.05135675946667</v>
      </c>
      <c r="D13" s="22">
        <v>3207.3291209432136</v>
      </c>
      <c r="E13" s="22">
        <v>1116.8405070111473</v>
      </c>
      <c r="F13" s="22">
        <v>8.6222594229174074</v>
      </c>
      <c r="G13" s="22">
        <v>605.55523417355187</v>
      </c>
      <c r="H13" s="22">
        <v>343.26414600796249</v>
      </c>
      <c r="I13" s="22">
        <v>70.722722730250553</v>
      </c>
      <c r="J13" s="22">
        <v>187.956112923196</v>
      </c>
      <c r="K13" s="22">
        <v>80.663292838171486</v>
      </c>
      <c r="L13" s="22">
        <v>208.74263839769353</v>
      </c>
      <c r="M13" s="22">
        <v>226.673000066535</v>
      </c>
      <c r="N13" s="22">
        <v>110.32672444431022</v>
      </c>
      <c r="O13" s="22">
        <v>62.425605727286715</v>
      </c>
      <c r="P13" s="22">
        <v>36.722287912740825</v>
      </c>
      <c r="Q13" s="22">
        <v>5653.9368354744565</v>
      </c>
      <c r="R13" s="15">
        <v>0</v>
      </c>
    </row>
    <row r="14" spans="1:20" ht="15" x14ac:dyDescent="0.25">
      <c r="A14" s="10">
        <v>2003</v>
      </c>
      <c r="B14" s="22">
        <v>12248.863302506783</v>
      </c>
      <c r="C14" s="22">
        <v>221.2705494973462</v>
      </c>
      <c r="D14" s="22">
        <v>529.73006460770227</v>
      </c>
      <c r="E14" s="22">
        <v>1247.7851584689479</v>
      </c>
      <c r="F14" s="22">
        <v>25.137845805875017</v>
      </c>
      <c r="G14" s="22">
        <v>97.466635835041828</v>
      </c>
      <c r="H14" s="22">
        <v>259.17884016822757</v>
      </c>
      <c r="I14" s="22">
        <v>54.80980596607268</v>
      </c>
      <c r="J14" s="22">
        <v>166.42589423468448</v>
      </c>
      <c r="K14" s="22">
        <v>79.168683136696728</v>
      </c>
      <c r="L14" s="22">
        <v>157.4977266926366</v>
      </c>
      <c r="M14" s="22">
        <v>160.54841716938651</v>
      </c>
      <c r="N14" s="22">
        <v>78.756406456847543</v>
      </c>
      <c r="O14" s="22">
        <v>35.477711827194724</v>
      </c>
      <c r="P14" s="22">
        <v>29.680301756227326</v>
      </c>
      <c r="Q14" s="22">
        <v>4548.3007319963599</v>
      </c>
      <c r="R14" s="15">
        <v>0</v>
      </c>
    </row>
    <row r="15" spans="1:20" ht="15" x14ac:dyDescent="0.25">
      <c r="A15" s="10">
        <v>2002</v>
      </c>
      <c r="B15" s="22">
        <v>12077.305803232828</v>
      </c>
      <c r="C15" s="22">
        <v>419.92756982490903</v>
      </c>
      <c r="D15" s="22">
        <v>0</v>
      </c>
      <c r="E15" s="22">
        <v>1156.8044810140154</v>
      </c>
      <c r="F15" s="22">
        <v>69.526484085190447</v>
      </c>
      <c r="G15" s="22">
        <v>0</v>
      </c>
      <c r="H15" s="22">
        <v>233.60542713523947</v>
      </c>
      <c r="I15" s="22">
        <v>61.706009038706718</v>
      </c>
      <c r="J15" s="22">
        <v>164.12412891497181</v>
      </c>
      <c r="K15" s="22">
        <v>83.69680059508029</v>
      </c>
      <c r="L15" s="22">
        <v>129.05544825784261</v>
      </c>
      <c r="M15" s="22">
        <v>118.03893185772306</v>
      </c>
      <c r="N15" s="22">
        <v>102.86895193790109</v>
      </c>
      <c r="O15" s="22">
        <v>47.742650447404117</v>
      </c>
      <c r="P15" s="22">
        <v>34.156360555768472</v>
      </c>
      <c r="Q15" s="22">
        <v>3981.2231065438323</v>
      </c>
      <c r="R15" s="15">
        <v>0</v>
      </c>
    </row>
    <row r="16" spans="1:20" ht="15" x14ac:dyDescent="0.25">
      <c r="A16" s="10">
        <v>2001</v>
      </c>
      <c r="B16" s="22">
        <v>15400.464093604567</v>
      </c>
      <c r="C16" s="22">
        <v>111.3425049192716</v>
      </c>
      <c r="D16" s="22">
        <v>0</v>
      </c>
      <c r="E16" s="22">
        <v>1741.1926840207864</v>
      </c>
      <c r="F16" s="22">
        <v>18.133395854253468</v>
      </c>
      <c r="G16" s="22">
        <v>0</v>
      </c>
      <c r="H16" s="22">
        <v>521.54114831151333</v>
      </c>
      <c r="I16" s="22">
        <v>109.29578974169289</v>
      </c>
      <c r="J16" s="22">
        <v>255.02350939728302</v>
      </c>
      <c r="K16" s="22">
        <v>129.96290383695728</v>
      </c>
      <c r="L16" s="22">
        <v>174.28800017870088</v>
      </c>
      <c r="M16" s="22">
        <v>174.28800017870088</v>
      </c>
      <c r="N16" s="22">
        <v>85.558037921212787</v>
      </c>
      <c r="O16" s="22">
        <v>49.899919803883833</v>
      </c>
      <c r="P16" s="22">
        <v>28.737050904834831</v>
      </c>
      <c r="Q16" s="22">
        <v>2936.527523030069</v>
      </c>
      <c r="R16" s="15">
        <v>0</v>
      </c>
    </row>
    <row r="17" spans="1:18" ht="15" x14ac:dyDescent="0.25">
      <c r="A17" s="10">
        <v>2000</v>
      </c>
      <c r="B17" s="22">
        <v>12668.185806975856</v>
      </c>
      <c r="C17" s="22">
        <v>81.868751620018173</v>
      </c>
      <c r="D17" s="22">
        <v>0</v>
      </c>
      <c r="E17" s="22">
        <v>1689.8085264824051</v>
      </c>
      <c r="F17" s="22">
        <v>7.7490520212799066</v>
      </c>
      <c r="G17" s="22">
        <v>0</v>
      </c>
      <c r="H17" s="22">
        <v>665.63417594398015</v>
      </c>
      <c r="I17" s="22">
        <v>84.231087173428492</v>
      </c>
      <c r="J17" s="22">
        <v>196.53920340466615</v>
      </c>
      <c r="K17" s="22">
        <v>185.10908392731994</v>
      </c>
      <c r="L17" s="22">
        <v>103.47162420922567</v>
      </c>
      <c r="M17" s="22">
        <v>103.47162420922567</v>
      </c>
      <c r="N17" s="22">
        <v>58.107090351644146</v>
      </c>
      <c r="O17" s="22">
        <v>38.908373315440805</v>
      </c>
      <c r="P17" s="22">
        <v>21.977386618183875</v>
      </c>
      <c r="Q17" s="22">
        <v>1844.9811337997144</v>
      </c>
      <c r="R17" s="15">
        <v>0</v>
      </c>
    </row>
    <row r="18" spans="1:18" ht="15" x14ac:dyDescent="0.25">
      <c r="A18" s="10">
        <v>1999</v>
      </c>
      <c r="B18" s="22">
        <v>10424.173995126537</v>
      </c>
      <c r="C18" s="22">
        <v>73.790594842959749</v>
      </c>
      <c r="D18" s="22">
        <v>0</v>
      </c>
      <c r="E18" s="22">
        <v>1531.9224321754014</v>
      </c>
      <c r="F18" s="22">
        <v>4.1683519249728676</v>
      </c>
      <c r="G18" s="22">
        <v>0</v>
      </c>
      <c r="H18" s="22">
        <v>501.78413035960398</v>
      </c>
      <c r="I18" s="22">
        <v>65.131697058442398</v>
      </c>
      <c r="J18" s="22">
        <v>151.9739598030321</v>
      </c>
      <c r="K18" s="22">
        <v>156.9130889482752</v>
      </c>
      <c r="L18" s="22">
        <v>68.87177541273725</v>
      </c>
      <c r="M18" s="22">
        <v>68.87177541273725</v>
      </c>
      <c r="N18" s="22">
        <v>45.5555775236353</v>
      </c>
      <c r="O18" s="22">
        <v>21.710465507268772</v>
      </c>
      <c r="P18" s="22">
        <v>7.3725508045428221</v>
      </c>
      <c r="Q18" s="22">
        <v>1244.3122539810868</v>
      </c>
      <c r="R18" s="15">
        <v>0</v>
      </c>
    </row>
    <row r="19" spans="1:18" ht="15" x14ac:dyDescent="0.25">
      <c r="A19" s="10">
        <v>1998</v>
      </c>
      <c r="B19" s="22">
        <v>8876.0760045161842</v>
      </c>
      <c r="C19" s="22">
        <v>6.077157206988141</v>
      </c>
      <c r="D19" s="22">
        <v>0</v>
      </c>
      <c r="E19" s="22">
        <v>1051.0572086747868</v>
      </c>
      <c r="F19" s="22">
        <v>1.2605980025112862</v>
      </c>
      <c r="G19" s="22">
        <v>0</v>
      </c>
      <c r="H19" s="22">
        <v>303.67106203706231</v>
      </c>
      <c r="I19" s="22">
        <v>48.753434549208812</v>
      </c>
      <c r="J19" s="22">
        <v>113.75801394815385</v>
      </c>
      <c r="K19" s="22">
        <v>148.09453080787188</v>
      </c>
      <c r="L19" s="22">
        <v>68.895799799622566</v>
      </c>
      <c r="M19" s="22">
        <v>68.895799799622566</v>
      </c>
      <c r="N19" s="22">
        <v>75.747286778434685</v>
      </c>
      <c r="O19" s="22">
        <v>27.141517440345279</v>
      </c>
      <c r="P19" s="22">
        <v>9.1383034502319802</v>
      </c>
      <c r="Q19" s="22">
        <v>1188.4360529049693</v>
      </c>
      <c r="R19" s="15">
        <v>0</v>
      </c>
    </row>
    <row r="20" spans="1:18" ht="15" x14ac:dyDescent="0.25">
      <c r="A20" s="10">
        <v>1997</v>
      </c>
      <c r="B20" s="22">
        <v>11597.606085761674</v>
      </c>
      <c r="C20" s="22">
        <v>6.3430752746451429</v>
      </c>
      <c r="D20" s="22">
        <v>0</v>
      </c>
      <c r="E20" s="22">
        <v>1266.5401647941424</v>
      </c>
      <c r="F20" s="22">
        <v>0.86278482984058291</v>
      </c>
      <c r="G20" s="22">
        <v>0</v>
      </c>
      <c r="H20" s="22">
        <v>232.55364629306558</v>
      </c>
      <c r="I20" s="22">
        <v>52.531800788143826</v>
      </c>
      <c r="J20" s="22">
        <v>122.5742018390021</v>
      </c>
      <c r="K20" s="22">
        <v>152.07339903207961</v>
      </c>
      <c r="L20" s="22">
        <v>81.970904763525269</v>
      </c>
      <c r="M20" s="22">
        <v>81.970904763525269</v>
      </c>
      <c r="N20" s="22">
        <v>62.537244950844304</v>
      </c>
      <c r="O20" s="22">
        <v>24.730070767629424</v>
      </c>
      <c r="P20" s="22">
        <v>7.3077930851801085</v>
      </c>
      <c r="Q20" s="22">
        <v>1025.5287057655664</v>
      </c>
      <c r="R20" s="15">
        <v>0</v>
      </c>
    </row>
    <row r="21" spans="1:18" ht="15" x14ac:dyDescent="0.25">
      <c r="A21" s="10">
        <v>1996</v>
      </c>
      <c r="B21" s="22">
        <v>9438.2319729854607</v>
      </c>
      <c r="C21" s="22">
        <v>38.585763453861119</v>
      </c>
      <c r="D21" s="22">
        <v>0</v>
      </c>
      <c r="E21" s="22">
        <v>1142.6417446124726</v>
      </c>
      <c r="F21" s="22">
        <v>7.0610859091727907</v>
      </c>
      <c r="G21" s="22">
        <v>0</v>
      </c>
      <c r="H21" s="22">
        <v>178.01191179002646</v>
      </c>
      <c r="I21" s="22">
        <v>42.469389820146098</v>
      </c>
      <c r="J21" s="22">
        <v>99.095242913674326</v>
      </c>
      <c r="K21" s="22">
        <v>117.48232950404613</v>
      </c>
      <c r="L21" s="22">
        <v>64.036599891692134</v>
      </c>
      <c r="M21" s="22">
        <v>64.036599891692134</v>
      </c>
      <c r="N21" s="22">
        <v>73.670048304287107</v>
      </c>
      <c r="O21" s="22">
        <v>24.304579256507122</v>
      </c>
      <c r="P21" s="22">
        <v>3.0036332666410233</v>
      </c>
      <c r="Q21" s="22">
        <v>596.8075270292718</v>
      </c>
      <c r="R21" s="15">
        <v>0</v>
      </c>
    </row>
    <row r="22" spans="1:18" ht="15" x14ac:dyDescent="0.25">
      <c r="A22" s="10">
        <v>1995</v>
      </c>
      <c r="B22" s="22">
        <v>7499.8468713067259</v>
      </c>
      <c r="C22" s="22">
        <v>186.91607194270267</v>
      </c>
      <c r="D22" s="22">
        <v>0</v>
      </c>
      <c r="E22" s="22">
        <v>786.55891557921404</v>
      </c>
      <c r="F22" s="22">
        <v>34.300064637964262</v>
      </c>
      <c r="G22" s="22">
        <v>0</v>
      </c>
      <c r="H22" s="22">
        <v>225.92009081953796</v>
      </c>
      <c r="I22" s="22">
        <v>55.220963258352839</v>
      </c>
      <c r="J22" s="22">
        <v>128.84891426949011</v>
      </c>
      <c r="K22" s="22">
        <v>146.17741773636368</v>
      </c>
      <c r="L22" s="22">
        <v>78.622360382794724</v>
      </c>
      <c r="M22" s="22">
        <v>78.622360382794724</v>
      </c>
      <c r="N22" s="22">
        <v>65.156483122219427</v>
      </c>
      <c r="O22" s="22">
        <v>35.094946789137062</v>
      </c>
      <c r="P22" s="22">
        <v>3.0350075785977237</v>
      </c>
      <c r="Q22" s="22">
        <v>397.0829799070325</v>
      </c>
      <c r="R22" s="15">
        <v>0</v>
      </c>
    </row>
    <row r="23" spans="1:18" ht="15" x14ac:dyDescent="0.25">
      <c r="A23" s="10">
        <v>1994</v>
      </c>
      <c r="B23" s="22">
        <v>4948.8678941915432</v>
      </c>
      <c r="C23" s="22">
        <v>576.65943754692387</v>
      </c>
      <c r="D23" s="22">
        <v>0</v>
      </c>
      <c r="E23" s="22">
        <v>422.30613806655447</v>
      </c>
      <c r="F23" s="22">
        <v>88.523175413458276</v>
      </c>
      <c r="G23" s="22">
        <v>0</v>
      </c>
      <c r="H23" s="22">
        <v>214.4192297728415</v>
      </c>
      <c r="I23" s="22">
        <v>39.466706642517309</v>
      </c>
      <c r="J23" s="22">
        <v>92.08898216587346</v>
      </c>
      <c r="K23" s="22">
        <v>95.050743929955402</v>
      </c>
      <c r="L23" s="22">
        <v>63.931140216376967</v>
      </c>
      <c r="M23" s="22">
        <v>63.931140216376967</v>
      </c>
      <c r="N23" s="22">
        <v>33.728851284386629</v>
      </c>
      <c r="O23" s="22">
        <v>17.237721667475896</v>
      </c>
      <c r="P23" s="22">
        <v>1.1859925803248703</v>
      </c>
      <c r="Q23" s="22">
        <v>228.83633501714203</v>
      </c>
      <c r="R23" s="15">
        <v>0</v>
      </c>
    </row>
    <row r="24" spans="1:18" x14ac:dyDescent="0.35">
      <c r="A24" s="10">
        <v>1993</v>
      </c>
      <c r="B24" s="22">
        <v>3327.4845797005851</v>
      </c>
      <c r="C24" s="22">
        <v>1060.9035574338159</v>
      </c>
      <c r="D24" s="22">
        <v>0</v>
      </c>
      <c r="E24" s="22">
        <v>316.84280991455785</v>
      </c>
      <c r="F24" s="22">
        <v>130.33945839209443</v>
      </c>
      <c r="G24" s="22">
        <v>0</v>
      </c>
      <c r="H24" s="22">
        <v>205.70204503083409</v>
      </c>
      <c r="I24" s="22">
        <v>31.209381873448486</v>
      </c>
      <c r="J24" s="22">
        <v>72.821891038046246</v>
      </c>
      <c r="K24" s="22">
        <v>76.034422466974192</v>
      </c>
      <c r="L24" s="22">
        <v>51.729877573960707</v>
      </c>
      <c r="M24" s="22">
        <v>51.729877573960707</v>
      </c>
      <c r="N24" s="22">
        <v>46.13517548442438</v>
      </c>
      <c r="O24" s="22">
        <v>23.116032991145758</v>
      </c>
      <c r="P24" s="22">
        <v>2.2488794504953198</v>
      </c>
      <c r="Q24" s="22">
        <v>105.44868793247774</v>
      </c>
      <c r="R24" s="15">
        <v>0</v>
      </c>
    </row>
    <row r="25" spans="1:18" x14ac:dyDescent="0.35">
      <c r="A25" s="10">
        <v>1992</v>
      </c>
      <c r="B25" s="22">
        <v>1871.6622994987383</v>
      </c>
      <c r="C25" s="22">
        <v>703.75504936868322</v>
      </c>
      <c r="D25" s="22">
        <v>0</v>
      </c>
      <c r="E25" s="22">
        <v>227.11871385973717</v>
      </c>
      <c r="F25" s="22">
        <v>103.51751181107738</v>
      </c>
      <c r="G25" s="22">
        <v>0</v>
      </c>
      <c r="H25" s="22">
        <v>96.869142356172361</v>
      </c>
      <c r="I25" s="22">
        <v>24.026528002207954</v>
      </c>
      <c r="J25" s="22">
        <v>56.06189867181844</v>
      </c>
      <c r="K25" s="22">
        <v>56.263349061749132</v>
      </c>
      <c r="L25" s="22">
        <v>33.318625515704547</v>
      </c>
      <c r="M25" s="22">
        <v>33.318625515704547</v>
      </c>
      <c r="N25" s="22">
        <v>49.112965012062979</v>
      </c>
      <c r="O25" s="22">
        <v>30.663693334551159</v>
      </c>
      <c r="P25" s="22">
        <v>2.2066436574885135</v>
      </c>
      <c r="Q25" s="22">
        <v>69.017875593938186</v>
      </c>
      <c r="R25" s="15">
        <v>0</v>
      </c>
    </row>
    <row r="26" spans="1:18" x14ac:dyDescent="0.35">
      <c r="A26" s="10">
        <v>1991</v>
      </c>
      <c r="B26" s="22">
        <v>1854.5069885900621</v>
      </c>
      <c r="C26" s="22">
        <v>497.50712468980339</v>
      </c>
      <c r="D26" s="22">
        <v>0</v>
      </c>
      <c r="E26" s="22">
        <v>231.97355434596008</v>
      </c>
      <c r="F26" s="22">
        <v>71.105494473962665</v>
      </c>
      <c r="G26" s="22">
        <v>0</v>
      </c>
      <c r="H26" s="22">
        <v>116.48981550259191</v>
      </c>
      <c r="I26" s="22">
        <v>40.540671682046231</v>
      </c>
      <c r="J26" s="22">
        <v>94.594900591441359</v>
      </c>
      <c r="K26" s="22">
        <v>77.581774149126858</v>
      </c>
      <c r="L26" s="22">
        <v>31.260421355145088</v>
      </c>
      <c r="M26" s="22">
        <v>31.260421355145088</v>
      </c>
      <c r="N26" s="22">
        <v>43.120428200108719</v>
      </c>
      <c r="O26" s="22">
        <v>29.281658160419713</v>
      </c>
      <c r="P26" s="22">
        <v>3.0434888997060456</v>
      </c>
      <c r="Q26" s="22">
        <v>115.65698223217088</v>
      </c>
      <c r="R26" s="15">
        <v>0</v>
      </c>
    </row>
    <row r="27" spans="1:18" x14ac:dyDescent="0.35">
      <c r="A27" s="10">
        <v>1990</v>
      </c>
      <c r="B27" s="22">
        <v>1586.0559371108418</v>
      </c>
      <c r="C27" s="22">
        <v>228.6540954293385</v>
      </c>
      <c r="D27" s="22">
        <v>0</v>
      </c>
      <c r="E27" s="22">
        <v>226.84289886696047</v>
      </c>
      <c r="F27" s="22">
        <v>38.943635131725578</v>
      </c>
      <c r="G27" s="22">
        <v>0</v>
      </c>
      <c r="H27" s="22">
        <v>99.27968674850203</v>
      </c>
      <c r="I27" s="22">
        <v>35.297411410884322</v>
      </c>
      <c r="J27" s="22">
        <v>82.360626625396549</v>
      </c>
      <c r="K27" s="22">
        <v>72.491332030213599</v>
      </c>
      <c r="L27" s="22">
        <v>28.594770728345775</v>
      </c>
      <c r="M27" s="22">
        <v>28.594770728345775</v>
      </c>
      <c r="N27" s="22">
        <v>17.838071671560449</v>
      </c>
      <c r="O27" s="22">
        <v>16.731102130689795</v>
      </c>
      <c r="P27" s="22">
        <v>1.7819509682308043</v>
      </c>
      <c r="Q27" s="22">
        <v>121.21358418518378</v>
      </c>
      <c r="R27" s="15">
        <v>0</v>
      </c>
    </row>
    <row r="28" spans="1:18" x14ac:dyDescent="0.35">
      <c r="A28" s="10">
        <v>1989</v>
      </c>
      <c r="B28" s="22">
        <v>653.77514710149057</v>
      </c>
      <c r="C28" s="22">
        <v>1053.3386995241578</v>
      </c>
      <c r="D28" s="22">
        <v>0</v>
      </c>
      <c r="E28" s="22">
        <v>94.888260588553393</v>
      </c>
      <c r="F28" s="22">
        <v>136.86248448132622</v>
      </c>
      <c r="G28" s="22">
        <v>0</v>
      </c>
      <c r="H28" s="22">
        <v>113.48170307810541</v>
      </c>
      <c r="I28" s="22">
        <v>39.599492084033351</v>
      </c>
      <c r="J28" s="22">
        <v>92.39881486274426</v>
      </c>
      <c r="K28" s="22">
        <v>89.69729062948133</v>
      </c>
      <c r="L28" s="22">
        <v>27.683850847795846</v>
      </c>
      <c r="M28" s="22">
        <v>27.683850847795846</v>
      </c>
      <c r="N28" s="22">
        <v>15.431099538509439</v>
      </c>
      <c r="O28" s="22">
        <v>12.467693926643983</v>
      </c>
      <c r="P28" s="22">
        <v>1.8842741279014714</v>
      </c>
      <c r="Q28" s="22">
        <v>120.63735225680274</v>
      </c>
      <c r="R28" s="15">
        <v>0</v>
      </c>
    </row>
    <row r="29" spans="1:18" x14ac:dyDescent="0.35">
      <c r="A29" s="10">
        <v>1988</v>
      </c>
      <c r="B29" s="22">
        <v>172.64351787708119</v>
      </c>
      <c r="C29" s="22">
        <v>1386.0575517405327</v>
      </c>
      <c r="D29" s="22">
        <v>0</v>
      </c>
      <c r="E29" s="22">
        <v>23.972982684331466</v>
      </c>
      <c r="F29" s="22">
        <v>150.07155301287321</v>
      </c>
      <c r="G29" s="22">
        <v>0</v>
      </c>
      <c r="H29" s="22">
        <v>76.824883635956411</v>
      </c>
      <c r="I29" s="22">
        <v>37.774325875520837</v>
      </c>
      <c r="J29" s="22">
        <v>88.140093709548751</v>
      </c>
      <c r="K29" s="22">
        <v>89.896107145765214</v>
      </c>
      <c r="L29" s="22">
        <v>24.31236089653045</v>
      </c>
      <c r="M29" s="22">
        <v>24.31236089653045</v>
      </c>
      <c r="N29" s="22">
        <v>26.892310500763752</v>
      </c>
      <c r="O29" s="22">
        <v>20.615538226913511</v>
      </c>
      <c r="P29" s="22">
        <v>2.6622045262258776</v>
      </c>
      <c r="Q29" s="22">
        <v>114.09186408253916</v>
      </c>
      <c r="R29" s="15">
        <v>0</v>
      </c>
    </row>
    <row r="30" spans="1:18" x14ac:dyDescent="0.35">
      <c r="A30" s="10">
        <v>1987</v>
      </c>
      <c r="B30" s="22">
        <v>55.309177576483513</v>
      </c>
      <c r="C30" s="22">
        <v>905.77695254208254</v>
      </c>
      <c r="D30" s="22">
        <v>0</v>
      </c>
      <c r="E30" s="22">
        <v>11.149926924340116</v>
      </c>
      <c r="F30" s="22">
        <v>129.88186566807838</v>
      </c>
      <c r="G30" s="22">
        <v>0</v>
      </c>
      <c r="H30" s="22">
        <v>40.519680047492074</v>
      </c>
      <c r="I30" s="22">
        <v>34.654172762670179</v>
      </c>
      <c r="J30" s="22">
        <v>80.859736446230627</v>
      </c>
      <c r="K30" s="22">
        <v>81.621565833947258</v>
      </c>
      <c r="L30" s="22">
        <v>19.047842687901568</v>
      </c>
      <c r="M30" s="22">
        <v>19.047842687901568</v>
      </c>
      <c r="N30" s="22">
        <v>16.132328163658876</v>
      </c>
      <c r="O30" s="22">
        <v>16.227767509665252</v>
      </c>
      <c r="P30" s="22">
        <v>2.7954492314126442</v>
      </c>
      <c r="Q30" s="22">
        <v>117.58657712464499</v>
      </c>
      <c r="R30" s="15">
        <v>0</v>
      </c>
    </row>
    <row r="31" spans="1:18" x14ac:dyDescent="0.35">
      <c r="A31" s="10">
        <v>1986</v>
      </c>
      <c r="B31" s="22">
        <v>115.4719593571705</v>
      </c>
      <c r="C31" s="22">
        <v>1302.5862998062621</v>
      </c>
      <c r="D31" s="22">
        <v>0</v>
      </c>
      <c r="E31" s="22">
        <v>12.057842800183462</v>
      </c>
      <c r="F31" s="22">
        <v>126.74186212547183</v>
      </c>
      <c r="G31" s="22">
        <v>0</v>
      </c>
      <c r="H31" s="22">
        <v>34.656889916699271</v>
      </c>
      <c r="I31" s="22">
        <v>54.630613242555938</v>
      </c>
      <c r="J31" s="22">
        <v>127.47143089929725</v>
      </c>
      <c r="K31" s="22">
        <v>100.97988903926733</v>
      </c>
      <c r="L31" s="22">
        <v>23.437481573245126</v>
      </c>
      <c r="M31" s="22">
        <v>23.437481573245126</v>
      </c>
      <c r="N31" s="22">
        <v>13.886493306224736</v>
      </c>
      <c r="O31" s="22">
        <v>12.891677644296143</v>
      </c>
      <c r="P31" s="22">
        <v>1.9361127597660881</v>
      </c>
      <c r="Q31" s="22">
        <v>129.76400870932068</v>
      </c>
      <c r="R31" s="15">
        <v>0</v>
      </c>
    </row>
    <row r="32" spans="1:18" x14ac:dyDescent="0.35">
      <c r="A32" s="10">
        <v>1985</v>
      </c>
      <c r="B32" s="22">
        <v>46.127880302773796</v>
      </c>
      <c r="C32" s="22">
        <v>1034.135129943621</v>
      </c>
      <c r="D32" s="22">
        <v>0</v>
      </c>
      <c r="E32" s="22">
        <v>4.9317041228951481</v>
      </c>
      <c r="F32" s="22">
        <v>83.264689081859558</v>
      </c>
      <c r="G32" s="22">
        <v>0</v>
      </c>
      <c r="H32" s="22">
        <v>32.051989915172626</v>
      </c>
      <c r="I32" s="22">
        <v>36.88482269838979</v>
      </c>
      <c r="J32" s="22">
        <v>86.064586296242993</v>
      </c>
      <c r="K32" s="22">
        <v>56.771541472235413</v>
      </c>
      <c r="L32" s="22">
        <v>14.381011889062085</v>
      </c>
      <c r="M32" s="22">
        <v>14.381011889062085</v>
      </c>
      <c r="N32" s="22">
        <v>7.7118836439513814</v>
      </c>
      <c r="O32" s="22">
        <v>4.9017953174871058</v>
      </c>
      <c r="P32" s="22">
        <v>0.69266362653542879</v>
      </c>
      <c r="Q32" s="22">
        <v>99.261642665103452</v>
      </c>
      <c r="R32" s="15">
        <v>0</v>
      </c>
    </row>
    <row r="33" spans="1:20" x14ac:dyDescent="0.35">
      <c r="A33" s="10">
        <v>1984</v>
      </c>
      <c r="B33" s="22">
        <v>47.201613009154627</v>
      </c>
      <c r="C33" s="22">
        <v>758.12492873007284</v>
      </c>
      <c r="D33" s="22">
        <v>0</v>
      </c>
      <c r="E33" s="22">
        <v>4.0212493581704551</v>
      </c>
      <c r="F33" s="22">
        <v>58.667215067218251</v>
      </c>
      <c r="G33" s="22">
        <v>0</v>
      </c>
      <c r="H33" s="22">
        <v>27.39633902549954</v>
      </c>
      <c r="I33" s="22">
        <v>27.693357757776269</v>
      </c>
      <c r="J33" s="22">
        <v>64.617834768145045</v>
      </c>
      <c r="K33" s="22">
        <v>37.977866676172987</v>
      </c>
      <c r="L33" s="22">
        <v>10.669720540454728</v>
      </c>
      <c r="M33" s="22">
        <v>10.669720540454728</v>
      </c>
      <c r="N33" s="22">
        <v>6.1027921290798162</v>
      </c>
      <c r="O33" s="22">
        <v>6.1808246336604853</v>
      </c>
      <c r="P33" s="22">
        <v>1.0729469379841978</v>
      </c>
      <c r="Q33" s="22">
        <v>89.449164555960493</v>
      </c>
      <c r="R33" s="15">
        <v>0</v>
      </c>
    </row>
    <row r="34" spans="1:20" x14ac:dyDescent="0.35">
      <c r="A34" s="10">
        <v>1983</v>
      </c>
      <c r="B34" s="22">
        <v>101.94786712558962</v>
      </c>
      <c r="C34" s="22">
        <v>754.89690984644687</v>
      </c>
      <c r="D34" s="22">
        <v>0</v>
      </c>
      <c r="E34" s="22">
        <v>6.9434801798352783</v>
      </c>
      <c r="F34" s="22">
        <v>33.317950289935006</v>
      </c>
      <c r="G34" s="22">
        <v>0</v>
      </c>
      <c r="H34" s="22">
        <v>24.710970514576005</v>
      </c>
      <c r="I34" s="22">
        <v>23.460567789179088</v>
      </c>
      <c r="J34" s="22">
        <v>54.741324841417892</v>
      </c>
      <c r="K34" s="22">
        <v>33.44352376145261</v>
      </c>
      <c r="L34" s="22">
        <v>8.9520745830781916</v>
      </c>
      <c r="M34" s="22">
        <v>8.9520745830781916</v>
      </c>
      <c r="N34" s="22">
        <v>3.4335499232284303</v>
      </c>
      <c r="O34" s="22">
        <v>4.8177253093715962</v>
      </c>
      <c r="P34" s="22">
        <v>0.46645775259385241</v>
      </c>
      <c r="Q34" s="22">
        <v>118.56221224640592</v>
      </c>
      <c r="R34" s="15">
        <v>0</v>
      </c>
    </row>
    <row r="35" spans="1:20" x14ac:dyDescent="0.35">
      <c r="A35" s="10">
        <v>1982</v>
      </c>
      <c r="B35" s="22">
        <v>404.47612556351083</v>
      </c>
      <c r="C35" s="22">
        <v>250.9102313236138</v>
      </c>
      <c r="D35" s="22">
        <v>0</v>
      </c>
      <c r="E35" s="22">
        <v>13.502714526006441</v>
      </c>
      <c r="F35" s="22">
        <v>12.69617111921548</v>
      </c>
      <c r="G35" s="22">
        <v>0</v>
      </c>
      <c r="H35" s="22">
        <v>39.015069625837832</v>
      </c>
      <c r="I35" s="22">
        <v>27.019987199594873</v>
      </c>
      <c r="J35" s="22">
        <v>63.04663679905466</v>
      </c>
      <c r="K35" s="22">
        <v>38.716307451181407</v>
      </c>
      <c r="L35" s="22">
        <v>8.3816571374963829</v>
      </c>
      <c r="M35" s="22">
        <v>8.3816571374963829</v>
      </c>
      <c r="N35" s="22">
        <v>5.010039755074077</v>
      </c>
      <c r="O35" s="22">
        <v>5.5399586242948002</v>
      </c>
      <c r="P35" s="22">
        <v>0.75381240419933304</v>
      </c>
      <c r="Q35" s="22">
        <v>130.82679186622119</v>
      </c>
      <c r="R35" s="15">
        <v>0</v>
      </c>
    </row>
    <row r="36" spans="1:20" x14ac:dyDescent="0.35">
      <c r="A36" s="10">
        <v>1981</v>
      </c>
      <c r="B36" s="22">
        <v>334.93977412514818</v>
      </c>
      <c r="C36" s="22">
        <v>125.87285485303627</v>
      </c>
      <c r="D36" s="22">
        <v>0</v>
      </c>
      <c r="E36" s="22">
        <v>15.635485639305667</v>
      </c>
      <c r="F36" s="22">
        <v>4.522675492038573</v>
      </c>
      <c r="G36" s="22">
        <v>0</v>
      </c>
      <c r="H36" s="22">
        <v>28.785379034939947</v>
      </c>
      <c r="I36" s="22">
        <v>33.846095907680635</v>
      </c>
      <c r="J36" s="22">
        <v>78.974223784588077</v>
      </c>
      <c r="K36" s="22">
        <v>53.502280538194775</v>
      </c>
      <c r="L36" s="22">
        <v>9.3021777165240902</v>
      </c>
      <c r="M36" s="22">
        <v>9.3021777165240902</v>
      </c>
      <c r="N36" s="22">
        <v>4.2013993414643007</v>
      </c>
      <c r="O36" s="22">
        <v>3.9636761971532639</v>
      </c>
      <c r="P36" s="22">
        <v>1.2308343127579573</v>
      </c>
      <c r="Q36" s="22">
        <v>72.202899682101545</v>
      </c>
      <c r="R36" s="15">
        <v>0</v>
      </c>
    </row>
    <row r="37" spans="1:20" x14ac:dyDescent="0.35">
      <c r="A37" s="10">
        <v>1980</v>
      </c>
      <c r="B37" s="22">
        <v>531.47388160740798</v>
      </c>
      <c r="C37" s="22">
        <v>209.83927510602817</v>
      </c>
      <c r="D37" s="22">
        <v>0</v>
      </c>
      <c r="E37" s="22">
        <v>33.820836502672556</v>
      </c>
      <c r="F37" s="22">
        <v>9.4186427940281181</v>
      </c>
      <c r="G37" s="22">
        <v>0</v>
      </c>
      <c r="H37" s="22">
        <v>15.139920241396622</v>
      </c>
      <c r="I37" s="22">
        <v>52.551586894097859</v>
      </c>
      <c r="J37" s="22">
        <v>122.62036941956174</v>
      </c>
      <c r="K37" s="22">
        <v>52.493454263828298</v>
      </c>
      <c r="L37" s="22">
        <v>12.613537289795282</v>
      </c>
      <c r="M37" s="22">
        <v>12.613537289795282</v>
      </c>
      <c r="N37" s="22">
        <v>6.6347034161458263</v>
      </c>
      <c r="O37" s="22">
        <v>4.658102506894708</v>
      </c>
      <c r="P37" s="22">
        <v>0.82950661735527231</v>
      </c>
      <c r="Q37" s="22">
        <v>48.274154472095631</v>
      </c>
      <c r="R37" s="15">
        <v>0</v>
      </c>
    </row>
    <row r="38" spans="1:20" x14ac:dyDescent="0.35">
      <c r="A38" s="10">
        <v>1979</v>
      </c>
      <c r="B38" s="22">
        <v>644.81015624655242</v>
      </c>
      <c r="C38" s="22">
        <v>1.469993360673628</v>
      </c>
      <c r="D38" s="22">
        <v>0</v>
      </c>
      <c r="E38" s="22">
        <v>40.616145000585732</v>
      </c>
      <c r="F38" s="22">
        <v>0.25893965550879161</v>
      </c>
      <c r="G38" s="22">
        <v>0</v>
      </c>
      <c r="H38" s="22">
        <v>10.434673186836935</v>
      </c>
      <c r="I38" s="22">
        <v>32.489334641873484</v>
      </c>
      <c r="J38" s="22">
        <v>75.808447497705004</v>
      </c>
      <c r="K38" s="22">
        <v>84.82378125557814</v>
      </c>
      <c r="L38" s="22">
        <v>8.9497350309129722</v>
      </c>
      <c r="M38" s="22">
        <v>8.9497350309129722</v>
      </c>
      <c r="N38" s="22">
        <v>4.8968484494142759</v>
      </c>
      <c r="O38" s="22">
        <v>2.8538146614744653</v>
      </c>
      <c r="P38" s="22">
        <v>0.66604643660615603</v>
      </c>
      <c r="Q38" s="22">
        <v>25.060914414556365</v>
      </c>
      <c r="R38" s="15">
        <v>0</v>
      </c>
    </row>
    <row r="39" spans="1:20" x14ac:dyDescent="0.35">
      <c r="A39" s="10">
        <v>1978</v>
      </c>
      <c r="B39" s="22">
        <v>574.20800124680989</v>
      </c>
      <c r="C39" s="22">
        <v>0</v>
      </c>
      <c r="D39" s="22">
        <v>0</v>
      </c>
      <c r="E39" s="22">
        <v>39.401169088803805</v>
      </c>
      <c r="F39" s="22">
        <v>0</v>
      </c>
      <c r="G39" s="22">
        <v>0</v>
      </c>
      <c r="H39" s="22">
        <v>2.90616006817682</v>
      </c>
      <c r="I39" s="22">
        <v>41.209912985530977</v>
      </c>
      <c r="J39" s="22">
        <v>96.156463632905442</v>
      </c>
      <c r="K39" s="22">
        <v>39.356465063456682</v>
      </c>
      <c r="L39" s="22">
        <v>8.3357037422005522</v>
      </c>
      <c r="M39" s="22">
        <v>8.3357037422005522</v>
      </c>
      <c r="N39" s="22">
        <v>3.5654666157359181</v>
      </c>
      <c r="O39" s="22">
        <v>2.0196320397465835</v>
      </c>
      <c r="P39" s="22">
        <v>0.29140732702711564</v>
      </c>
      <c r="Q39" s="22"/>
      <c r="R39" s="15">
        <v>1933.7481545731564</v>
      </c>
    </row>
    <row r="40" spans="1:20" x14ac:dyDescent="0.35">
      <c r="A40" s="10">
        <v>1977</v>
      </c>
      <c r="B40" s="22">
        <v>438.49180605734966</v>
      </c>
      <c r="C40" s="22">
        <v>0</v>
      </c>
      <c r="D40" s="22">
        <v>0</v>
      </c>
      <c r="E40" s="22">
        <v>28.671144908330202</v>
      </c>
      <c r="F40" s="22">
        <v>0</v>
      </c>
      <c r="G40" s="22">
        <v>0</v>
      </c>
      <c r="H40" s="22">
        <v>1.5175223620003313</v>
      </c>
      <c r="I40" s="22">
        <v>43.292081595956894</v>
      </c>
      <c r="J40" s="22">
        <v>101.01485705723267</v>
      </c>
      <c r="K40" s="22">
        <v>36.813395458219048</v>
      </c>
      <c r="L40" s="22">
        <v>11.558930088786656</v>
      </c>
      <c r="M40" s="22">
        <v>11.558930088786656</v>
      </c>
      <c r="N40" s="22">
        <v>3.5782338621350331</v>
      </c>
      <c r="O40" s="22">
        <v>2.4366369620006765</v>
      </c>
      <c r="P40" s="22">
        <v>0.32913179007416549</v>
      </c>
      <c r="Q40" s="22"/>
      <c r="R40" s="15">
        <v>6072.3011597957493</v>
      </c>
    </row>
    <row r="41" spans="1:20" x14ac:dyDescent="0.35">
      <c r="A41" s="10">
        <v>1976</v>
      </c>
      <c r="B41" s="22">
        <v>405.56004092626551</v>
      </c>
      <c r="C41" s="22">
        <v>0</v>
      </c>
      <c r="D41" s="22">
        <v>0</v>
      </c>
      <c r="E41" s="22">
        <v>43.444720478883227</v>
      </c>
      <c r="F41" s="22">
        <v>0</v>
      </c>
      <c r="G41" s="22">
        <v>0</v>
      </c>
      <c r="H41" s="22">
        <v>0.56297416952006119</v>
      </c>
      <c r="I41" s="22">
        <v>25.013807850999083</v>
      </c>
      <c r="J41" s="22">
        <v>58.36555165233122</v>
      </c>
      <c r="K41" s="22">
        <v>26.802788053857803</v>
      </c>
      <c r="L41" s="22">
        <v>9.4758503771270384</v>
      </c>
      <c r="M41" s="22">
        <v>9.4758503771270384</v>
      </c>
      <c r="N41" s="22">
        <v>3.3535083540526993</v>
      </c>
      <c r="O41" s="22">
        <v>2.1084612542079659</v>
      </c>
      <c r="P41" s="22">
        <v>0.24550909231612261</v>
      </c>
      <c r="Q41" s="22"/>
      <c r="R41" s="15">
        <v>5184.2352220183484</v>
      </c>
    </row>
    <row r="42" spans="1:20" x14ac:dyDescent="0.35">
      <c r="A42" s="10">
        <v>1975</v>
      </c>
      <c r="B42" s="22">
        <v>353.70152107304881</v>
      </c>
      <c r="C42" s="22">
        <v>0</v>
      </c>
      <c r="D42" s="22">
        <v>0</v>
      </c>
      <c r="E42" s="22">
        <v>38.412493378435634</v>
      </c>
      <c r="F42" s="22">
        <v>0</v>
      </c>
      <c r="G42" s="22">
        <v>0</v>
      </c>
      <c r="H42" s="22">
        <v>0.25854209291744307</v>
      </c>
      <c r="I42" s="22">
        <v>19.051750946671547</v>
      </c>
      <c r="J42" s="22">
        <v>44.454085542233472</v>
      </c>
      <c r="K42" s="22">
        <v>21.640379856433483</v>
      </c>
      <c r="L42" s="22">
        <v>7.8868753548004999</v>
      </c>
      <c r="M42" s="22">
        <v>7.8868753548004999</v>
      </c>
      <c r="N42" s="22">
        <v>2.7070272320679392</v>
      </c>
      <c r="O42" s="22">
        <v>1.5018438753253638</v>
      </c>
      <c r="P42" s="22">
        <v>0.28738987737707572</v>
      </c>
      <c r="Q42" s="22"/>
      <c r="R42" s="15">
        <v>6007.0549231708637</v>
      </c>
    </row>
    <row r="43" spans="1:20" x14ac:dyDescent="0.35">
      <c r="A43" s="10">
        <v>1974</v>
      </c>
      <c r="B43" s="22">
        <v>296.60027377014779</v>
      </c>
      <c r="C43" s="22">
        <v>0</v>
      </c>
      <c r="D43" s="22">
        <v>0</v>
      </c>
      <c r="E43" s="22">
        <v>37.386523885710055</v>
      </c>
      <c r="F43" s="22">
        <v>0</v>
      </c>
      <c r="G43" s="22">
        <v>0</v>
      </c>
      <c r="H43" s="22">
        <v>0.19911793030881966</v>
      </c>
      <c r="I43" s="22">
        <v>13.303437686260523</v>
      </c>
      <c r="J43" s="22">
        <v>31.041354601274627</v>
      </c>
      <c r="K43" s="22">
        <v>10.344059974635625</v>
      </c>
      <c r="L43" s="22">
        <v>5.3485258993925484</v>
      </c>
      <c r="M43" s="22">
        <v>5.3485258993925484</v>
      </c>
      <c r="N43" s="22">
        <v>1.9096369690762154</v>
      </c>
      <c r="O43" s="22">
        <v>1.1083217512263874</v>
      </c>
      <c r="P43" s="22">
        <v>0.22990282831983191</v>
      </c>
      <c r="Q43" s="22"/>
      <c r="R43" s="15">
        <v>5459.2841856036657</v>
      </c>
    </row>
    <row r="44" spans="1:20" x14ac:dyDescent="0.35">
      <c r="A44" s="10" t="s">
        <v>29</v>
      </c>
      <c r="B44" s="15">
        <f>SUM(B3:B43)</f>
        <v>156821.84937638923</v>
      </c>
      <c r="C44" s="15">
        <f t="shared" ref="C44:R44" si="0">SUM(C3:C43)</f>
        <v>13513.375622632437</v>
      </c>
      <c r="D44" s="15">
        <f t="shared" si="0"/>
        <v>285046.0093599399</v>
      </c>
      <c r="E44" s="15">
        <f t="shared" si="0"/>
        <v>22591.47890623879</v>
      </c>
      <c r="F44" s="15">
        <f t="shared" si="0"/>
        <v>1411.577401394989</v>
      </c>
      <c r="G44" s="15">
        <f t="shared" si="0"/>
        <v>37349.125177269721</v>
      </c>
      <c r="H44" s="15">
        <f t="shared" si="0"/>
        <v>17518.751950892507</v>
      </c>
      <c r="I44" s="15">
        <f t="shared" si="0"/>
        <v>2075.4337456730859</v>
      </c>
      <c r="J44" s="15">
        <f t="shared" si="0"/>
        <v>6289.0459259355166</v>
      </c>
      <c r="K44" s="15">
        <f t="shared" si="0"/>
        <v>3741.6823084194803</v>
      </c>
      <c r="L44" s="15">
        <f t="shared" si="0"/>
        <v>5800.1382015525696</v>
      </c>
      <c r="M44" s="15">
        <f t="shared" si="0"/>
        <v>6057.4570609410566</v>
      </c>
      <c r="N44" s="15">
        <f t="shared" si="0"/>
        <v>2652.3310450232029</v>
      </c>
      <c r="O44" s="15">
        <f t="shared" si="0"/>
        <v>1181.2642824180771</v>
      </c>
      <c r="P44" s="15">
        <f t="shared" si="0"/>
        <v>579.79169395572285</v>
      </c>
      <c r="Q44" s="15">
        <f t="shared" si="0"/>
        <v>116581.11936218977</v>
      </c>
      <c r="R44" s="15">
        <f t="shared" si="0"/>
        <v>24656.623645161784</v>
      </c>
      <c r="S44" s="6">
        <f>SUM(B44:R44)</f>
        <v>703867.05506602779</v>
      </c>
      <c r="T44" s="6"/>
    </row>
    <row r="45" spans="1:20" x14ac:dyDescent="0.35">
      <c r="B45" s="4">
        <f>'[1]2014'!$AE4</f>
        <v>156821.8493763892</v>
      </c>
      <c r="C45" s="4">
        <f>'[1]2014'!$AE5</f>
        <v>13513.375622632437</v>
      </c>
      <c r="D45" s="4">
        <f>'[1]2014'!$AE6</f>
        <v>285046.00935993996</v>
      </c>
      <c r="E45" s="4">
        <f>'[1]2014'!$AE7</f>
        <v>22591.478906238786</v>
      </c>
      <c r="F45" s="4">
        <f>'[1]2014'!$AE8</f>
        <v>1411.5774013949888</v>
      </c>
      <c r="G45" s="4">
        <f>'[1]2014'!$AE9</f>
        <v>37349.125177269721</v>
      </c>
      <c r="H45" s="4">
        <f>'[1]2014'!$AE10</f>
        <v>17518.751950892503</v>
      </c>
      <c r="I45" s="4">
        <f>'[1]2014'!$AE11</f>
        <v>2075.4337456730859</v>
      </c>
      <c r="J45" s="4">
        <f>'[1]2014'!$AE12</f>
        <v>6289.0459259355157</v>
      </c>
      <c r="K45" s="4">
        <f>'[1]2014'!$AE13</f>
        <v>3741.6823084194803</v>
      </c>
      <c r="L45" s="4">
        <f>'[1]2014'!$AE14</f>
        <v>5800.1382015525714</v>
      </c>
      <c r="M45" s="4">
        <f>'[1]2014'!$AE15</f>
        <v>6057.4570609410594</v>
      </c>
      <c r="N45" s="4">
        <f>'[1]2014'!$AE16</f>
        <v>2652.3310450232025</v>
      </c>
      <c r="O45" s="4">
        <f>'[1]2014'!$AE17</f>
        <v>1181.2642824180775</v>
      </c>
      <c r="P45" s="4">
        <f>'[1]2014'!$AE18</f>
        <v>579.79169395572285</v>
      </c>
      <c r="Q45" s="4">
        <f>'[1]2014'!$AE19</f>
        <v>116581.11936218977</v>
      </c>
      <c r="R45" s="4">
        <f>'[1]2014'!$AE20</f>
        <v>24656.623645161784</v>
      </c>
      <c r="S45" s="4">
        <f>'[1]2014'!$AE21</f>
        <v>703867.05506602779</v>
      </c>
      <c r="T45" s="4"/>
    </row>
    <row r="46" spans="1:20" x14ac:dyDescent="0.35">
      <c r="B46" s="4"/>
    </row>
    <row r="47" spans="1:20" x14ac:dyDescent="0.35">
      <c r="B47" s="4"/>
    </row>
    <row r="48" spans="1:20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workbookViewId="0">
      <selection activeCell="A3" sqref="A3:R43"/>
    </sheetView>
  </sheetViews>
  <sheetFormatPr defaultColWidth="14.81640625" defaultRowHeight="14.5" x14ac:dyDescent="0.35"/>
  <sheetData>
    <row r="1" spans="1:18" ht="15" x14ac:dyDescent="0.25">
      <c r="A1" s="10" t="s">
        <v>0</v>
      </c>
      <c r="B1" t="s">
        <v>30</v>
      </c>
      <c r="C1" t="s">
        <v>30</v>
      </c>
      <c r="D1" t="s">
        <v>30</v>
      </c>
      <c r="E1" t="s">
        <v>30</v>
      </c>
      <c r="F1" t="s">
        <v>30</v>
      </c>
      <c r="G1" t="s">
        <v>30</v>
      </c>
      <c r="H1" t="s">
        <v>30</v>
      </c>
      <c r="I1" t="s">
        <v>30</v>
      </c>
      <c r="J1" t="s">
        <v>30</v>
      </c>
      <c r="K1" t="s">
        <v>30</v>
      </c>
      <c r="L1" t="s">
        <v>30</v>
      </c>
      <c r="M1" t="s">
        <v>30</v>
      </c>
      <c r="N1" t="s">
        <v>30</v>
      </c>
      <c r="O1" t="s">
        <v>30</v>
      </c>
      <c r="P1" t="s">
        <v>30</v>
      </c>
      <c r="Q1" t="s">
        <v>30</v>
      </c>
      <c r="R1" t="s">
        <v>30</v>
      </c>
    </row>
    <row r="2" spans="1:18" s="5" customFormat="1" ht="29" x14ac:dyDescent="0.35">
      <c r="A2" s="10" t="s">
        <v>28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ht="15" x14ac:dyDescent="0.25">
      <c r="A3" s="10">
        <v>2014</v>
      </c>
      <c r="B3" s="22">
        <v>2411.2312828295881</v>
      </c>
      <c r="C3" s="22">
        <v>0</v>
      </c>
      <c r="D3" s="22">
        <v>26236.084330196962</v>
      </c>
      <c r="E3" s="22">
        <v>50.740166192003841</v>
      </c>
      <c r="F3" s="22">
        <v>0</v>
      </c>
      <c r="G3" s="22">
        <v>3323.4599391342731</v>
      </c>
      <c r="H3" s="22">
        <v>2541.2641435817395</v>
      </c>
      <c r="I3" s="22">
        <v>24.41559105431314</v>
      </c>
      <c r="J3" s="22">
        <v>272.75194888178919</v>
      </c>
      <c r="K3" s="22">
        <v>113.76153354632586</v>
      </c>
      <c r="L3" s="22">
        <v>431.07527156549509</v>
      </c>
      <c r="M3" s="22">
        <v>506.36779552715655</v>
      </c>
      <c r="N3" s="22">
        <v>81.087205014948381</v>
      </c>
      <c r="O3" s="22">
        <v>37.426953110232432</v>
      </c>
      <c r="P3" s="22">
        <v>17.28755853023436</v>
      </c>
      <c r="Q3" s="22">
        <v>4097.4355668074613</v>
      </c>
      <c r="R3" s="22">
        <v>7240.5612008459511</v>
      </c>
    </row>
    <row r="4" spans="1:18" ht="15" x14ac:dyDescent="0.25">
      <c r="A4" s="10">
        <v>2013</v>
      </c>
      <c r="B4" s="22">
        <v>2231.3062831401362</v>
      </c>
      <c r="C4" s="22">
        <v>0</v>
      </c>
      <c r="D4" s="22">
        <v>29728.848776244413</v>
      </c>
      <c r="E4" s="22">
        <v>72.692783757957201</v>
      </c>
      <c r="F4" s="22">
        <v>0</v>
      </c>
      <c r="G4" s="22">
        <v>3850.8604540481306</v>
      </c>
      <c r="H4" s="22">
        <v>2528.3686768111984</v>
      </c>
      <c r="I4" s="22">
        <v>44.565246728886947</v>
      </c>
      <c r="J4" s="22">
        <v>325.55897108371664</v>
      </c>
      <c r="K4" s="22">
        <v>91.994123769670324</v>
      </c>
      <c r="L4" s="22">
        <v>461.17871288618295</v>
      </c>
      <c r="M4" s="22">
        <v>635.09951011026294</v>
      </c>
      <c r="N4" s="22">
        <v>90.863075041094135</v>
      </c>
      <c r="O4" s="22">
        <v>34.563406602740422</v>
      </c>
      <c r="P4" s="22">
        <v>21.975220947268046</v>
      </c>
      <c r="Q4" s="22">
        <v>4154.4520328172839</v>
      </c>
      <c r="R4" s="22">
        <v>7914.268186966231</v>
      </c>
    </row>
    <row r="5" spans="1:18" ht="15" x14ac:dyDescent="0.25">
      <c r="A5" s="10">
        <v>2012</v>
      </c>
      <c r="B5" s="22">
        <v>3532.0744698694612</v>
      </c>
      <c r="C5" s="22">
        <v>0</v>
      </c>
      <c r="D5" s="22">
        <v>30133.234298877367</v>
      </c>
      <c r="E5" s="22">
        <v>153.69902995131656</v>
      </c>
      <c r="F5" s="22">
        <v>0</v>
      </c>
      <c r="G5" s="22">
        <v>4079.4792733498753</v>
      </c>
      <c r="H5" s="22">
        <v>2529.2030073365554</v>
      </c>
      <c r="I5" s="22">
        <v>61.881941427459701</v>
      </c>
      <c r="J5" s="22">
        <v>362.55711616231758</v>
      </c>
      <c r="K5" s="22">
        <v>129.63625209723813</v>
      </c>
      <c r="L5" s="22">
        <v>515.33741174398847</v>
      </c>
      <c r="M5" s="22">
        <v>563.45136141844876</v>
      </c>
      <c r="N5" s="22">
        <v>221.46599962659081</v>
      </c>
      <c r="O5" s="22">
        <v>69.821273898548355</v>
      </c>
      <c r="P5" s="22">
        <v>51.686288631509179</v>
      </c>
      <c r="Q5" s="22">
        <v>6092.4968133202765</v>
      </c>
      <c r="R5" s="22">
        <v>8722.9557828256911</v>
      </c>
    </row>
    <row r="6" spans="1:18" ht="15" x14ac:dyDescent="0.25">
      <c r="A6" s="10">
        <v>2011</v>
      </c>
      <c r="B6" s="22">
        <v>2304.6165473863907</v>
      </c>
      <c r="C6" s="22">
        <v>0</v>
      </c>
      <c r="D6" s="22">
        <v>25648.415734584487</v>
      </c>
      <c r="E6" s="22">
        <v>2142.5151714133135</v>
      </c>
      <c r="F6" s="22">
        <v>0</v>
      </c>
      <c r="G6" s="22">
        <v>5260.5986195598807</v>
      </c>
      <c r="H6" s="22">
        <v>1887.4250318111649</v>
      </c>
      <c r="I6" s="22">
        <v>91.708147659252631</v>
      </c>
      <c r="J6" s="22">
        <v>450.26988491881917</v>
      </c>
      <c r="K6" s="22">
        <v>168.6097326288172</v>
      </c>
      <c r="L6" s="22">
        <v>670.28615238589532</v>
      </c>
      <c r="M6" s="22">
        <v>619.19194347937196</v>
      </c>
      <c r="N6" s="22">
        <v>161.00534384370215</v>
      </c>
      <c r="O6" s="22">
        <v>51.934501218995131</v>
      </c>
      <c r="P6" s="22">
        <v>35.482982456435131</v>
      </c>
      <c r="Q6" s="22">
        <v>6648.814839957281</v>
      </c>
      <c r="R6" s="22">
        <v>8271.339011334685</v>
      </c>
    </row>
    <row r="7" spans="1:18" ht="15" x14ac:dyDescent="0.25">
      <c r="A7" s="10">
        <v>2010</v>
      </c>
      <c r="B7" s="22">
        <v>1279.0923306695436</v>
      </c>
      <c r="C7" s="22">
        <v>0</v>
      </c>
      <c r="D7" s="22">
        <v>27146.843173105623</v>
      </c>
      <c r="E7" s="22">
        <v>1439.5943964015289</v>
      </c>
      <c r="F7" s="22">
        <v>0</v>
      </c>
      <c r="G7" s="22">
        <v>4366.699186210496</v>
      </c>
      <c r="H7" s="22">
        <v>1463.9899341928444</v>
      </c>
      <c r="I7" s="22">
        <v>87.985402359311067</v>
      </c>
      <c r="J7" s="22">
        <v>413.24251972670646</v>
      </c>
      <c r="K7" s="22">
        <v>170.59057560034401</v>
      </c>
      <c r="L7" s="22">
        <v>601.57461147994036</v>
      </c>
      <c r="M7" s="22">
        <v>624.66024783085095</v>
      </c>
      <c r="N7" s="22">
        <v>66.95314593651122</v>
      </c>
      <c r="O7" s="22">
        <v>22.135124559652287</v>
      </c>
      <c r="P7" s="22">
        <v>15.334419864986321</v>
      </c>
      <c r="Q7" s="22">
        <v>7898.4902328476119</v>
      </c>
      <c r="R7" s="22">
        <v>2309.3727961046579</v>
      </c>
    </row>
    <row r="8" spans="1:18" ht="15" x14ac:dyDescent="0.25">
      <c r="A8" s="10">
        <v>2009</v>
      </c>
      <c r="B8" s="22">
        <v>991.85117015276899</v>
      </c>
      <c r="C8" s="22">
        <v>0</v>
      </c>
      <c r="D8" s="22">
        <v>25283.841342086762</v>
      </c>
      <c r="E8" s="22">
        <v>960.68148186234487</v>
      </c>
      <c r="F8" s="22">
        <v>0</v>
      </c>
      <c r="G8" s="22">
        <v>3628.4534868112587</v>
      </c>
      <c r="H8" s="22">
        <v>934.99479113747054</v>
      </c>
      <c r="I8" s="22">
        <v>73.185418237748635</v>
      </c>
      <c r="J8" s="22">
        <v>282.58555278536608</v>
      </c>
      <c r="K8" s="22">
        <v>126.02572844144017</v>
      </c>
      <c r="L8" s="22">
        <v>380.95858726990861</v>
      </c>
      <c r="M8" s="22">
        <v>341.00241656435946</v>
      </c>
      <c r="N8" s="22">
        <v>56.868043873418486</v>
      </c>
      <c r="O8" s="22">
        <v>16.568781536156305</v>
      </c>
      <c r="P8" s="22">
        <v>12.686932949067689</v>
      </c>
      <c r="Q8" s="22">
        <v>9582.2973516963521</v>
      </c>
      <c r="R8" s="22"/>
    </row>
    <row r="9" spans="1:18" ht="15" x14ac:dyDescent="0.25">
      <c r="A9" s="10">
        <v>2008</v>
      </c>
      <c r="B9" s="22">
        <v>1175.8593776985235</v>
      </c>
      <c r="C9" s="22">
        <v>0</v>
      </c>
      <c r="D9" s="22">
        <v>23786.962150157273</v>
      </c>
      <c r="E9" s="22">
        <v>765.3516272256561</v>
      </c>
      <c r="F9" s="22">
        <v>0</v>
      </c>
      <c r="G9" s="22">
        <v>3529.1817659219296</v>
      </c>
      <c r="H9" s="22">
        <v>849.84654274821241</v>
      </c>
      <c r="I9" s="22">
        <v>98.086523855286231</v>
      </c>
      <c r="J9" s="22">
        <v>277.24378221427963</v>
      </c>
      <c r="K9" s="22">
        <v>129.83549666981907</v>
      </c>
      <c r="L9" s="22">
        <v>407.60351372933354</v>
      </c>
      <c r="M9" s="22">
        <v>423.47253935696205</v>
      </c>
      <c r="N9" s="22">
        <v>88.619456950749552</v>
      </c>
      <c r="O9" s="22">
        <v>34.938126983136833</v>
      </c>
      <c r="P9" s="22">
        <v>19.159618023010516</v>
      </c>
      <c r="Q9" s="22">
        <v>10812.593439372515</v>
      </c>
      <c r="R9" s="22"/>
    </row>
    <row r="10" spans="1:18" ht="15" x14ac:dyDescent="0.25">
      <c r="A10" s="10">
        <v>2007</v>
      </c>
      <c r="B10" s="22">
        <v>1730.5423904131019</v>
      </c>
      <c r="C10" s="22">
        <v>0</v>
      </c>
      <c r="D10" s="22">
        <v>20014.901856311491</v>
      </c>
      <c r="E10" s="22">
        <v>489.88221925371215</v>
      </c>
      <c r="F10" s="22">
        <v>0</v>
      </c>
      <c r="G10" s="22">
        <v>2831.0531986033529</v>
      </c>
      <c r="H10" s="22">
        <v>621.34724450784199</v>
      </c>
      <c r="I10" s="22">
        <v>87.731871729352349</v>
      </c>
      <c r="J10" s="22">
        <v>232.99775119077773</v>
      </c>
      <c r="K10" s="22">
        <v>116.12178971242594</v>
      </c>
      <c r="L10" s="22">
        <v>296.25519944782258</v>
      </c>
      <c r="M10" s="22">
        <v>284.48805367536227</v>
      </c>
      <c r="N10" s="22">
        <v>93.233365607764142</v>
      </c>
      <c r="O10" s="22">
        <v>40.971140649816853</v>
      </c>
      <c r="P10" s="22">
        <v>22.521075685916692</v>
      </c>
      <c r="Q10" s="22">
        <v>10779.909152858636</v>
      </c>
      <c r="R10" s="22"/>
    </row>
    <row r="11" spans="1:18" ht="15" x14ac:dyDescent="0.25">
      <c r="A11" s="10">
        <v>2006</v>
      </c>
      <c r="B11" s="22">
        <v>2335.9574991679319</v>
      </c>
      <c r="C11" s="22">
        <v>99.926444080467036</v>
      </c>
      <c r="D11" s="22">
        <v>13159.559264292995</v>
      </c>
      <c r="E11" s="22">
        <v>453.86368041228542</v>
      </c>
      <c r="F11" s="22">
        <v>42.539191520472855</v>
      </c>
      <c r="G11" s="22">
        <v>1654.3187068280765</v>
      </c>
      <c r="H11" s="22">
        <v>523.05690199402511</v>
      </c>
      <c r="I11" s="22">
        <v>80.877153658165113</v>
      </c>
      <c r="J11" s="22">
        <v>200.54836472850209</v>
      </c>
      <c r="K11" s="22">
        <v>98.961679485770219</v>
      </c>
      <c r="L11" s="22">
        <v>211.8265515182936</v>
      </c>
      <c r="M11" s="22">
        <v>199.00241272143774</v>
      </c>
      <c r="N11" s="22">
        <v>53.306083818187318</v>
      </c>
      <c r="O11" s="22">
        <v>25.077876764085776</v>
      </c>
      <c r="P11" s="22">
        <v>16.55482971708771</v>
      </c>
      <c r="Q11" s="22">
        <v>8729.9287713224312</v>
      </c>
      <c r="R11" s="22"/>
    </row>
    <row r="12" spans="1:18" ht="15" x14ac:dyDescent="0.25">
      <c r="A12" s="10">
        <v>2005</v>
      </c>
      <c r="B12" s="22">
        <v>3848.9275968369966</v>
      </c>
      <c r="C12" s="22">
        <v>1576.0979631111884</v>
      </c>
      <c r="D12" s="22">
        <v>7839.275237441022</v>
      </c>
      <c r="E12" s="22">
        <v>559.76905468859718</v>
      </c>
      <c r="F12" s="22">
        <v>86.34817683322278</v>
      </c>
      <c r="G12" s="22">
        <v>1089.134293483268</v>
      </c>
      <c r="H12" s="22">
        <v>439.35049677495425</v>
      </c>
      <c r="I12" s="22">
        <v>68.88966071252753</v>
      </c>
      <c r="J12" s="22">
        <v>175.75627393812943</v>
      </c>
      <c r="K12" s="22">
        <v>74.785383410361561</v>
      </c>
      <c r="L12" s="22">
        <v>205.57128001366192</v>
      </c>
      <c r="M12" s="22">
        <v>186.14903436944638</v>
      </c>
      <c r="N12" s="22">
        <v>63.367149442399779</v>
      </c>
      <c r="O12" s="22">
        <v>29.609704656454902</v>
      </c>
      <c r="P12" s="22">
        <v>17.002757683926088</v>
      </c>
      <c r="Q12" s="22">
        <v>6163.8699023410545</v>
      </c>
      <c r="R12" s="22"/>
    </row>
    <row r="13" spans="1:18" ht="15" x14ac:dyDescent="0.25">
      <c r="A13" s="10">
        <v>2004</v>
      </c>
      <c r="B13" s="22">
        <v>6380.8125510063564</v>
      </c>
      <c r="C13" s="22">
        <v>1424.3513923746962</v>
      </c>
      <c r="D13" s="22">
        <v>2416.5748893349132</v>
      </c>
      <c r="E13" s="22">
        <v>802.22772208795732</v>
      </c>
      <c r="F13" s="22">
        <v>34.15741232924973</v>
      </c>
      <c r="G13" s="22">
        <v>439.93815415052222</v>
      </c>
      <c r="H13" s="22">
        <v>340.22641020258231</v>
      </c>
      <c r="I13" s="22">
        <v>50.489046899802162</v>
      </c>
      <c r="J13" s="22">
        <v>134.18212187162689</v>
      </c>
      <c r="K13" s="22">
        <v>57.585633272811222</v>
      </c>
      <c r="L13" s="22">
        <v>149.02165037180634</v>
      </c>
      <c r="M13" s="22">
        <v>161.82215968875508</v>
      </c>
      <c r="N13" s="22">
        <v>79.891765976914314</v>
      </c>
      <c r="O13" s="22">
        <v>45.204748974931753</v>
      </c>
      <c r="P13" s="22">
        <v>26.592001591984733</v>
      </c>
      <c r="Q13" s="22">
        <v>5379.0716309616691</v>
      </c>
      <c r="R13" s="22"/>
    </row>
    <row r="14" spans="1:18" ht="15" x14ac:dyDescent="0.25">
      <c r="A14" s="10">
        <v>2003</v>
      </c>
      <c r="B14" s="22">
        <v>7999.415028013279</v>
      </c>
      <c r="C14" s="22">
        <v>1133.6584748715095</v>
      </c>
      <c r="D14" s="22">
        <v>434.55572152358872</v>
      </c>
      <c r="E14" s="22">
        <v>792.44272277103903</v>
      </c>
      <c r="F14" s="22">
        <v>92.036951579574662</v>
      </c>
      <c r="G14" s="22">
        <v>89.969202309269377</v>
      </c>
      <c r="H14" s="22">
        <v>348.66729963999347</v>
      </c>
      <c r="I14" s="22">
        <v>44.56666190028205</v>
      </c>
      <c r="J14" s="22">
        <v>135.32335006623521</v>
      </c>
      <c r="K14" s="22">
        <v>64.373224320986168</v>
      </c>
      <c r="L14" s="22">
        <v>128.06372531073399</v>
      </c>
      <c r="M14" s="22">
        <v>130.54428674756676</v>
      </c>
      <c r="N14" s="22">
        <v>95.192526065233139</v>
      </c>
      <c r="O14" s="22">
        <v>42.881756034609296</v>
      </c>
      <c r="P14" s="22">
        <v>35.874451687961724</v>
      </c>
      <c r="Q14" s="22">
        <v>4070.3651644727343</v>
      </c>
      <c r="R14" s="22"/>
    </row>
    <row r="15" spans="1:18" ht="15" x14ac:dyDescent="0.25">
      <c r="A15" s="10">
        <v>2002</v>
      </c>
      <c r="B15" s="22">
        <v>7997.1046946762999</v>
      </c>
      <c r="C15" s="22">
        <v>1199.3486888438406</v>
      </c>
      <c r="D15" s="22">
        <v>0</v>
      </c>
      <c r="E15" s="22">
        <v>590.56490444290273</v>
      </c>
      <c r="F15" s="22">
        <v>231.75494695063477</v>
      </c>
      <c r="G15" s="22">
        <v>0</v>
      </c>
      <c r="H15" s="22">
        <v>334.37639570338183</v>
      </c>
      <c r="I15" s="22">
        <v>55.023047770976746</v>
      </c>
      <c r="J15" s="22">
        <v>146.34895249818786</v>
      </c>
      <c r="K15" s="22">
        <v>74.632165151569808</v>
      </c>
      <c r="L15" s="22">
        <v>115.07832389778744</v>
      </c>
      <c r="M15" s="22">
        <v>105.25493201753643</v>
      </c>
      <c r="N15" s="22">
        <v>96.326050401214843</v>
      </c>
      <c r="O15" s="22">
        <v>44.706015436615154</v>
      </c>
      <c r="P15" s="22">
        <v>31.983871191797327</v>
      </c>
      <c r="Q15" s="22">
        <v>3772.0520151317219</v>
      </c>
      <c r="R15" s="22"/>
    </row>
    <row r="16" spans="1:18" ht="15" x14ac:dyDescent="0.25">
      <c r="A16" s="10">
        <v>2001</v>
      </c>
      <c r="B16" s="22">
        <v>10508.682638774268</v>
      </c>
      <c r="C16" s="22">
        <v>532.74642488279278</v>
      </c>
      <c r="D16" s="22">
        <v>0</v>
      </c>
      <c r="E16" s="22">
        <v>1072.0566525582531</v>
      </c>
      <c r="F16" s="22">
        <v>135.3960223784259</v>
      </c>
      <c r="G16" s="22">
        <v>0</v>
      </c>
      <c r="H16" s="22">
        <v>633.29996580683769</v>
      </c>
      <c r="I16" s="22">
        <v>78.35360269153324</v>
      </c>
      <c r="J16" s="22">
        <v>182.82507294691069</v>
      </c>
      <c r="K16" s="22">
        <v>93.169752979005906</v>
      </c>
      <c r="L16" s="22">
        <v>124.94619190893172</v>
      </c>
      <c r="M16" s="22">
        <v>124.94619190893172</v>
      </c>
      <c r="N16" s="22">
        <v>59.473270262306457</v>
      </c>
      <c r="O16" s="22">
        <v>34.686529619772912</v>
      </c>
      <c r="P16" s="22">
        <v>19.975754897263236</v>
      </c>
      <c r="Q16" s="22">
        <v>2862.9294150851092</v>
      </c>
      <c r="R16" s="22"/>
    </row>
    <row r="17" spans="1:18" ht="15" x14ac:dyDescent="0.25">
      <c r="A17" s="10">
        <v>2000</v>
      </c>
      <c r="B17" s="22">
        <v>9016.7759995533288</v>
      </c>
      <c r="C17" s="22">
        <v>313.50916061548139</v>
      </c>
      <c r="D17" s="22">
        <v>0</v>
      </c>
      <c r="E17" s="22">
        <v>1043.9654770938421</v>
      </c>
      <c r="F17" s="22">
        <v>28.332471452804661</v>
      </c>
      <c r="G17" s="22">
        <v>0</v>
      </c>
      <c r="H17" s="22">
        <v>632.86449343596882</v>
      </c>
      <c r="I17" s="22">
        <v>74.95293286274844</v>
      </c>
      <c r="J17" s="22">
        <v>174.89017667974611</v>
      </c>
      <c r="K17" s="22">
        <v>164.71909844072533</v>
      </c>
      <c r="L17" s="22">
        <v>92.074101888123067</v>
      </c>
      <c r="M17" s="22">
        <v>92.074101888123067</v>
      </c>
      <c r="N17" s="22">
        <v>38.494424635470743</v>
      </c>
      <c r="O17" s="22">
        <v>25.775777710019497</v>
      </c>
      <c r="P17" s="22">
        <v>14.559442707224541</v>
      </c>
      <c r="Q17" s="22">
        <v>1844.9811337997151</v>
      </c>
      <c r="R17" s="22"/>
    </row>
    <row r="18" spans="1:18" ht="15" x14ac:dyDescent="0.25">
      <c r="A18" s="10">
        <v>1999</v>
      </c>
      <c r="B18" s="22">
        <v>7043.2319262588735</v>
      </c>
      <c r="C18" s="22">
        <v>344.13843789592721</v>
      </c>
      <c r="D18" s="22">
        <v>0</v>
      </c>
      <c r="E18" s="22">
        <v>859.63992596893036</v>
      </c>
      <c r="F18" s="22">
        <v>42.239299506391745</v>
      </c>
      <c r="G18" s="22">
        <v>0</v>
      </c>
      <c r="H18" s="22">
        <v>408.21133215734699</v>
      </c>
      <c r="I18" s="22">
        <v>45.90746534107452</v>
      </c>
      <c r="J18" s="22">
        <v>107.11741912917375</v>
      </c>
      <c r="K18" s="22">
        <v>110.59871794819394</v>
      </c>
      <c r="L18" s="22">
        <v>48.54362446446769</v>
      </c>
      <c r="M18" s="22">
        <v>48.54362446446769</v>
      </c>
      <c r="N18" s="22">
        <v>27.698915963444922</v>
      </c>
      <c r="O18" s="22">
        <v>13.200499089296141</v>
      </c>
      <c r="P18" s="22">
        <v>4.4826929274535035</v>
      </c>
      <c r="Q18" s="22">
        <v>1322.9774246566856</v>
      </c>
      <c r="R18" s="22"/>
    </row>
    <row r="19" spans="1:18" ht="15" x14ac:dyDescent="0.25">
      <c r="A19" s="10">
        <v>1998</v>
      </c>
      <c r="B19" s="22">
        <v>6244.0228607659919</v>
      </c>
      <c r="C19" s="22">
        <v>23.228245324488007</v>
      </c>
      <c r="D19" s="22">
        <v>0</v>
      </c>
      <c r="E19" s="22">
        <v>631.52379533915257</v>
      </c>
      <c r="F19" s="22">
        <v>4.4943059219967605</v>
      </c>
      <c r="G19" s="22">
        <v>0</v>
      </c>
      <c r="H19" s="22">
        <v>256.16608401542283</v>
      </c>
      <c r="I19" s="22">
        <v>45.003170353115841</v>
      </c>
      <c r="J19" s="22">
        <v>105.00739749060349</v>
      </c>
      <c r="K19" s="22">
        <v>136.70264382265097</v>
      </c>
      <c r="L19" s="22">
        <v>63.596122891959297</v>
      </c>
      <c r="M19" s="22">
        <v>63.596122891959297</v>
      </c>
      <c r="N19" s="22">
        <v>51.047084568075547</v>
      </c>
      <c r="O19" s="22">
        <v>18.291022622841382</v>
      </c>
      <c r="P19" s="22">
        <v>6.1584218903737256</v>
      </c>
      <c r="Q19" s="22">
        <v>1201.8728425198856</v>
      </c>
      <c r="R19" s="22"/>
    </row>
    <row r="20" spans="1:18" ht="15" x14ac:dyDescent="0.25">
      <c r="A20" s="10">
        <v>1997</v>
      </c>
      <c r="B20" s="22">
        <v>8131.9969184778365</v>
      </c>
      <c r="C20" s="22">
        <v>17.289995506694023</v>
      </c>
      <c r="D20" s="22">
        <v>0</v>
      </c>
      <c r="E20" s="22">
        <v>822.06880591218385</v>
      </c>
      <c r="F20" s="22">
        <v>1.5875240869066731</v>
      </c>
      <c r="G20" s="22">
        <v>0</v>
      </c>
      <c r="H20" s="22">
        <v>259.26999208130275</v>
      </c>
      <c r="I20" s="22">
        <v>39.009260680956565</v>
      </c>
      <c r="J20" s="22">
        <v>91.021608255565212</v>
      </c>
      <c r="K20" s="22">
        <v>112.92723219989837</v>
      </c>
      <c r="L20" s="22">
        <v>60.870260379421609</v>
      </c>
      <c r="M20" s="22">
        <v>60.870260379421609</v>
      </c>
      <c r="N20" s="22">
        <v>38.600575331728031</v>
      </c>
      <c r="O20" s="22">
        <v>15.264422991054024</v>
      </c>
      <c r="P20" s="22">
        <v>4.5106722836111723</v>
      </c>
      <c r="Q20" s="22">
        <v>861.81668792706682</v>
      </c>
      <c r="R20" s="22"/>
    </row>
    <row r="21" spans="1:18" ht="15" x14ac:dyDescent="0.25">
      <c r="A21" s="10">
        <v>1996</v>
      </c>
      <c r="B21" s="22">
        <v>6474.2577165516768</v>
      </c>
      <c r="C21" s="22">
        <v>65.631859332735758</v>
      </c>
      <c r="D21" s="22">
        <v>0</v>
      </c>
      <c r="E21" s="22">
        <v>751.52681462450846</v>
      </c>
      <c r="F21" s="22">
        <v>18.42502104424775</v>
      </c>
      <c r="G21" s="22">
        <v>0</v>
      </c>
      <c r="H21" s="22">
        <v>189.05141019560946</v>
      </c>
      <c r="I21" s="22">
        <v>27.739015873518849</v>
      </c>
      <c r="J21" s="22">
        <v>64.72437037154404</v>
      </c>
      <c r="K21" s="22">
        <v>76.733953955345456</v>
      </c>
      <c r="L21" s="22">
        <v>41.825707136465581</v>
      </c>
      <c r="M21" s="22">
        <v>41.825707136465581</v>
      </c>
      <c r="N21" s="22">
        <v>71.03897515056255</v>
      </c>
      <c r="O21" s="22">
        <v>23.436558568774721</v>
      </c>
      <c r="P21" s="22">
        <v>2.8963606499752723</v>
      </c>
      <c r="Q21" s="22">
        <v>539.45353821369451</v>
      </c>
      <c r="R21" s="22"/>
    </row>
    <row r="22" spans="1:18" ht="15" x14ac:dyDescent="0.25">
      <c r="A22" s="10">
        <v>1995</v>
      </c>
      <c r="B22" s="22">
        <v>4921.379209210937</v>
      </c>
      <c r="C22" s="22">
        <v>172.2637527438043</v>
      </c>
      <c r="D22" s="22">
        <v>0</v>
      </c>
      <c r="E22" s="22">
        <v>498.29725107185908</v>
      </c>
      <c r="F22" s="22">
        <v>56.042182113395164</v>
      </c>
      <c r="G22" s="22">
        <v>0</v>
      </c>
      <c r="H22" s="22">
        <v>161.58523051993444</v>
      </c>
      <c r="I22" s="22">
        <v>42.075244069724725</v>
      </c>
      <c r="J22" s="22">
        <v>98.175569496024437</v>
      </c>
      <c r="K22" s="22">
        <v>111.3789069553994</v>
      </c>
      <c r="L22" s="22">
        <v>59.905782283570716</v>
      </c>
      <c r="M22" s="22">
        <v>59.905782283570716</v>
      </c>
      <c r="N22" s="22">
        <v>52.483340527622829</v>
      </c>
      <c r="O22" s="22">
        <v>28.268868343892638</v>
      </c>
      <c r="P22" s="22">
        <v>2.4446889798007025</v>
      </c>
      <c r="Q22" s="22">
        <v>519.60841789234155</v>
      </c>
      <c r="R22" s="22"/>
    </row>
    <row r="23" spans="1:18" ht="15" x14ac:dyDescent="0.25">
      <c r="A23" s="10">
        <v>1994</v>
      </c>
      <c r="B23" s="22">
        <v>3531.5996922025342</v>
      </c>
      <c r="C23" s="22">
        <v>636.23429395409983</v>
      </c>
      <c r="D23" s="22">
        <v>0</v>
      </c>
      <c r="E23" s="22">
        <v>285.60138698481359</v>
      </c>
      <c r="F23" s="22">
        <v>114.84087621205401</v>
      </c>
      <c r="G23" s="22">
        <v>0</v>
      </c>
      <c r="H23" s="22">
        <v>289.29578620145281</v>
      </c>
      <c r="I23" s="22">
        <v>45.487051723579299</v>
      </c>
      <c r="J23" s="22">
        <v>106.13645402168466</v>
      </c>
      <c r="K23" s="22">
        <v>109.55000995316892</v>
      </c>
      <c r="L23" s="22">
        <v>73.683348045993796</v>
      </c>
      <c r="M23" s="22">
        <v>73.683348045993796</v>
      </c>
      <c r="N23" s="22">
        <v>45.890696699429903</v>
      </c>
      <c r="O23" s="22">
        <v>23.453246307190764</v>
      </c>
      <c r="P23" s="22">
        <v>1.6136341357304722</v>
      </c>
      <c r="Q23" s="22">
        <v>335.81450345619027</v>
      </c>
      <c r="R23" s="22"/>
    </row>
    <row r="24" spans="1:18" x14ac:dyDescent="0.35">
      <c r="A24" s="10">
        <v>1993</v>
      </c>
      <c r="B24" s="22">
        <v>2083.9666545602736</v>
      </c>
      <c r="C24" s="22">
        <v>1199.4313651918194</v>
      </c>
      <c r="D24" s="22">
        <v>0</v>
      </c>
      <c r="E24" s="22">
        <v>175.07560999622825</v>
      </c>
      <c r="F24" s="22">
        <v>171.02862036012385</v>
      </c>
      <c r="G24" s="22">
        <v>0</v>
      </c>
      <c r="H24" s="22">
        <v>252.00398136618793</v>
      </c>
      <c r="I24" s="22">
        <v>28.608600050661117</v>
      </c>
      <c r="J24" s="22">
        <v>66.753400118209058</v>
      </c>
      <c r="K24" s="22">
        <v>69.698220594726322</v>
      </c>
      <c r="L24" s="22">
        <v>47.419054442797318</v>
      </c>
      <c r="M24" s="22">
        <v>47.419054442797318</v>
      </c>
      <c r="N24" s="22">
        <v>54.770101377231079</v>
      </c>
      <c r="O24" s="22">
        <v>27.442563230130261</v>
      </c>
      <c r="P24" s="22">
        <v>2.6697927166308073</v>
      </c>
      <c r="Q24" s="22">
        <v>138.84077244442895</v>
      </c>
      <c r="R24" s="22"/>
    </row>
    <row r="25" spans="1:18" x14ac:dyDescent="0.35">
      <c r="A25" s="10">
        <v>1992</v>
      </c>
      <c r="B25" s="22">
        <v>1146.2606551805375</v>
      </c>
      <c r="C25" s="22">
        <v>764.93200487978197</v>
      </c>
      <c r="D25" s="22">
        <v>0</v>
      </c>
      <c r="E25" s="22">
        <v>114.31306947586322</v>
      </c>
      <c r="F25" s="22">
        <v>135.11051866251015</v>
      </c>
      <c r="G25" s="22">
        <v>0</v>
      </c>
      <c r="H25" s="22">
        <v>130.29363876021907</v>
      </c>
      <c r="I25" s="22">
        <v>20.534988218635867</v>
      </c>
      <c r="J25" s="22">
        <v>47.914972510150271</v>
      </c>
      <c r="K25" s="22">
        <v>48.087148089721552</v>
      </c>
      <c r="L25" s="22">
        <v>28.476756290515951</v>
      </c>
      <c r="M25" s="22">
        <v>28.476756290515951</v>
      </c>
      <c r="N25" s="22">
        <v>110.76541045273777</v>
      </c>
      <c r="O25" s="22">
        <v>69.156414754519631</v>
      </c>
      <c r="P25" s="22">
        <v>4.9766856956123924</v>
      </c>
      <c r="Q25" s="22">
        <v>86.993857528799026</v>
      </c>
      <c r="R25" s="22"/>
    </row>
    <row r="26" spans="1:18" x14ac:dyDescent="0.35">
      <c r="A26" s="10">
        <v>1991</v>
      </c>
      <c r="B26" s="22">
        <v>1160.738025041823</v>
      </c>
      <c r="C26" s="22">
        <v>532.81681012252636</v>
      </c>
      <c r="D26" s="22">
        <v>0</v>
      </c>
      <c r="E26" s="22">
        <v>135.20352131998271</v>
      </c>
      <c r="F26" s="22">
        <v>73.80833490718345</v>
      </c>
      <c r="G26" s="22">
        <v>0</v>
      </c>
      <c r="H26" s="22">
        <v>113.13759059604253</v>
      </c>
      <c r="I26" s="22">
        <v>38.400325661565518</v>
      </c>
      <c r="J26" s="22">
        <v>89.600759876986388</v>
      </c>
      <c r="K26" s="22">
        <v>73.485841973551828</v>
      </c>
      <c r="L26" s="22">
        <v>29.610026438879661</v>
      </c>
      <c r="M26" s="22">
        <v>29.610026438879661</v>
      </c>
      <c r="N26" s="22">
        <v>72.555930085212921</v>
      </c>
      <c r="O26" s="22">
        <v>49.270334988490646</v>
      </c>
      <c r="P26" s="22">
        <v>5.1210801246550828</v>
      </c>
      <c r="Q26" s="22">
        <v>150.24670304563844</v>
      </c>
      <c r="R26" s="22"/>
    </row>
    <row r="27" spans="1:18" x14ac:dyDescent="0.35">
      <c r="A27" s="10">
        <v>1990</v>
      </c>
      <c r="B27" s="22">
        <v>1097.5852383059628</v>
      </c>
      <c r="C27" s="22">
        <v>255.87482107568843</v>
      </c>
      <c r="D27" s="22">
        <v>0</v>
      </c>
      <c r="E27" s="22">
        <v>163.51773015840169</v>
      </c>
      <c r="F27" s="22">
        <v>41.456127720869155</v>
      </c>
      <c r="G27" s="22">
        <v>0</v>
      </c>
      <c r="H27" s="22">
        <v>122.69470720805442</v>
      </c>
      <c r="I27" s="22">
        <v>35.347692623720334</v>
      </c>
      <c r="J27" s="22">
        <v>82.477949455347243</v>
      </c>
      <c r="K27" s="22">
        <v>72.594596035954666</v>
      </c>
      <c r="L27" s="22">
        <v>28.635504019981592</v>
      </c>
      <c r="M27" s="22">
        <v>28.635504019981592</v>
      </c>
      <c r="N27" s="22">
        <v>25.045373357039423</v>
      </c>
      <c r="O27" s="22">
        <v>23.491143395614962</v>
      </c>
      <c r="P27" s="22">
        <v>2.5019311574149676</v>
      </c>
      <c r="Q27" s="22">
        <v>156.18141733952328</v>
      </c>
      <c r="R27" s="22"/>
    </row>
    <row r="28" spans="1:18" x14ac:dyDescent="0.35">
      <c r="A28" s="10">
        <v>1989</v>
      </c>
      <c r="B28" s="22">
        <v>425.40284282176174</v>
      </c>
      <c r="C28" s="22">
        <v>1076.3193290689153</v>
      </c>
      <c r="D28" s="22">
        <v>0</v>
      </c>
      <c r="E28" s="22">
        <v>57.171883627995285</v>
      </c>
      <c r="F28" s="22">
        <v>144.92538009276385</v>
      </c>
      <c r="G28" s="22">
        <v>0</v>
      </c>
      <c r="H28" s="22">
        <v>120.73709065195149</v>
      </c>
      <c r="I28" s="22">
        <v>34.976201130059913</v>
      </c>
      <c r="J28" s="22">
        <v>81.611135970139586</v>
      </c>
      <c r="K28" s="22">
        <v>79.22501811944035</v>
      </c>
      <c r="L28" s="22">
        <v>24.451726129525262</v>
      </c>
      <c r="M28" s="22">
        <v>24.451726129525262</v>
      </c>
      <c r="N28" s="22">
        <v>17.145666153899377</v>
      </c>
      <c r="O28" s="22">
        <v>13.852993251826653</v>
      </c>
      <c r="P28" s="22">
        <v>2.0936379198905239</v>
      </c>
      <c r="Q28" s="22">
        <v>181.2485534876696</v>
      </c>
      <c r="R28" s="22"/>
    </row>
    <row r="29" spans="1:18" x14ac:dyDescent="0.35">
      <c r="A29" s="10">
        <v>1988</v>
      </c>
      <c r="B29" s="22">
        <v>93.717027141766593</v>
      </c>
      <c r="C29" s="22">
        <v>1230.4704756454541</v>
      </c>
      <c r="D29" s="22">
        <v>0</v>
      </c>
      <c r="E29" s="22">
        <v>11.591332286929502</v>
      </c>
      <c r="F29" s="22">
        <v>130.12112499048246</v>
      </c>
      <c r="G29" s="22">
        <v>0</v>
      </c>
      <c r="H29" s="22">
        <v>89.466953095037866</v>
      </c>
      <c r="I29" s="22">
        <v>35.419562704059793</v>
      </c>
      <c r="J29" s="22">
        <v>82.645646309472951</v>
      </c>
      <c r="K29" s="22">
        <v>84.292193973042203</v>
      </c>
      <c r="L29" s="22">
        <v>22.796785152331154</v>
      </c>
      <c r="M29" s="22">
        <v>22.796785152331154</v>
      </c>
      <c r="N29" s="22">
        <v>38.169731033342096</v>
      </c>
      <c r="O29" s="22">
        <v>29.260763934974008</v>
      </c>
      <c r="P29" s="22">
        <v>3.7786128759335038</v>
      </c>
      <c r="Q29" s="22">
        <v>192.91325295720108</v>
      </c>
      <c r="R29" s="22"/>
    </row>
    <row r="30" spans="1:18" x14ac:dyDescent="0.35">
      <c r="A30" s="10">
        <v>1987</v>
      </c>
      <c r="B30" s="22">
        <v>27.654588788241757</v>
      </c>
      <c r="C30" s="22">
        <v>792.21864110493595</v>
      </c>
      <c r="D30" s="22">
        <v>0</v>
      </c>
      <c r="E30" s="22">
        <v>6.7152968976139338</v>
      </c>
      <c r="F30" s="22">
        <v>96.9488569944061</v>
      </c>
      <c r="G30" s="22">
        <v>0</v>
      </c>
      <c r="H30" s="22">
        <v>42.110766960351704</v>
      </c>
      <c r="I30" s="22">
        <v>34.607594573473037</v>
      </c>
      <c r="J30" s="22">
        <v>80.751054004770637</v>
      </c>
      <c r="K30" s="22">
        <v>81.511859428256486</v>
      </c>
      <c r="L30" s="22">
        <v>19.022240748804922</v>
      </c>
      <c r="M30" s="22">
        <v>19.022240748804922</v>
      </c>
      <c r="N30" s="22">
        <v>21.217518563073089</v>
      </c>
      <c r="O30" s="22">
        <v>21.343042050755383</v>
      </c>
      <c r="P30" s="22">
        <v>3.6766234456622819</v>
      </c>
      <c r="Q30" s="22">
        <v>176.6530917850603</v>
      </c>
      <c r="R30" s="22"/>
    </row>
    <row r="31" spans="1:18" x14ac:dyDescent="0.35">
      <c r="A31" s="10">
        <v>1986</v>
      </c>
      <c r="B31" s="22">
        <v>60.927042822774411</v>
      </c>
      <c r="C31" s="22">
        <v>1096.6484179779557</v>
      </c>
      <c r="D31" s="22">
        <v>0</v>
      </c>
      <c r="E31" s="22">
        <v>7.9901367953022895</v>
      </c>
      <c r="F31" s="22">
        <v>99.710072885428644</v>
      </c>
      <c r="G31" s="22">
        <v>0</v>
      </c>
      <c r="H31" s="22">
        <v>46.180305814001784</v>
      </c>
      <c r="I31" s="22">
        <v>49.723671933344313</v>
      </c>
      <c r="J31" s="22">
        <v>116.02190117780346</v>
      </c>
      <c r="K31" s="22">
        <v>91.909839125560708</v>
      </c>
      <c r="L31" s="22">
        <v>21.332318557684189</v>
      </c>
      <c r="M31" s="22">
        <v>21.332318557684189</v>
      </c>
      <c r="N31" s="22">
        <v>20.906039373107571</v>
      </c>
      <c r="O31" s="22">
        <v>19.408349860094194</v>
      </c>
      <c r="P31" s="22">
        <v>2.9148071218456497</v>
      </c>
      <c r="Q31" s="22">
        <v>160.46569738354256</v>
      </c>
      <c r="R31" s="22"/>
    </row>
    <row r="32" spans="1:18" x14ac:dyDescent="0.35">
      <c r="A32" s="10">
        <v>1985</v>
      </c>
      <c r="B32" s="22">
        <v>23.360302194148481</v>
      </c>
      <c r="C32" s="22">
        <v>939.87172744792542</v>
      </c>
      <c r="D32" s="22">
        <v>0</v>
      </c>
      <c r="E32" s="22">
        <v>3.6987780921713598</v>
      </c>
      <c r="F32" s="22">
        <v>86.555218031829952</v>
      </c>
      <c r="G32" s="22">
        <v>0</v>
      </c>
      <c r="H32" s="22">
        <v>41.920024996454885</v>
      </c>
      <c r="I32" s="22">
        <v>37.157035412031036</v>
      </c>
      <c r="J32" s="22">
        <v>86.699749294739249</v>
      </c>
      <c r="K32" s="22">
        <v>57.190519638082179</v>
      </c>
      <c r="L32" s="22">
        <v>14.487144818132652</v>
      </c>
      <c r="M32" s="22">
        <v>14.487144818132652</v>
      </c>
      <c r="N32" s="22">
        <v>17.155006473279613</v>
      </c>
      <c r="O32" s="22">
        <v>10.903993665430505</v>
      </c>
      <c r="P32" s="22">
        <v>1.5408231692318721</v>
      </c>
      <c r="Q32" s="22">
        <v>154.10659697811775</v>
      </c>
      <c r="R32" s="22"/>
    </row>
    <row r="33" spans="1:20" x14ac:dyDescent="0.35">
      <c r="A33" s="10">
        <v>1984</v>
      </c>
      <c r="B33" s="22">
        <v>26.440137248806156</v>
      </c>
      <c r="C33" s="22">
        <v>712.8874574377669</v>
      </c>
      <c r="D33" s="22">
        <v>0</v>
      </c>
      <c r="E33" s="22">
        <v>2.5589768642902895</v>
      </c>
      <c r="F33" s="22">
        <v>67.714689198066353</v>
      </c>
      <c r="G33" s="22">
        <v>0</v>
      </c>
      <c r="H33" s="22">
        <v>39.699324606395166</v>
      </c>
      <c r="I33" s="22">
        <v>30.623371718496628</v>
      </c>
      <c r="J33" s="22">
        <v>71.45453400982592</v>
      </c>
      <c r="K33" s="22">
        <v>41.996002740887533</v>
      </c>
      <c r="L33" s="22">
        <v>11.798598822891915</v>
      </c>
      <c r="M33" s="22">
        <v>11.798598822891915</v>
      </c>
      <c r="N33" s="22">
        <v>10.679886225889677</v>
      </c>
      <c r="O33" s="22">
        <v>10.816443108905849</v>
      </c>
      <c r="P33" s="22">
        <v>1.8776571414723469</v>
      </c>
      <c r="Q33" s="22">
        <v>124.18208483566859</v>
      </c>
      <c r="R33" s="22"/>
    </row>
    <row r="34" spans="1:20" x14ac:dyDescent="0.35">
      <c r="A34" s="10">
        <v>1983</v>
      </c>
      <c r="B34" s="22">
        <v>53.615931569130318</v>
      </c>
      <c r="C34" s="22">
        <v>669.00693635772564</v>
      </c>
      <c r="D34" s="22">
        <v>0</v>
      </c>
      <c r="E34" s="22">
        <v>4.9722379253905142</v>
      </c>
      <c r="F34" s="22">
        <v>38.443788796078856</v>
      </c>
      <c r="G34" s="22">
        <v>0</v>
      </c>
      <c r="H34" s="22">
        <v>30.236790554267618</v>
      </c>
      <c r="I34" s="22">
        <v>19.686871807586325</v>
      </c>
      <c r="J34" s="22">
        <v>45.93603421770144</v>
      </c>
      <c r="K34" s="22">
        <v>28.064042226180188</v>
      </c>
      <c r="L34" s="22">
        <v>7.5121090978156149</v>
      </c>
      <c r="M34" s="22">
        <v>7.5121090978156149</v>
      </c>
      <c r="N34" s="22">
        <v>6.9488510351051582</v>
      </c>
      <c r="O34" s="22">
        <v>9.7501583642044185</v>
      </c>
      <c r="P34" s="22">
        <v>0.94402164215422513</v>
      </c>
      <c r="Q34" s="22">
        <v>142.39338652483229</v>
      </c>
      <c r="R34" s="22"/>
    </row>
    <row r="35" spans="1:20" x14ac:dyDescent="0.35">
      <c r="A35" s="10">
        <v>1982</v>
      </c>
      <c r="B35" s="22">
        <v>235.1427834533057</v>
      </c>
      <c r="C35" s="22">
        <v>258.27390115593727</v>
      </c>
      <c r="D35" s="22">
        <v>0</v>
      </c>
      <c r="E35" s="22">
        <v>10.573816889850633</v>
      </c>
      <c r="F35" s="22">
        <v>18.197845270875522</v>
      </c>
      <c r="G35" s="22">
        <v>0</v>
      </c>
      <c r="H35" s="22">
        <v>48.694944854975589</v>
      </c>
      <c r="I35" s="22">
        <v>21.117159226760304</v>
      </c>
      <c r="J35" s="22">
        <v>49.273371529107337</v>
      </c>
      <c r="K35" s="22">
        <v>30.258283361846392</v>
      </c>
      <c r="L35" s="22">
        <v>6.5505874243817912</v>
      </c>
      <c r="M35" s="22">
        <v>6.5505874243817912</v>
      </c>
      <c r="N35" s="22">
        <v>9.7528773898775381</v>
      </c>
      <c r="O35" s="22">
        <v>10.784452788627206</v>
      </c>
      <c r="P35" s="22">
        <v>1.4674214801747016</v>
      </c>
      <c r="Q35" s="22">
        <v>130.07878276464183</v>
      </c>
      <c r="R35" s="22"/>
    </row>
    <row r="36" spans="1:20" x14ac:dyDescent="0.35">
      <c r="A36" s="10">
        <v>1981</v>
      </c>
      <c r="B36" s="22">
        <v>224.88813405545659</v>
      </c>
      <c r="C36" s="22">
        <v>151.76876023540882</v>
      </c>
      <c r="D36" s="22">
        <v>0</v>
      </c>
      <c r="E36" s="22">
        <v>9.5699955206095009</v>
      </c>
      <c r="F36" s="22">
        <v>4.4623731521447256</v>
      </c>
      <c r="G36" s="22">
        <v>0</v>
      </c>
      <c r="H36" s="22">
        <v>34.354578242166077</v>
      </c>
      <c r="I36" s="22">
        <v>27.907000314707759</v>
      </c>
      <c r="J36" s="22">
        <v>65.11633406765138</v>
      </c>
      <c r="K36" s="22">
        <v>44.11404387346667</v>
      </c>
      <c r="L36" s="22">
        <v>7.6698912976724047</v>
      </c>
      <c r="M36" s="22">
        <v>7.6698912976724047</v>
      </c>
      <c r="N36" s="22">
        <v>10.769784227415531</v>
      </c>
      <c r="O36" s="22">
        <v>10.16040940678724</v>
      </c>
      <c r="P36" s="22">
        <v>3.1550964073513836</v>
      </c>
      <c r="Q36" s="22">
        <v>93.41988261181109</v>
      </c>
      <c r="R36" s="22"/>
    </row>
    <row r="37" spans="1:20" x14ac:dyDescent="0.35">
      <c r="A37" s="10">
        <v>1980</v>
      </c>
      <c r="B37" s="22">
        <v>421.51165339115101</v>
      </c>
      <c r="C37" s="22">
        <v>230.89518864582692</v>
      </c>
      <c r="D37" s="22">
        <v>0</v>
      </c>
      <c r="E37" s="22">
        <v>22.571893070711432</v>
      </c>
      <c r="F37" s="22">
        <v>7.2451098415600885</v>
      </c>
      <c r="G37" s="22">
        <v>0</v>
      </c>
      <c r="H37" s="22">
        <v>16.942291698705741</v>
      </c>
      <c r="I37" s="22">
        <v>43.45525394413405</v>
      </c>
      <c r="J37" s="22">
        <v>101.39559253631282</v>
      </c>
      <c r="K37" s="22">
        <v>43.407183688598387</v>
      </c>
      <c r="L37" s="22">
        <v>10.430217210499093</v>
      </c>
      <c r="M37" s="22">
        <v>10.430217210499093</v>
      </c>
      <c r="N37" s="22">
        <v>14.351151954489346</v>
      </c>
      <c r="O37" s="22">
        <v>10.075678248609206</v>
      </c>
      <c r="P37" s="22">
        <v>1.7942588788445564</v>
      </c>
      <c r="Q37" s="22">
        <v>78.770810903973839</v>
      </c>
      <c r="R37" s="22"/>
    </row>
    <row r="38" spans="1:20" x14ac:dyDescent="0.35">
      <c r="A38" s="10">
        <v>1979</v>
      </c>
      <c r="B38" s="22">
        <v>558.71315946695984</v>
      </c>
      <c r="C38" s="22">
        <v>2.6426846933458465</v>
      </c>
      <c r="D38" s="22">
        <v>0</v>
      </c>
      <c r="E38" s="22">
        <v>28.909558392332542</v>
      </c>
      <c r="F38" s="22">
        <v>0.36251551771230817</v>
      </c>
      <c r="G38" s="22">
        <v>0</v>
      </c>
      <c r="H38" s="22">
        <v>10.352510405838217</v>
      </c>
      <c r="I38" s="22">
        <v>27.28178322999706</v>
      </c>
      <c r="J38" s="22">
        <v>63.657494203326657</v>
      </c>
      <c r="K38" s="22">
        <v>71.227805631353661</v>
      </c>
      <c r="L38" s="22">
        <v>7.5152271898049268</v>
      </c>
      <c r="M38" s="22">
        <v>7.5152271898049268</v>
      </c>
      <c r="N38" s="22">
        <v>13.389819978867163</v>
      </c>
      <c r="O38" s="22">
        <v>7.8033994649692398</v>
      </c>
      <c r="P38" s="22">
        <v>1.8212207250949579</v>
      </c>
      <c r="Q38" s="22">
        <v>36.088762050575951</v>
      </c>
      <c r="R38" s="22"/>
    </row>
    <row r="39" spans="1:20" x14ac:dyDescent="0.35">
      <c r="A39" s="10">
        <v>1978</v>
      </c>
      <c r="B39" s="22">
        <v>507.2646099165878</v>
      </c>
      <c r="C39" s="22">
        <v>0</v>
      </c>
      <c r="D39" s="22">
        <v>0</v>
      </c>
      <c r="E39" s="22">
        <v>26.927432141092059</v>
      </c>
      <c r="F39" s="22">
        <v>0</v>
      </c>
      <c r="G39" s="22">
        <v>0</v>
      </c>
      <c r="H39" s="22">
        <v>1.5153548926921989</v>
      </c>
      <c r="I39" s="22">
        <v>32.758515222618087</v>
      </c>
      <c r="J39" s="22">
        <v>76.436535519442103</v>
      </c>
      <c r="K39" s="22">
        <v>31.285175495088978</v>
      </c>
      <c r="L39" s="22">
        <v>6.6262037006966299</v>
      </c>
      <c r="M39" s="22">
        <v>6.6262037006966299</v>
      </c>
      <c r="N39" s="22">
        <v>15.729999775305524</v>
      </c>
      <c r="O39" s="22">
        <v>8.9101413518231602</v>
      </c>
      <c r="P39" s="22">
        <v>1.2856205604137452</v>
      </c>
      <c r="Q39" s="22"/>
      <c r="R39" s="22"/>
    </row>
    <row r="40" spans="1:20" x14ac:dyDescent="0.35">
      <c r="A40" s="10">
        <v>1977</v>
      </c>
      <c r="B40" s="22">
        <v>387.31731346907986</v>
      </c>
      <c r="C40" s="22">
        <v>0</v>
      </c>
      <c r="D40" s="22">
        <v>0</v>
      </c>
      <c r="E40" s="22">
        <v>22.440917217279559</v>
      </c>
      <c r="F40" s="22">
        <v>0</v>
      </c>
      <c r="G40" s="22">
        <v>0</v>
      </c>
      <c r="H40" s="22">
        <v>0.7306589150371966</v>
      </c>
      <c r="I40" s="22">
        <v>36.351231557474662</v>
      </c>
      <c r="J40" s="22">
        <v>84.81954030077415</v>
      </c>
      <c r="K40" s="22">
        <v>30.911247816819795</v>
      </c>
      <c r="L40" s="22">
        <v>9.7057320582474897</v>
      </c>
      <c r="M40" s="22">
        <v>9.7057320582474897</v>
      </c>
      <c r="N40" s="22">
        <v>11.086659015467562</v>
      </c>
      <c r="O40" s="22">
        <v>7.5495800953791461</v>
      </c>
      <c r="P40" s="22">
        <v>1.0197689889183157</v>
      </c>
      <c r="Q40" s="22"/>
      <c r="R40" s="22"/>
    </row>
    <row r="41" spans="1:20" x14ac:dyDescent="0.35">
      <c r="A41" s="10">
        <v>1976</v>
      </c>
      <c r="B41" s="22">
        <v>347.75397174446749</v>
      </c>
      <c r="C41" s="22">
        <v>0</v>
      </c>
      <c r="D41" s="22">
        <v>0</v>
      </c>
      <c r="E41" s="22">
        <v>31.266515368267143</v>
      </c>
      <c r="F41" s="22">
        <v>0</v>
      </c>
      <c r="G41" s="22">
        <v>0</v>
      </c>
      <c r="H41" s="22">
        <v>0.53901782188090974</v>
      </c>
      <c r="I41" s="22">
        <v>21.783453237098634</v>
      </c>
      <c r="J41" s="22">
        <v>50.828057553230138</v>
      </c>
      <c r="K41" s="22">
        <v>23.341399425188165</v>
      </c>
      <c r="L41" s="22">
        <v>8.2521119855666321</v>
      </c>
      <c r="M41" s="22">
        <v>8.2521119855666321</v>
      </c>
      <c r="N41" s="22">
        <v>7.093959979726864</v>
      </c>
      <c r="O41" s="22">
        <v>4.460206499286083</v>
      </c>
      <c r="P41" s="22">
        <v>0.51934615682256691</v>
      </c>
      <c r="Q41" s="22"/>
      <c r="R41" s="22"/>
    </row>
    <row r="42" spans="1:20" x14ac:dyDescent="0.35">
      <c r="A42" s="10">
        <v>1975</v>
      </c>
      <c r="B42" s="22">
        <v>305.41845629164857</v>
      </c>
      <c r="C42" s="22">
        <v>0</v>
      </c>
      <c r="D42" s="22">
        <v>0</v>
      </c>
      <c r="E42" s="22">
        <v>32.242991573868544</v>
      </c>
      <c r="F42" s="22">
        <v>0</v>
      </c>
      <c r="G42" s="22">
        <v>0</v>
      </c>
      <c r="H42" s="22">
        <v>0.18072845330151363</v>
      </c>
      <c r="I42" s="22">
        <v>15.581528518508209</v>
      </c>
      <c r="J42" s="22">
        <v>36.356899876519051</v>
      </c>
      <c r="K42" s="22">
        <v>17.698646010448616</v>
      </c>
      <c r="L42" s="22">
        <v>6.4503033661697682</v>
      </c>
      <c r="M42" s="22">
        <v>6.4503033661697682</v>
      </c>
      <c r="N42" s="22">
        <v>5.800772640145583</v>
      </c>
      <c r="O42" s="22">
        <v>3.2182368756972077</v>
      </c>
      <c r="P42" s="22">
        <v>0.61583545152230512</v>
      </c>
      <c r="Q42" s="22"/>
      <c r="R42" s="22"/>
    </row>
    <row r="43" spans="1:20" x14ac:dyDescent="0.35">
      <c r="A43" s="10">
        <v>1974</v>
      </c>
      <c r="B43" s="22">
        <v>253.46541124001243</v>
      </c>
      <c r="C43" s="22">
        <v>0</v>
      </c>
      <c r="D43" s="22">
        <v>0</v>
      </c>
      <c r="E43" s="22">
        <v>28.950590290985737</v>
      </c>
      <c r="F43" s="22">
        <v>0</v>
      </c>
      <c r="G43" s="22">
        <v>0</v>
      </c>
      <c r="H43" s="22">
        <v>0.15152999727903882</v>
      </c>
      <c r="I43" s="22">
        <v>12.45685528804394</v>
      </c>
      <c r="J43" s="22">
        <v>29.065995672102606</v>
      </c>
      <c r="K43" s="22">
        <v>9.685801612613357</v>
      </c>
      <c r="L43" s="22">
        <v>5.0081651603402948</v>
      </c>
      <c r="M43" s="22">
        <v>5.0081651603402948</v>
      </c>
      <c r="N43" s="22">
        <v>3.9784103522421139</v>
      </c>
      <c r="O43" s="22">
        <v>2.3090036483883067</v>
      </c>
      <c r="P43" s="22">
        <v>0.47896422566631652</v>
      </c>
      <c r="Q43" s="22"/>
      <c r="R43" s="22"/>
    </row>
    <row r="44" spans="1:20" x14ac:dyDescent="0.35">
      <c r="A44" s="10" t="s">
        <v>29</v>
      </c>
      <c r="B44" s="15">
        <f>SUM(B3:B43)</f>
        <v>109531.88212235972</v>
      </c>
      <c r="C44" s="15">
        <f t="shared" ref="C44:R44" si="0">SUM(C3:C43)</f>
        <v>17452.48365457874</v>
      </c>
      <c r="D44" s="15">
        <f t="shared" si="0"/>
        <v>231829.0967741569</v>
      </c>
      <c r="E44" s="15">
        <f t="shared" si="0"/>
        <v>16134.967353919325</v>
      </c>
      <c r="F44" s="15">
        <f t="shared" si="0"/>
        <v>2004.284958351413</v>
      </c>
      <c r="G44" s="15">
        <f t="shared" si="0"/>
        <v>34143.146280410328</v>
      </c>
      <c r="H44" s="15">
        <f t="shared" si="0"/>
        <v>19313.803960746678</v>
      </c>
      <c r="I44" s="15">
        <f t="shared" si="0"/>
        <v>1871.712153962593</v>
      </c>
      <c r="J44" s="15">
        <f t="shared" si="0"/>
        <v>5748.0816166613213</v>
      </c>
      <c r="K44" s="15">
        <f t="shared" si="0"/>
        <v>3362.6785032227963</v>
      </c>
      <c r="L44" s="15">
        <f t="shared" si="0"/>
        <v>5463.026834532523</v>
      </c>
      <c r="M44" s="15">
        <f t="shared" si="0"/>
        <v>5669.7025364191895</v>
      </c>
      <c r="N44" s="15">
        <f t="shared" si="0"/>
        <v>2120.2194441808247</v>
      </c>
      <c r="O44" s="15">
        <f t="shared" si="0"/>
        <v>1028.1836446633308</v>
      </c>
      <c r="P44" s="15">
        <f t="shared" si="0"/>
        <v>425.03688331793074</v>
      </c>
      <c r="Q44" s="15">
        <f t="shared" si="0"/>
        <v>99673.814530099175</v>
      </c>
      <c r="R44" s="15">
        <f t="shared" si="0"/>
        <v>34458.496978077215</v>
      </c>
      <c r="S44" s="6">
        <f>SUM(B44:R44)</f>
        <v>590230.61822966009</v>
      </c>
      <c r="T44" s="6"/>
    </row>
    <row r="45" spans="1:20" x14ac:dyDescent="0.35">
      <c r="B45" s="6">
        <f>'[1]2014'!$AF4</f>
        <v>109531.88212235973</v>
      </c>
      <c r="C45" s="6">
        <f>'[1]2014'!$AF5</f>
        <v>17452.483654578733</v>
      </c>
      <c r="D45" s="6">
        <f>'[1]2014'!$AF6</f>
        <v>231829.09677415687</v>
      </c>
      <c r="E45" s="6">
        <f>'[1]2014'!$AF7</f>
        <v>16134.967353919323</v>
      </c>
      <c r="F45" s="6">
        <f>'[1]2014'!$AF8</f>
        <v>2004.2849583514126</v>
      </c>
      <c r="G45" s="6">
        <f>'[1]2014'!$AF9</f>
        <v>34143.146280410336</v>
      </c>
      <c r="H45" s="6">
        <f>'[1]2014'!$AF10</f>
        <v>19313.803960746682</v>
      </c>
      <c r="I45" s="6">
        <f>'[1]2014'!$AF11</f>
        <v>1871.7121539625919</v>
      </c>
      <c r="J45" s="6">
        <f>'[1]2014'!$AF12</f>
        <v>5748.0816166613204</v>
      </c>
      <c r="K45" s="6">
        <f>'[1]2014'!$AF13</f>
        <v>3362.6785032227958</v>
      </c>
      <c r="L45" s="6">
        <f>'[1]2014'!$AF14</f>
        <v>5463.0268345325221</v>
      </c>
      <c r="M45" s="6">
        <f>'[1]2014'!$AF15</f>
        <v>5669.7025364191904</v>
      </c>
      <c r="N45" s="6">
        <f>'[1]2014'!$AF16</f>
        <v>2120.2194441808242</v>
      </c>
      <c r="O45" s="6">
        <f>'[1]2014'!$AF17</f>
        <v>1028.1836446633308</v>
      </c>
      <c r="P45" s="6">
        <f>'[1]2014'!$AF18</f>
        <v>425.03688331793057</v>
      </c>
      <c r="Q45" s="6">
        <f>'[1]2014'!$AF19</f>
        <v>99673.814530099218</v>
      </c>
      <c r="R45" s="6">
        <f>'[1]2014'!$AF20</f>
        <v>34458.496978077208</v>
      </c>
      <c r="S45" s="6">
        <f>'[1]2014'!$AF21</f>
        <v>590230.61822966009</v>
      </c>
    </row>
    <row r="46" spans="1:20" x14ac:dyDescent="0.35">
      <c r="B46" s="6"/>
    </row>
    <row r="47" spans="1:20" x14ac:dyDescent="0.35">
      <c r="B47" s="6"/>
    </row>
    <row r="48" spans="1:20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  <row r="63" spans="2:2" x14ac:dyDescent="0.35">
      <c r="B63" s="6"/>
    </row>
    <row r="64" spans="2:2" x14ac:dyDescent="0.35">
      <c r="B64" s="6"/>
    </row>
    <row r="65" spans="2:2" x14ac:dyDescent="0.35">
      <c r="B65" s="6"/>
    </row>
    <row r="66" spans="2:2" x14ac:dyDescent="0.35">
      <c r="B6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workbookViewId="0">
      <selection activeCell="A3" sqref="A3:R43"/>
    </sheetView>
  </sheetViews>
  <sheetFormatPr defaultColWidth="14.81640625" defaultRowHeight="14.5" x14ac:dyDescent="0.35"/>
  <sheetData>
    <row r="1" spans="1:18" ht="15" x14ac:dyDescent="0.25">
      <c r="A1" s="10" t="s">
        <v>0</v>
      </c>
      <c r="B1" t="s">
        <v>33</v>
      </c>
      <c r="C1" t="s">
        <v>33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  <c r="J1" t="s">
        <v>33</v>
      </c>
      <c r="K1" t="s">
        <v>33</v>
      </c>
      <c r="L1" t="s">
        <v>33</v>
      </c>
      <c r="M1" t="s">
        <v>33</v>
      </c>
      <c r="N1" t="s">
        <v>33</v>
      </c>
      <c r="O1" t="s">
        <v>33</v>
      </c>
      <c r="P1" t="s">
        <v>33</v>
      </c>
      <c r="Q1" t="s">
        <v>33</v>
      </c>
      <c r="R1" t="s">
        <v>33</v>
      </c>
    </row>
    <row r="2" spans="1:18" s="5" customFormat="1" ht="29" x14ac:dyDescent="0.35">
      <c r="A2" s="10" t="s">
        <v>28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ht="15" x14ac:dyDescent="0.25">
      <c r="A3" s="10">
        <v>2014</v>
      </c>
      <c r="B3" s="22">
        <v>1136.419158684585</v>
      </c>
      <c r="C3" s="22">
        <v>0</v>
      </c>
      <c r="D3" s="22">
        <v>12792.858028623474</v>
      </c>
      <c r="E3" s="22">
        <v>23.123773655210101</v>
      </c>
      <c r="F3" s="22">
        <v>0</v>
      </c>
      <c r="G3" s="22">
        <v>2186.7493445673349</v>
      </c>
      <c r="H3" s="22">
        <v>1512.7288333983615</v>
      </c>
      <c r="I3" s="22">
        <v>18.849584664536774</v>
      </c>
      <c r="J3" s="22">
        <v>210.57286474973395</v>
      </c>
      <c r="K3" s="22">
        <v>87.827390841320565</v>
      </c>
      <c r="L3" s="22">
        <v>332.80332268370603</v>
      </c>
      <c r="M3" s="22">
        <v>390.93145899893489</v>
      </c>
      <c r="N3" s="22">
        <v>93.757080798534091</v>
      </c>
      <c r="O3" s="22">
        <v>43.274914533706266</v>
      </c>
      <c r="P3" s="22">
        <v>19.988739550583482</v>
      </c>
      <c r="Q3" s="22">
        <v>2053.6408951386525</v>
      </c>
      <c r="R3" s="22">
        <v>3715.3341253591489</v>
      </c>
    </row>
    <row r="4" spans="1:18" ht="15" x14ac:dyDescent="0.25">
      <c r="A4" s="10">
        <v>2013</v>
      </c>
      <c r="B4" s="22">
        <v>899.37143399590309</v>
      </c>
      <c r="C4" s="22">
        <v>0</v>
      </c>
      <c r="D4" s="22">
        <v>15536.793779219173</v>
      </c>
      <c r="E4" s="22">
        <v>36.927005167780173</v>
      </c>
      <c r="F4" s="22">
        <v>0</v>
      </c>
      <c r="G4" s="22">
        <v>2373.2427529126653</v>
      </c>
      <c r="H4" s="22">
        <v>1854.7165153917988</v>
      </c>
      <c r="I4" s="22">
        <v>34.908518296973732</v>
      </c>
      <c r="J4" s="22">
        <v>255.01443687628608</v>
      </c>
      <c r="K4" s="22">
        <v>72.060154235520116</v>
      </c>
      <c r="L4" s="22">
        <v>361.24708643263892</v>
      </c>
      <c r="M4" s="22">
        <v>497.48143444502546</v>
      </c>
      <c r="N4" s="22">
        <v>57.438443865263061</v>
      </c>
      <c r="O4" s="22">
        <v>21.849010602446626</v>
      </c>
      <c r="P4" s="22">
        <v>13.891478955951587</v>
      </c>
      <c r="Q4" s="22">
        <v>2290.4190385209731</v>
      </c>
      <c r="R4" s="22">
        <v>3913.1214797032226</v>
      </c>
    </row>
    <row r="5" spans="1:18" ht="15" x14ac:dyDescent="0.25">
      <c r="A5" s="10">
        <v>2012</v>
      </c>
      <c r="B5" s="22">
        <v>1507.3892619442895</v>
      </c>
      <c r="C5" s="22">
        <v>0</v>
      </c>
      <c r="D5" s="22">
        <v>15992.322476964799</v>
      </c>
      <c r="E5" s="22">
        <v>66.216649191950808</v>
      </c>
      <c r="F5" s="22">
        <v>0</v>
      </c>
      <c r="G5" s="22">
        <v>2553.1079004741755</v>
      </c>
      <c r="H5" s="22">
        <v>1607.0977442451031</v>
      </c>
      <c r="I5" s="22">
        <v>43.228756370199811</v>
      </c>
      <c r="J5" s="22">
        <v>253.27087165219936</v>
      </c>
      <c r="K5" s="22">
        <v>90.559763145546157</v>
      </c>
      <c r="L5" s="22">
        <v>359.99832757097016</v>
      </c>
      <c r="M5" s="22">
        <v>393.60920273918765</v>
      </c>
      <c r="N5" s="22">
        <v>88.859814664990168</v>
      </c>
      <c r="O5" s="22">
        <v>28.014708662997808</v>
      </c>
      <c r="P5" s="22">
        <v>20.738325685482078</v>
      </c>
      <c r="Q5" s="22">
        <v>3387.7606199151169</v>
      </c>
      <c r="R5" s="22">
        <v>3814.2530624220167</v>
      </c>
    </row>
    <row r="6" spans="1:18" ht="15" x14ac:dyDescent="0.25">
      <c r="A6" s="10">
        <v>2011</v>
      </c>
      <c r="B6" s="22">
        <v>818.99596312078347</v>
      </c>
      <c r="C6" s="22">
        <v>0</v>
      </c>
      <c r="D6" s="22">
        <v>14051.156371961797</v>
      </c>
      <c r="E6" s="22">
        <v>1041.0393542465165</v>
      </c>
      <c r="F6" s="22">
        <v>0</v>
      </c>
      <c r="G6" s="22">
        <v>3311.9905734392896</v>
      </c>
      <c r="H6" s="22">
        <v>1119.8474648467029</v>
      </c>
      <c r="I6" s="22">
        <v>61.5429276158847</v>
      </c>
      <c r="J6" s="22">
        <v>302.16428575281338</v>
      </c>
      <c r="K6" s="22">
        <v>113.14956015755961</v>
      </c>
      <c r="L6" s="22">
        <v>449.8114203711437</v>
      </c>
      <c r="M6" s="22">
        <v>415.52343963459464</v>
      </c>
      <c r="N6" s="22">
        <v>128.92648026952992</v>
      </c>
      <c r="O6" s="22">
        <v>41.587019951453378</v>
      </c>
      <c r="P6" s="22">
        <v>28.413318020143493</v>
      </c>
      <c r="Q6" s="22">
        <v>3887.1976322734017</v>
      </c>
      <c r="R6" s="22">
        <v>4008.5318550909733</v>
      </c>
    </row>
    <row r="7" spans="1:18" ht="15" x14ac:dyDescent="0.25">
      <c r="A7" s="10">
        <v>2010</v>
      </c>
      <c r="B7" s="22">
        <v>540.63914900758277</v>
      </c>
      <c r="C7" s="22">
        <v>0</v>
      </c>
      <c r="D7" s="22">
        <v>14578.92918744979</v>
      </c>
      <c r="E7" s="22">
        <v>652.81960260846745</v>
      </c>
      <c r="F7" s="22">
        <v>0</v>
      </c>
      <c r="G7" s="22">
        <v>2791.5620661744215</v>
      </c>
      <c r="H7" s="22">
        <v>966.23335656727681</v>
      </c>
      <c r="I7" s="22">
        <v>46.304051504330936</v>
      </c>
      <c r="J7" s="22">
        <v>217.47701782465026</v>
      </c>
      <c r="K7" s="22">
        <v>89.776651432405217</v>
      </c>
      <c r="L7" s="22">
        <v>316.59049168077416</v>
      </c>
      <c r="M7" s="22">
        <v>328.73976265003643</v>
      </c>
      <c r="N7" s="22">
        <v>56.864315726899903</v>
      </c>
      <c r="O7" s="22">
        <v>18.799694831485507</v>
      </c>
      <c r="P7" s="22">
        <v>13.023753857933585</v>
      </c>
      <c r="Q7" s="22">
        <v>4473.2181453223748</v>
      </c>
      <c r="R7" s="22">
        <v>1043.7490039228089</v>
      </c>
    </row>
    <row r="8" spans="1:18" ht="15" x14ac:dyDescent="0.25">
      <c r="A8" s="10">
        <v>2009</v>
      </c>
      <c r="B8" s="22">
        <v>473.20389492348227</v>
      </c>
      <c r="C8" s="22">
        <v>0</v>
      </c>
      <c r="D8" s="22">
        <v>15238.80418554937</v>
      </c>
      <c r="E8" s="22">
        <v>435.41678674336498</v>
      </c>
      <c r="F8" s="22">
        <v>0</v>
      </c>
      <c r="G8" s="22">
        <v>2184.2482670915738</v>
      </c>
      <c r="H8" s="22">
        <v>668.00183411265937</v>
      </c>
      <c r="I8" s="22">
        <v>49.025543522764828</v>
      </c>
      <c r="J8" s="22">
        <v>189.29877905429203</v>
      </c>
      <c r="K8" s="22">
        <v>84.422279512329752</v>
      </c>
      <c r="L8" s="22">
        <v>255.19703583436743</v>
      </c>
      <c r="M8" s="22">
        <v>228.43114403384007</v>
      </c>
      <c r="N8" s="22">
        <v>39.913596010535954</v>
      </c>
      <c r="O8" s="22">
        <v>11.629020581277405</v>
      </c>
      <c r="P8" s="22">
        <v>8.9044933120785643</v>
      </c>
      <c r="Q8" s="22">
        <v>5826.0288673036002</v>
      </c>
      <c r="R8" s="22"/>
    </row>
    <row r="9" spans="1:18" ht="15" x14ac:dyDescent="0.25">
      <c r="A9" s="10">
        <v>2008</v>
      </c>
      <c r="B9" s="22">
        <v>579.15461886643675</v>
      </c>
      <c r="C9" s="22">
        <v>0</v>
      </c>
      <c r="D9" s="22">
        <v>13612.40064185064</v>
      </c>
      <c r="E9" s="22">
        <v>313.85970631232908</v>
      </c>
      <c r="F9" s="22">
        <v>0</v>
      </c>
      <c r="G9" s="22">
        <v>2286.0056562376408</v>
      </c>
      <c r="H9" s="22">
        <v>540.81143629431676</v>
      </c>
      <c r="I9" s="22">
        <v>59.637558800362129</v>
      </c>
      <c r="J9" s="22">
        <v>168.56691127348802</v>
      </c>
      <c r="K9" s="22">
        <v>78.941242514052632</v>
      </c>
      <c r="L9" s="22">
        <v>247.82689366310214</v>
      </c>
      <c r="M9" s="22">
        <v>257.47541531291012</v>
      </c>
      <c r="N9" s="22">
        <v>70.758171053699272</v>
      </c>
      <c r="O9" s="22">
        <v>27.896333947775929</v>
      </c>
      <c r="P9" s="22">
        <v>15.297989584264213</v>
      </c>
      <c r="Q9" s="22">
        <v>7447.9324647323792</v>
      </c>
      <c r="R9" s="22"/>
    </row>
    <row r="10" spans="1:18" ht="15" x14ac:dyDescent="0.25">
      <c r="A10" s="10">
        <v>2007</v>
      </c>
      <c r="B10" s="22">
        <v>834.94210176632146</v>
      </c>
      <c r="C10" s="22">
        <v>0</v>
      </c>
      <c r="D10" s="22">
        <v>11662.947472082968</v>
      </c>
      <c r="E10" s="22">
        <v>214.97889438198069</v>
      </c>
      <c r="F10" s="22">
        <v>0</v>
      </c>
      <c r="G10" s="22">
        <v>1648.4716302647389</v>
      </c>
      <c r="H10" s="22">
        <v>429.34294577580494</v>
      </c>
      <c r="I10" s="22">
        <v>56.767681707227993</v>
      </c>
      <c r="J10" s="22">
        <v>150.76325077050325</v>
      </c>
      <c r="K10" s="22">
        <v>75.137628637452096</v>
      </c>
      <c r="L10" s="22">
        <v>191.69454081917928</v>
      </c>
      <c r="M10" s="22">
        <v>184.08050531935208</v>
      </c>
      <c r="N10" s="22">
        <v>45.540913200715529</v>
      </c>
      <c r="O10" s="22">
        <v>20.012826394333615</v>
      </c>
      <c r="P10" s="22">
        <v>11.000679277351608</v>
      </c>
      <c r="Q10" s="22">
        <v>7322.510150731503</v>
      </c>
      <c r="R10" s="22"/>
    </row>
    <row r="11" spans="1:18" ht="15" x14ac:dyDescent="0.25">
      <c r="A11" s="10">
        <v>2006</v>
      </c>
      <c r="B11" s="22">
        <v>1196.1952659105489</v>
      </c>
      <c r="C11" s="22">
        <v>31.794777661966794</v>
      </c>
      <c r="D11" s="22">
        <v>7736.8495197988032</v>
      </c>
      <c r="E11" s="22">
        <v>274.25588570069129</v>
      </c>
      <c r="F11" s="22">
        <v>16.205406293513466</v>
      </c>
      <c r="G11" s="22">
        <v>926.79945267383391</v>
      </c>
      <c r="H11" s="22">
        <v>400.79579836449022</v>
      </c>
      <c r="I11" s="22">
        <v>52.845386264602148</v>
      </c>
      <c r="J11" s="22">
        <v>131.03893150846631</v>
      </c>
      <c r="K11" s="22">
        <v>64.661872250388072</v>
      </c>
      <c r="L11" s="22">
        <v>138.40813418577514</v>
      </c>
      <c r="M11" s="22">
        <v>130.02880161065673</v>
      </c>
      <c r="N11" s="22">
        <v>48.263616429980424</v>
      </c>
      <c r="O11" s="22">
        <v>22.705645178293885</v>
      </c>
      <c r="P11" s="22">
        <v>14.98883231141725</v>
      </c>
      <c r="Q11" s="22">
        <v>6296.9891034089032</v>
      </c>
      <c r="R11" s="22"/>
    </row>
    <row r="12" spans="1:18" ht="15" x14ac:dyDescent="0.25">
      <c r="A12" s="10">
        <v>2005</v>
      </c>
      <c r="B12" s="22">
        <v>2211.9130646923745</v>
      </c>
      <c r="C12" s="22">
        <v>823.95529006771937</v>
      </c>
      <c r="D12" s="22">
        <v>4705.7569249168337</v>
      </c>
      <c r="E12" s="22">
        <v>289.55954804262007</v>
      </c>
      <c r="F12" s="22">
        <v>44.407633799943135</v>
      </c>
      <c r="G12" s="22">
        <v>699.02880445858841</v>
      </c>
      <c r="H12" s="22">
        <v>281.31074973360376</v>
      </c>
      <c r="I12" s="22">
        <v>40.720204307809816</v>
      </c>
      <c r="J12" s="22">
        <v>103.88832386626278</v>
      </c>
      <c r="K12" s="22">
        <v>44.205125416650951</v>
      </c>
      <c r="L12" s="22">
        <v>121.51176875301466</v>
      </c>
      <c r="M12" s="22">
        <v>110.03141302809379</v>
      </c>
      <c r="N12" s="22">
        <v>41.071300564518381</v>
      </c>
      <c r="O12" s="22">
        <v>19.191475240294842</v>
      </c>
      <c r="P12" s="22">
        <v>11.020305906248385</v>
      </c>
      <c r="Q12" s="22">
        <v>4404.2056185494703</v>
      </c>
      <c r="R12" s="22"/>
    </row>
    <row r="13" spans="1:18" ht="15" x14ac:dyDescent="0.25">
      <c r="A13" s="10">
        <v>2004</v>
      </c>
      <c r="B13" s="22">
        <v>3893.6954063257085</v>
      </c>
      <c r="C13" s="22">
        <v>793.90077607769922</v>
      </c>
      <c r="D13" s="22">
        <v>1698.2180459401595</v>
      </c>
      <c r="E13" s="22">
        <v>382.27894930800045</v>
      </c>
      <c r="F13" s="22">
        <v>11.938513047116412</v>
      </c>
      <c r="G13" s="22">
        <v>331.23416004605929</v>
      </c>
      <c r="H13" s="22">
        <v>232.3867891115853</v>
      </c>
      <c r="I13" s="22">
        <v>32.285081497486573</v>
      </c>
      <c r="J13" s="22">
        <v>85.80238697570114</v>
      </c>
      <c r="K13" s="22">
        <v>36.822974040026274</v>
      </c>
      <c r="L13" s="22">
        <v>95.291482461368673</v>
      </c>
      <c r="M13" s="22">
        <v>103.47673276579941</v>
      </c>
      <c r="N13" s="22">
        <v>33.393912762837203</v>
      </c>
      <c r="O13" s="22">
        <v>18.89510671438946</v>
      </c>
      <c r="P13" s="22">
        <v>11.115175268607377</v>
      </c>
      <c r="Q13" s="22">
        <v>2794.1260679333113</v>
      </c>
      <c r="R13" s="22"/>
    </row>
    <row r="14" spans="1:18" ht="15" x14ac:dyDescent="0.25">
      <c r="A14" s="10">
        <v>2003</v>
      </c>
      <c r="B14" s="22">
        <v>5438.608396468705</v>
      </c>
      <c r="C14" s="22">
        <v>564.47529541982567</v>
      </c>
      <c r="D14" s="22">
        <v>239.04253611823884</v>
      </c>
      <c r="E14" s="22">
        <v>477.37513419942098</v>
      </c>
      <c r="F14" s="22">
        <v>47.437547730441537</v>
      </c>
      <c r="G14" s="22">
        <v>56.766282409419958</v>
      </c>
      <c r="H14" s="22">
        <v>233.00768692648475</v>
      </c>
      <c r="I14" s="22">
        <v>26.895740851111075</v>
      </c>
      <c r="J14" s="22">
        <v>81.666914220080116</v>
      </c>
      <c r="K14" s="22">
        <v>38.848894785111291</v>
      </c>
      <c r="L14" s="22">
        <v>77.285769710375732</v>
      </c>
      <c r="M14" s="22">
        <v>78.782775201152532</v>
      </c>
      <c r="N14" s="22">
        <v>38.693364911407699</v>
      </c>
      <c r="O14" s="22">
        <v>17.430354071621757</v>
      </c>
      <c r="P14" s="22">
        <v>14.582061297624726</v>
      </c>
      <c r="Q14" s="22">
        <v>1836.6833257152025</v>
      </c>
      <c r="R14" s="22"/>
    </row>
    <row r="15" spans="1:18" ht="15" x14ac:dyDescent="0.25">
      <c r="A15" s="10">
        <v>2002</v>
      </c>
      <c r="B15" s="22">
        <v>5534.965794739599</v>
      </c>
      <c r="C15" s="22">
        <v>674.99468631115042</v>
      </c>
      <c r="D15" s="22">
        <v>0</v>
      </c>
      <c r="E15" s="22">
        <v>401.36790988453572</v>
      </c>
      <c r="F15" s="22">
        <v>125.42032423210827</v>
      </c>
      <c r="G15" s="22">
        <v>0</v>
      </c>
      <c r="H15" s="22">
        <v>220.62734784994831</v>
      </c>
      <c r="I15" s="22">
        <v>31.706938459118863</v>
      </c>
      <c r="J15" s="22">
        <v>84.333336999630518</v>
      </c>
      <c r="K15" s="22">
        <v>43.006659270877591</v>
      </c>
      <c r="L15" s="22">
        <v>66.313690019372814</v>
      </c>
      <c r="M15" s="22">
        <v>60.652977019552054</v>
      </c>
      <c r="N15" s="22">
        <v>73.425895022812824</v>
      </c>
      <c r="O15" s="22">
        <v>34.077792898853822</v>
      </c>
      <c r="P15" s="22">
        <v>24.380158417898343</v>
      </c>
      <c r="Q15" s="22">
        <v>1665.1659433983682</v>
      </c>
      <c r="R15" s="22"/>
    </row>
    <row r="16" spans="1:18" ht="15" x14ac:dyDescent="0.25">
      <c r="A16" s="10">
        <v>2001</v>
      </c>
      <c r="B16" s="22">
        <v>7274.9977198822316</v>
      </c>
      <c r="C16" s="22">
        <v>235.66664718339104</v>
      </c>
      <c r="D16" s="22">
        <v>0</v>
      </c>
      <c r="E16" s="22">
        <v>840.21740629285875</v>
      </c>
      <c r="F16" s="22">
        <v>73.33951212164736</v>
      </c>
      <c r="G16" s="22">
        <v>0</v>
      </c>
      <c r="H16" s="22">
        <v>433.06541779438169</v>
      </c>
      <c r="I16" s="22">
        <v>42.520553817316113</v>
      </c>
      <c r="J16" s="22">
        <v>99.214625573737479</v>
      </c>
      <c r="K16" s="22">
        <v>50.56091053382994</v>
      </c>
      <c r="L16" s="22">
        <v>67.805194590069974</v>
      </c>
      <c r="M16" s="22">
        <v>67.805194590069974</v>
      </c>
      <c r="N16" s="22">
        <v>23.997986246193843</v>
      </c>
      <c r="O16" s="22">
        <v>13.996318969382054</v>
      </c>
      <c r="P16" s="22">
        <v>8.0603923269658679</v>
      </c>
      <c r="Q16" s="22">
        <v>1534.0952349532399</v>
      </c>
      <c r="R16" s="22"/>
    </row>
    <row r="17" spans="1:18" ht="15" x14ac:dyDescent="0.25">
      <c r="A17" s="10">
        <v>2000</v>
      </c>
      <c r="B17" s="22">
        <v>6101.253545565296</v>
      </c>
      <c r="C17" s="22">
        <v>123.76628921379219</v>
      </c>
      <c r="D17" s="22">
        <v>0</v>
      </c>
      <c r="E17" s="22">
        <v>811.72739426576254</v>
      </c>
      <c r="F17" s="22">
        <v>11.865735907584856</v>
      </c>
      <c r="G17" s="22">
        <v>0</v>
      </c>
      <c r="H17" s="22">
        <v>457.75150253378303</v>
      </c>
      <c r="I17" s="22">
        <v>35.38433359661304</v>
      </c>
      <c r="J17" s="22">
        <v>82.563445058763634</v>
      </c>
      <c r="K17" s="22">
        <v>77.761807394954047</v>
      </c>
      <c r="L17" s="22">
        <v>43.467021401067804</v>
      </c>
      <c r="M17" s="22">
        <v>43.467021401067804</v>
      </c>
      <c r="N17" s="22">
        <v>18.029034322941996</v>
      </c>
      <c r="O17" s="22">
        <v>12.07219968697115</v>
      </c>
      <c r="P17" s="22">
        <v>6.818979495788712</v>
      </c>
      <c r="Q17" s="22">
        <v>1060.0608219781743</v>
      </c>
      <c r="R17" s="22"/>
    </row>
    <row r="18" spans="1:18" ht="15" x14ac:dyDescent="0.25">
      <c r="A18" s="10">
        <v>1999</v>
      </c>
      <c r="B18" s="22">
        <v>4918.4770778207831</v>
      </c>
      <c r="C18" s="22">
        <v>117.86904751463923</v>
      </c>
      <c r="D18" s="22">
        <v>0</v>
      </c>
      <c r="E18" s="22">
        <v>542.39185805182512</v>
      </c>
      <c r="F18" s="22">
        <v>13.89450641657622</v>
      </c>
      <c r="G18" s="22">
        <v>0</v>
      </c>
      <c r="H18" s="22">
        <v>260.83417498879197</v>
      </c>
      <c r="I18" s="22">
        <v>26.683233623706649</v>
      </c>
      <c r="J18" s="22">
        <v>62.260878455315407</v>
      </c>
      <c r="K18" s="22">
        <v>64.284346948112713</v>
      </c>
      <c r="L18" s="22">
        <v>28.215473516198124</v>
      </c>
      <c r="M18" s="22">
        <v>28.215473516198124</v>
      </c>
      <c r="N18" s="22">
        <v>12.794930724230907</v>
      </c>
      <c r="O18" s="22">
        <v>6.0976924727205528</v>
      </c>
      <c r="P18" s="22">
        <v>2.0706855654734455</v>
      </c>
      <c r="Q18" s="22">
        <v>826.89900338071766</v>
      </c>
      <c r="R18" s="22"/>
    </row>
    <row r="19" spans="1:18" ht="15" x14ac:dyDescent="0.25">
      <c r="A19" s="10">
        <v>1998</v>
      </c>
      <c r="B19" s="22">
        <v>3935.8365335453564</v>
      </c>
      <c r="C19" s="22">
        <v>7.292588648385772</v>
      </c>
      <c r="D19" s="22">
        <v>0</v>
      </c>
      <c r="E19" s="22">
        <v>438.43465368909477</v>
      </c>
      <c r="F19" s="22">
        <v>1.6442582641451557</v>
      </c>
      <c r="G19" s="22">
        <v>0</v>
      </c>
      <c r="H19" s="22">
        <v>204.45180414376466</v>
      </c>
      <c r="I19" s="22">
        <v>17.184046391052934</v>
      </c>
      <c r="J19" s="22">
        <v>40.09610824579017</v>
      </c>
      <c r="K19" s="22">
        <v>52.198646335265956</v>
      </c>
      <c r="L19" s="22">
        <v>24.283594188845136</v>
      </c>
      <c r="M19" s="22">
        <v>24.283594188845136</v>
      </c>
      <c r="N19" s="22">
        <v>22.604427477358964</v>
      </c>
      <c r="O19" s="22">
        <v>8.0995437420793195</v>
      </c>
      <c r="P19" s="22">
        <v>2.7270431244763431</v>
      </c>
      <c r="Q19" s="22">
        <v>884.90857321088799</v>
      </c>
      <c r="R19" s="22"/>
    </row>
    <row r="20" spans="1:18" ht="15" x14ac:dyDescent="0.25">
      <c r="A20" s="10">
        <v>1997</v>
      </c>
      <c r="B20" s="22">
        <v>5329.7489085409279</v>
      </c>
      <c r="C20" s="22">
        <v>10.333074237728381</v>
      </c>
      <c r="D20" s="22">
        <v>0</v>
      </c>
      <c r="E20" s="22">
        <v>493.61075267356296</v>
      </c>
      <c r="F20" s="22">
        <v>1.0353417958086997</v>
      </c>
      <c r="G20" s="22">
        <v>0</v>
      </c>
      <c r="H20" s="22">
        <v>202.80135211980121</v>
      </c>
      <c r="I20" s="22">
        <v>19.001933682218542</v>
      </c>
      <c r="J20" s="22">
        <v>44.337845258509837</v>
      </c>
      <c r="K20" s="22">
        <v>55.008368262321603</v>
      </c>
      <c r="L20" s="22">
        <v>29.650719617811045</v>
      </c>
      <c r="M20" s="22">
        <v>29.650719617811045</v>
      </c>
      <c r="N20" s="22">
        <v>17.143830943421104</v>
      </c>
      <c r="O20" s="22">
        <v>6.7794504345742759</v>
      </c>
      <c r="P20" s="22">
        <v>2.0033432767993746</v>
      </c>
      <c r="Q20" s="22">
        <v>572.75525623729629</v>
      </c>
      <c r="R20" s="22"/>
    </row>
    <row r="21" spans="1:18" ht="15" x14ac:dyDescent="0.25">
      <c r="A21" s="10">
        <v>1996</v>
      </c>
      <c r="B21" s="22">
        <v>4409.554483652144</v>
      </c>
      <c r="C21" s="22">
        <v>26.865788573015461</v>
      </c>
      <c r="D21" s="22">
        <v>0</v>
      </c>
      <c r="E21" s="22">
        <v>503.11126587211771</v>
      </c>
      <c r="F21" s="22">
        <v>5.1854849645487695</v>
      </c>
      <c r="G21" s="22">
        <v>0</v>
      </c>
      <c r="H21" s="22">
        <v>117.98463920966873</v>
      </c>
      <c r="I21" s="22">
        <v>16.069498850866083</v>
      </c>
      <c r="J21" s="22">
        <v>37.495497318687583</v>
      </c>
      <c r="K21" s="22">
        <v>44.452773325855283</v>
      </c>
      <c r="L21" s="22">
        <v>24.230064823883513</v>
      </c>
      <c r="M21" s="22">
        <v>24.230064823883513</v>
      </c>
      <c r="N21" s="22">
        <v>28.334633963187333</v>
      </c>
      <c r="O21" s="22">
        <v>9.3479150986565891</v>
      </c>
      <c r="P21" s="22">
        <v>1.1552435640927008</v>
      </c>
      <c r="Q21" s="22">
        <v>331.37860204555528</v>
      </c>
      <c r="R21" s="22"/>
    </row>
    <row r="22" spans="1:18" ht="15" x14ac:dyDescent="0.25">
      <c r="A22" s="10">
        <v>1995</v>
      </c>
      <c r="B22" s="22">
        <v>3379.4952054914979</v>
      </c>
      <c r="C22" s="22">
        <v>91.67599714986369</v>
      </c>
      <c r="D22" s="22">
        <v>0</v>
      </c>
      <c r="E22" s="22">
        <v>322.9332961230507</v>
      </c>
      <c r="F22" s="22">
        <v>21.554685428228911</v>
      </c>
      <c r="G22" s="22">
        <v>0</v>
      </c>
      <c r="H22" s="22">
        <v>98.247809914898397</v>
      </c>
      <c r="I22" s="22">
        <v>19.316158807780099</v>
      </c>
      <c r="J22" s="22">
        <v>45.07103721815362</v>
      </c>
      <c r="K22" s="22">
        <v>51.132505637335285</v>
      </c>
      <c r="L22" s="22">
        <v>27.501910676410787</v>
      </c>
      <c r="M22" s="22">
        <v>27.501910676410787</v>
      </c>
      <c r="N22" s="22">
        <v>26.035042938899529</v>
      </c>
      <c r="O22" s="22">
        <v>14.023139414686899</v>
      </c>
      <c r="P22" s="22">
        <v>1.212719730137356</v>
      </c>
      <c r="Q22" s="22">
        <v>272.837422381973</v>
      </c>
      <c r="R22" s="22"/>
    </row>
    <row r="23" spans="1:18" ht="15" x14ac:dyDescent="0.25">
      <c r="A23" s="10">
        <v>1994</v>
      </c>
      <c r="B23" s="22">
        <v>2501.7973556734505</v>
      </c>
      <c r="C23" s="22">
        <v>306.47487750311222</v>
      </c>
      <c r="D23" s="22">
        <v>0</v>
      </c>
      <c r="E23" s="22">
        <v>162.90433335736867</v>
      </c>
      <c r="F23" s="22">
        <v>51.765394959221311</v>
      </c>
      <c r="G23" s="22">
        <v>0</v>
      </c>
      <c r="H23" s="22">
        <v>191.081082314573</v>
      </c>
      <c r="I23" s="22">
        <v>18.318314947504788</v>
      </c>
      <c r="J23" s="22">
        <v>42.742734877511026</v>
      </c>
      <c r="K23" s="22">
        <v>44.117424822769372</v>
      </c>
      <c r="L23" s="22">
        <v>29.673384507210169</v>
      </c>
      <c r="M23" s="22">
        <v>29.673384507210169</v>
      </c>
      <c r="N23" s="22">
        <v>15.891478008989855</v>
      </c>
      <c r="O23" s="22">
        <v>8.1216188625607604</v>
      </c>
      <c r="P23" s="22">
        <v>0.55878496572998704</v>
      </c>
      <c r="Q23" s="22">
        <v>187.57815835887899</v>
      </c>
      <c r="R23" s="22"/>
    </row>
    <row r="24" spans="1:18" x14ac:dyDescent="0.35">
      <c r="A24" s="10">
        <v>1993</v>
      </c>
      <c r="B24" s="22">
        <v>1478.435554547877</v>
      </c>
      <c r="C24" s="22">
        <v>515.70748234662562</v>
      </c>
      <c r="D24" s="22">
        <v>0</v>
      </c>
      <c r="E24" s="22">
        <v>131.30670749717123</v>
      </c>
      <c r="F24" s="22">
        <v>92.780231960067184</v>
      </c>
      <c r="G24" s="22">
        <v>0</v>
      </c>
      <c r="H24" s="22">
        <v>146.49629037251285</v>
      </c>
      <c r="I24" s="22">
        <v>17.685316394954146</v>
      </c>
      <c r="J24" s="22">
        <v>41.265738254892867</v>
      </c>
      <c r="K24" s="22">
        <v>43.086172731285359</v>
      </c>
      <c r="L24" s="22">
        <v>29.313597291911059</v>
      </c>
      <c r="M24" s="22">
        <v>29.313597291911059</v>
      </c>
      <c r="N24" s="22">
        <v>18.750124795808851</v>
      </c>
      <c r="O24" s="22">
        <v>9.3947513760806292</v>
      </c>
      <c r="P24" s="22">
        <v>0.9139830921799158</v>
      </c>
      <c r="Q24" s="22">
        <v>73.814081552734393</v>
      </c>
      <c r="R24" s="22"/>
    </row>
    <row r="25" spans="1:18" x14ac:dyDescent="0.35">
      <c r="A25" s="10">
        <v>1992</v>
      </c>
      <c r="B25" s="22">
        <v>825.67438346171184</v>
      </c>
      <c r="C25" s="22">
        <v>381.36569748465553</v>
      </c>
      <c r="D25" s="22">
        <v>0</v>
      </c>
      <c r="E25" s="22">
        <v>85.420755212732956</v>
      </c>
      <c r="F25" s="22">
        <v>65.202588608276059</v>
      </c>
      <c r="G25" s="22">
        <v>0</v>
      </c>
      <c r="H25" s="22">
        <v>90.060448644236899</v>
      </c>
      <c r="I25" s="22">
        <v>11.066405754711548</v>
      </c>
      <c r="J25" s="22">
        <v>25.821613427660228</v>
      </c>
      <c r="K25" s="22">
        <v>25.914399691002693</v>
      </c>
      <c r="L25" s="22">
        <v>15.346263476445198</v>
      </c>
      <c r="M25" s="22">
        <v>15.346263476445198</v>
      </c>
      <c r="N25" s="22">
        <v>33.090295575503426</v>
      </c>
      <c r="O25" s="22">
        <v>20.659935225406805</v>
      </c>
      <c r="P25" s="22">
        <v>1.4867457266766575</v>
      </c>
      <c r="Q25" s="22">
        <v>46.589127491726479</v>
      </c>
      <c r="R25" s="22"/>
    </row>
    <row r="26" spans="1:18" x14ac:dyDescent="0.35">
      <c r="A26" s="10">
        <v>1991</v>
      </c>
      <c r="B26" s="22">
        <v>808.36259827059075</v>
      </c>
      <c r="C26" s="22">
        <v>247.37923327117301</v>
      </c>
      <c r="D26" s="22">
        <v>0</v>
      </c>
      <c r="E26" s="22">
        <v>102.94684364465689</v>
      </c>
      <c r="F26" s="22">
        <v>32.434085198649633</v>
      </c>
      <c r="G26" s="22">
        <v>0</v>
      </c>
      <c r="H26" s="22">
        <v>72.07283549081221</v>
      </c>
      <c r="I26" s="22">
        <v>21.151654790632804</v>
      </c>
      <c r="J26" s="22">
        <v>49.353861178143319</v>
      </c>
      <c r="K26" s="22">
        <v>40.477447382153144</v>
      </c>
      <c r="L26" s="22">
        <v>16.309785054858299</v>
      </c>
      <c r="M26" s="22">
        <v>16.309785054858299</v>
      </c>
      <c r="N26" s="22">
        <v>35.116037336615484</v>
      </c>
      <c r="O26" s="22">
        <v>23.846140777347784</v>
      </c>
      <c r="P26" s="22">
        <v>2.4785298823953426</v>
      </c>
      <c r="Q26" s="22">
        <v>81.297348253382708</v>
      </c>
      <c r="R26" s="22"/>
    </row>
    <row r="27" spans="1:18" x14ac:dyDescent="0.35">
      <c r="A27" s="10">
        <v>1990</v>
      </c>
      <c r="B27" s="22">
        <v>750.60260398249704</v>
      </c>
      <c r="C27" s="22">
        <v>127.57446752922618</v>
      </c>
      <c r="D27" s="22">
        <v>0</v>
      </c>
      <c r="E27" s="22">
        <v>102.36123161109498</v>
      </c>
      <c r="F27" s="22">
        <v>16.121827447004669</v>
      </c>
      <c r="G27" s="22">
        <v>0</v>
      </c>
      <c r="H27" s="22">
        <v>66.966958514319757</v>
      </c>
      <c r="I27" s="22">
        <v>18.553767536490476</v>
      </c>
      <c r="J27" s="22">
        <v>43.292124251811011</v>
      </c>
      <c r="K27" s="22">
        <v>38.104418118445629</v>
      </c>
      <c r="L27" s="22">
        <v>15.030584613617648</v>
      </c>
      <c r="M27" s="22">
        <v>15.030584613617648</v>
      </c>
      <c r="N27" s="22">
        <v>11.531682696766346</v>
      </c>
      <c r="O27" s="22">
        <v>10.816066023880273</v>
      </c>
      <c r="P27" s="22">
        <v>1.1519683026946614</v>
      </c>
      <c r="Q27" s="22">
        <v>89.952588467700096</v>
      </c>
      <c r="R27" s="22"/>
    </row>
    <row r="28" spans="1:18" x14ac:dyDescent="0.35">
      <c r="A28" s="10">
        <v>1989</v>
      </c>
      <c r="B28" s="22">
        <v>294.04915046040645</v>
      </c>
      <c r="C28" s="22">
        <v>616.70673817376507</v>
      </c>
      <c r="D28" s="22">
        <v>0</v>
      </c>
      <c r="E28" s="22">
        <v>36.18041590786568</v>
      </c>
      <c r="F28" s="22">
        <v>76.080656025873182</v>
      </c>
      <c r="G28" s="22">
        <v>0</v>
      </c>
      <c r="H28" s="22">
        <v>76.274587314792157</v>
      </c>
      <c r="I28" s="22">
        <v>19.950505529646236</v>
      </c>
      <c r="J28" s="22">
        <v>46.551179569174465</v>
      </c>
      <c r="K28" s="22">
        <v>45.190132461807188</v>
      </c>
      <c r="L28" s="22">
        <v>13.947320795145879</v>
      </c>
      <c r="M28" s="22">
        <v>13.947320795145879</v>
      </c>
      <c r="N28" s="22">
        <v>10.287399692339628</v>
      </c>
      <c r="O28" s="22">
        <v>8.3117959510959913</v>
      </c>
      <c r="P28" s="22">
        <v>1.2561827519343145</v>
      </c>
      <c r="Q28" s="22">
        <v>108.23428791226243</v>
      </c>
      <c r="R28" s="22"/>
    </row>
    <row r="29" spans="1:18" x14ac:dyDescent="0.35">
      <c r="A29" s="10">
        <v>1988</v>
      </c>
      <c r="B29" s="22">
        <v>67.669976302085644</v>
      </c>
      <c r="C29" s="22">
        <v>774.15375015363782</v>
      </c>
      <c r="D29" s="22">
        <v>0</v>
      </c>
      <c r="E29" s="22">
        <v>8.1666204748821478</v>
      </c>
      <c r="F29" s="22">
        <v>78.915026399679334</v>
      </c>
      <c r="G29" s="22">
        <v>0</v>
      </c>
      <c r="H29" s="22">
        <v>56.403079125132571</v>
      </c>
      <c r="I29" s="22">
        <v>19.966429391346729</v>
      </c>
      <c r="J29" s="22">
        <v>46.588335246475751</v>
      </c>
      <c r="K29" s="22">
        <v>47.516513777047329</v>
      </c>
      <c r="L29" s="22">
        <v>12.850819331023242</v>
      </c>
      <c r="M29" s="22">
        <v>12.850819331023242</v>
      </c>
      <c r="N29" s="22">
        <v>11.711167476139057</v>
      </c>
      <c r="O29" s="22">
        <v>8.9777343891397567</v>
      </c>
      <c r="P29" s="22">
        <v>1.1593471323886886</v>
      </c>
      <c r="Q29" s="22">
        <v>109.53238214630537</v>
      </c>
      <c r="R29" s="22"/>
    </row>
    <row r="30" spans="1:18" x14ac:dyDescent="0.35">
      <c r="A30" s="10">
        <v>1987</v>
      </c>
      <c r="B30" s="22">
        <v>19.542576077024172</v>
      </c>
      <c r="C30" s="22">
        <v>458.11813535038362</v>
      </c>
      <c r="D30" s="22">
        <v>0</v>
      </c>
      <c r="E30" s="22">
        <v>4.4346300267261816</v>
      </c>
      <c r="F30" s="22">
        <v>58.280324338240298</v>
      </c>
      <c r="G30" s="22">
        <v>0</v>
      </c>
      <c r="H30" s="22">
        <v>23.760231232037228</v>
      </c>
      <c r="I30" s="22">
        <v>19.376526706009138</v>
      </c>
      <c r="J30" s="22">
        <v>45.211895647354766</v>
      </c>
      <c r="K30" s="22">
        <v>45.637864767368349</v>
      </c>
      <c r="L30" s="22">
        <v>10.650406664203031</v>
      </c>
      <c r="M30" s="22">
        <v>10.650406664203031</v>
      </c>
      <c r="N30" s="22">
        <v>8.7675696541624308</v>
      </c>
      <c r="O30" s="22">
        <v>8.8194388639485055</v>
      </c>
      <c r="P30" s="22">
        <v>1.5192658866373066</v>
      </c>
      <c r="Q30" s="22">
        <v>94.585907412473219</v>
      </c>
      <c r="R30" s="22"/>
    </row>
    <row r="31" spans="1:18" x14ac:dyDescent="0.35">
      <c r="A31" s="10">
        <v>1986</v>
      </c>
      <c r="B31" s="22">
        <v>46.752785600910933</v>
      </c>
      <c r="C31" s="22">
        <v>663.88040544021067</v>
      </c>
      <c r="D31" s="22">
        <v>0</v>
      </c>
      <c r="E31" s="22">
        <v>5.2783327920481797</v>
      </c>
      <c r="F31" s="22">
        <v>64.423066572078909</v>
      </c>
      <c r="G31" s="22">
        <v>0</v>
      </c>
      <c r="H31" s="22">
        <v>27.985438607734658</v>
      </c>
      <c r="I31" s="22">
        <v>25.609560356647265</v>
      </c>
      <c r="J31" s="22">
        <v>59.755640832176951</v>
      </c>
      <c r="K31" s="22">
        <v>47.337022406773755</v>
      </c>
      <c r="L31" s="22">
        <v>10.986946024070424</v>
      </c>
      <c r="M31" s="22">
        <v>10.986946024070424</v>
      </c>
      <c r="N31" s="22">
        <v>12.513103858356354</v>
      </c>
      <c r="O31" s="22">
        <v>11.616676558596524</v>
      </c>
      <c r="P31" s="22">
        <v>1.7446290802287829</v>
      </c>
      <c r="Q31" s="22">
        <v>106.10934506704741</v>
      </c>
      <c r="R31" s="22"/>
    </row>
    <row r="32" spans="1:18" x14ac:dyDescent="0.35">
      <c r="A32" s="10">
        <v>1985</v>
      </c>
      <c r="B32" s="22">
        <v>18.723107877996622</v>
      </c>
      <c r="C32" s="22">
        <v>558.44447974250977</v>
      </c>
      <c r="D32" s="22">
        <v>0</v>
      </c>
      <c r="E32" s="22">
        <v>1.9178849366814466</v>
      </c>
      <c r="F32" s="22">
        <v>50.788599010412618</v>
      </c>
      <c r="G32" s="22">
        <v>0</v>
      </c>
      <c r="H32" s="22">
        <v>22.795926001721803</v>
      </c>
      <c r="I32" s="22">
        <v>22.548286446617123</v>
      </c>
      <c r="J32" s="22">
        <v>52.612668375440059</v>
      </c>
      <c r="K32" s="22">
        <v>34.705358070972949</v>
      </c>
      <c r="L32" s="22">
        <v>8.7913442913454531</v>
      </c>
      <c r="M32" s="22">
        <v>8.7913442913454531</v>
      </c>
      <c r="N32" s="22">
        <v>9.4431228293282263</v>
      </c>
      <c r="O32" s="22">
        <v>6.0021983479433949</v>
      </c>
      <c r="P32" s="22">
        <v>0.84815954269644334</v>
      </c>
      <c r="Q32" s="22">
        <v>88.640260667864766</v>
      </c>
      <c r="R32" s="22"/>
    </row>
    <row r="33" spans="1:20" x14ac:dyDescent="0.35">
      <c r="A33" s="10">
        <v>1984</v>
      </c>
      <c r="B33" s="22">
        <v>21.376362673111405</v>
      </c>
      <c r="C33" s="22">
        <v>432.77534011491719</v>
      </c>
      <c r="D33" s="22">
        <v>0</v>
      </c>
      <c r="E33" s="22">
        <v>1.741824588298432</v>
      </c>
      <c r="F33" s="22">
        <v>33.503927640796924</v>
      </c>
      <c r="G33" s="22">
        <v>0</v>
      </c>
      <c r="H33" s="22">
        <v>37.162626548478535</v>
      </c>
      <c r="I33" s="22">
        <v>16.445884811785227</v>
      </c>
      <c r="J33" s="22">
        <v>38.3737312274991</v>
      </c>
      <c r="K33" s="22">
        <v>22.553408879365527</v>
      </c>
      <c r="L33" s="22">
        <v>6.3362845530345471</v>
      </c>
      <c r="M33" s="22">
        <v>6.3362845530345471</v>
      </c>
      <c r="N33" s="22">
        <v>4.9040293894391365</v>
      </c>
      <c r="O33" s="22">
        <v>4.9667340806200313</v>
      </c>
      <c r="P33" s="22">
        <v>0.86218950373730185</v>
      </c>
      <c r="Q33" s="22">
        <v>77.554328843731724</v>
      </c>
      <c r="R33" s="22"/>
    </row>
    <row r="34" spans="1:20" x14ac:dyDescent="0.35">
      <c r="A34" s="10">
        <v>1983</v>
      </c>
      <c r="B34" s="22">
        <v>41.532947680015489</v>
      </c>
      <c r="C34" s="22">
        <v>411.45387299834971</v>
      </c>
      <c r="D34" s="22">
        <v>0</v>
      </c>
      <c r="E34" s="22">
        <v>3.3246324589889231</v>
      </c>
      <c r="F34" s="22">
        <v>21.113572894354412</v>
      </c>
      <c r="G34" s="22">
        <v>0</v>
      </c>
      <c r="H34" s="22">
        <v>21.358225771392323</v>
      </c>
      <c r="I34" s="22">
        <v>10.275364961927275</v>
      </c>
      <c r="J34" s="22">
        <v>23.975851577830326</v>
      </c>
      <c r="K34" s="22">
        <v>14.647744903271878</v>
      </c>
      <c r="L34" s="22">
        <v>3.920869875534247</v>
      </c>
      <c r="M34" s="22">
        <v>3.920869875534247</v>
      </c>
      <c r="N34" s="22">
        <v>4.0058082437665012</v>
      </c>
      <c r="O34" s="22">
        <v>5.6206795276001964</v>
      </c>
      <c r="P34" s="22">
        <v>0.54420071135949444</v>
      </c>
      <c r="Q34" s="22">
        <v>72.468820003257377</v>
      </c>
      <c r="R34" s="22"/>
    </row>
    <row r="35" spans="1:20" x14ac:dyDescent="0.35">
      <c r="A35" s="10">
        <v>1982</v>
      </c>
      <c r="B35" s="22">
        <v>167.80644091895002</v>
      </c>
      <c r="C35" s="22">
        <v>158.59162990726253</v>
      </c>
      <c r="D35" s="22">
        <v>0</v>
      </c>
      <c r="E35" s="22">
        <v>7.1981382583490214</v>
      </c>
      <c r="F35" s="22">
        <v>8.4641140794769871</v>
      </c>
      <c r="G35" s="22">
        <v>0</v>
      </c>
      <c r="H35" s="22">
        <v>27.118429077050145</v>
      </c>
      <c r="I35" s="22">
        <v>12.553901745042543</v>
      </c>
      <c r="J35" s="22">
        <v>29.29243740509925</v>
      </c>
      <c r="K35" s="22">
        <v>17.988192077318129</v>
      </c>
      <c r="L35" s="22">
        <v>3.8942468546521667</v>
      </c>
      <c r="M35" s="22">
        <v>3.8942468546521667</v>
      </c>
      <c r="N35" s="22">
        <v>5.4776434655476587</v>
      </c>
      <c r="O35" s="22">
        <v>6.0570214292289783</v>
      </c>
      <c r="P35" s="22">
        <v>0.82416822859127092</v>
      </c>
      <c r="Q35" s="22">
        <v>75.773321989984026</v>
      </c>
      <c r="R35" s="22"/>
    </row>
    <row r="36" spans="1:20" x14ac:dyDescent="0.35">
      <c r="A36" s="10">
        <v>1981</v>
      </c>
      <c r="B36" s="22">
        <v>157.26688974153487</v>
      </c>
      <c r="C36" s="22">
        <v>84.540393058887375</v>
      </c>
      <c r="D36" s="22">
        <v>0</v>
      </c>
      <c r="E36" s="22">
        <v>5.5937297761309077</v>
      </c>
      <c r="F36" s="22">
        <v>1.9296748766031249</v>
      </c>
      <c r="G36" s="22">
        <v>0</v>
      </c>
      <c r="H36" s="22">
        <v>18.98895633307227</v>
      </c>
      <c r="I36" s="22">
        <v>15.016463289050728</v>
      </c>
      <c r="J36" s="22">
        <v>35.038414341118333</v>
      </c>
      <c r="K36" s="22">
        <v>23.737302930704544</v>
      </c>
      <c r="L36" s="22">
        <v>4.1270878203920445</v>
      </c>
      <c r="M36" s="22">
        <v>4.1270878203920445</v>
      </c>
      <c r="N36" s="22">
        <v>4.9114950048103809</v>
      </c>
      <c r="O36" s="22">
        <v>4.6335933008974788</v>
      </c>
      <c r="P36" s="22">
        <v>1.4388626473085977</v>
      </c>
      <c r="Q36" s="22">
        <v>59.741485523769335</v>
      </c>
      <c r="R36" s="22"/>
    </row>
    <row r="37" spans="1:20" x14ac:dyDescent="0.35">
      <c r="A37" s="10">
        <v>1980</v>
      </c>
      <c r="B37" s="22">
        <v>269.84595881290051</v>
      </c>
      <c r="C37" s="22">
        <v>120.39663383013105</v>
      </c>
      <c r="D37" s="22">
        <v>0</v>
      </c>
      <c r="E37" s="22">
        <v>13.61714204921608</v>
      </c>
      <c r="F37" s="22">
        <v>4.3470659049360529</v>
      </c>
      <c r="G37" s="22">
        <v>0</v>
      </c>
      <c r="H37" s="22">
        <v>9.0569165729783325</v>
      </c>
      <c r="I37" s="22">
        <v>26.028121015242981</v>
      </c>
      <c r="J37" s="22">
        <v>60.732282368900329</v>
      </c>
      <c r="K37" s="22">
        <v>25.999328675657893</v>
      </c>
      <c r="L37" s="22">
        <v>6.2473218110554178</v>
      </c>
      <c r="M37" s="22">
        <v>6.2473218110554178</v>
      </c>
      <c r="N37" s="22">
        <v>6.3462380502264413</v>
      </c>
      <c r="O37" s="22">
        <v>4.4555763109427637</v>
      </c>
      <c r="P37" s="22">
        <v>0.79344111225286929</v>
      </c>
      <c r="Q37" s="22">
        <v>47.321133958599439</v>
      </c>
      <c r="R37" s="22"/>
    </row>
    <row r="38" spans="1:20" x14ac:dyDescent="0.35">
      <c r="A38" s="10">
        <v>1979</v>
      </c>
      <c r="B38" s="22">
        <v>361.81705952580648</v>
      </c>
      <c r="C38" s="22">
        <v>0.99100676000469301</v>
      </c>
      <c r="D38" s="22">
        <v>0</v>
      </c>
      <c r="E38" s="22">
        <v>16.846063655778966</v>
      </c>
      <c r="F38" s="22">
        <v>0.15536379330527497</v>
      </c>
      <c r="G38" s="22">
        <v>0</v>
      </c>
      <c r="H38" s="22">
        <v>5.4638249364146168</v>
      </c>
      <c r="I38" s="22">
        <v>18.660392559223865</v>
      </c>
      <c r="J38" s="22">
        <v>43.540915971522459</v>
      </c>
      <c r="K38" s="22">
        <v>48.718912653470973</v>
      </c>
      <c r="L38" s="22">
        <v>5.1403197639704947</v>
      </c>
      <c r="M38" s="22">
        <v>5.1403197639704947</v>
      </c>
      <c r="N38" s="22">
        <v>6.5036268468783369</v>
      </c>
      <c r="O38" s="22">
        <v>3.7902225972707746</v>
      </c>
      <c r="P38" s="22">
        <v>0.88459292361755115</v>
      </c>
      <c r="Q38" s="22">
        <v>21.219460380208293</v>
      </c>
      <c r="R38" s="22"/>
    </row>
    <row r="39" spans="1:20" x14ac:dyDescent="0.35">
      <c r="A39" s="10">
        <v>1978</v>
      </c>
      <c r="B39" s="22">
        <v>293.02148081805291</v>
      </c>
      <c r="C39" s="22">
        <v>0</v>
      </c>
      <c r="D39" s="22">
        <v>0</v>
      </c>
      <c r="E39" s="22">
        <v>13.925706327868676</v>
      </c>
      <c r="F39" s="22">
        <v>0</v>
      </c>
      <c r="G39" s="22">
        <v>0</v>
      </c>
      <c r="H39" s="22">
        <v>0.60199029983662711</v>
      </c>
      <c r="I39" s="22">
        <v>22.474734758896659</v>
      </c>
      <c r="J39" s="22">
        <v>52.441047770758814</v>
      </c>
      <c r="K39" s="22">
        <v>21.463916064553054</v>
      </c>
      <c r="L39" s="22">
        <v>4.5460598448843337</v>
      </c>
      <c r="M39" s="22">
        <v>4.5460598448843337</v>
      </c>
      <c r="N39" s="22">
        <v>7.9698665528214629</v>
      </c>
      <c r="O39" s="22">
        <v>4.5144716182570681</v>
      </c>
      <c r="P39" s="22">
        <v>0.65138108394296435</v>
      </c>
      <c r="Q39" s="22"/>
      <c r="R39" s="22"/>
    </row>
    <row r="40" spans="1:20" x14ac:dyDescent="0.35">
      <c r="A40" s="10">
        <v>1977</v>
      </c>
      <c r="B40" s="22">
        <v>231.05540131827567</v>
      </c>
      <c r="C40" s="22">
        <v>0</v>
      </c>
      <c r="D40" s="22">
        <v>0</v>
      </c>
      <c r="E40" s="22">
        <v>10.28290007260788</v>
      </c>
      <c r="F40" s="22">
        <v>0</v>
      </c>
      <c r="G40" s="22">
        <v>0</v>
      </c>
      <c r="H40" s="22">
        <v>0.44963625540750546</v>
      </c>
      <c r="I40" s="22">
        <v>19.842204064813576</v>
      </c>
      <c r="J40" s="22">
        <v>46.298476151231633</v>
      </c>
      <c r="K40" s="22">
        <v>16.87280625168373</v>
      </c>
      <c r="L40" s="22">
        <v>5.2978429573605492</v>
      </c>
      <c r="M40" s="22">
        <v>5.2978429573605492</v>
      </c>
      <c r="N40" s="22">
        <v>4.3994678632807789</v>
      </c>
      <c r="O40" s="22">
        <v>2.9958651172139468</v>
      </c>
      <c r="P40" s="22">
        <v>0.40467023369774446</v>
      </c>
      <c r="Q40" s="22"/>
      <c r="R40" s="22"/>
    </row>
    <row r="41" spans="1:20" x14ac:dyDescent="0.35">
      <c r="A41" s="10">
        <v>1976</v>
      </c>
      <c r="B41" s="22">
        <v>190.70690659893106</v>
      </c>
      <c r="C41" s="22">
        <v>0</v>
      </c>
      <c r="D41" s="22">
        <v>0</v>
      </c>
      <c r="E41" s="22">
        <v>17.514721956841122</v>
      </c>
      <c r="F41" s="22">
        <v>0</v>
      </c>
      <c r="G41" s="22">
        <v>0</v>
      </c>
      <c r="H41" s="22">
        <v>0.21560712875236393</v>
      </c>
      <c r="I41" s="22">
        <v>13.521749844025789</v>
      </c>
      <c r="J41" s="22">
        <v>31.550749636060182</v>
      </c>
      <c r="K41" s="22">
        <v>14.488821427971127</v>
      </c>
      <c r="L41" s="22">
        <v>5.1223739752926729</v>
      </c>
      <c r="M41" s="22">
        <v>5.1223739752926729</v>
      </c>
      <c r="N41" s="22">
        <v>3.8049421709444089</v>
      </c>
      <c r="O41" s="22">
        <v>2.3922925768898073</v>
      </c>
      <c r="P41" s="22">
        <v>0.27855839320483139</v>
      </c>
      <c r="Q41" s="22"/>
      <c r="R41" s="22"/>
    </row>
    <row r="42" spans="1:20" x14ac:dyDescent="0.35">
      <c r="A42" s="10">
        <v>1975</v>
      </c>
      <c r="B42" s="22">
        <v>172.8719235499884</v>
      </c>
      <c r="C42" s="22">
        <v>0</v>
      </c>
      <c r="D42" s="22">
        <v>0</v>
      </c>
      <c r="E42" s="22">
        <v>20.344666665060558</v>
      </c>
      <c r="F42" s="22">
        <v>0</v>
      </c>
      <c r="G42" s="22">
        <v>0</v>
      </c>
      <c r="H42" s="22">
        <v>0.10040469627861869</v>
      </c>
      <c r="I42" s="22">
        <v>10.387685679005473</v>
      </c>
      <c r="J42" s="22">
        <v>24.237933251012695</v>
      </c>
      <c r="K42" s="22">
        <v>11.799097340299074</v>
      </c>
      <c r="L42" s="22">
        <v>4.30020224411318</v>
      </c>
      <c r="M42" s="22">
        <v>4.30020224411318</v>
      </c>
      <c r="N42" s="22">
        <v>3.158198437412596</v>
      </c>
      <c r="O42" s="22">
        <v>1.7521511878795912</v>
      </c>
      <c r="P42" s="22">
        <v>0.33528819027325502</v>
      </c>
      <c r="Q42" s="22"/>
      <c r="R42" s="22"/>
    </row>
    <row r="43" spans="1:20" x14ac:dyDescent="0.35">
      <c r="A43" s="10">
        <v>1974</v>
      </c>
      <c r="B43" s="22">
        <v>145.30762907822606</v>
      </c>
      <c r="C43" s="22">
        <v>0</v>
      </c>
      <c r="D43" s="22">
        <v>0</v>
      </c>
      <c r="E43" s="22">
        <v>16.616232838093371</v>
      </c>
      <c r="F43" s="22">
        <v>0</v>
      </c>
      <c r="G43" s="22">
        <v>0</v>
      </c>
      <c r="H43" s="22">
        <v>7.6391155653069157E-2</v>
      </c>
      <c r="I43" s="22">
        <v>7.6595550314833352</v>
      </c>
      <c r="J43" s="22">
        <v>17.872295073461139</v>
      </c>
      <c r="K43" s="22">
        <v>5.9556708944871755</v>
      </c>
      <c r="L43" s="22">
        <v>3.0794543057108603</v>
      </c>
      <c r="M43" s="22">
        <v>3.0794543057108603</v>
      </c>
      <c r="N43" s="22">
        <v>2.0687733831658996</v>
      </c>
      <c r="O43" s="22">
        <v>1.2006818971619198</v>
      </c>
      <c r="P43" s="22">
        <v>0.24906139734648458</v>
      </c>
      <c r="Q43" s="22"/>
      <c r="R43" s="22"/>
    </row>
    <row r="44" spans="1:20" x14ac:dyDescent="0.35">
      <c r="A44" s="10" t="s">
        <v>29</v>
      </c>
      <c r="B44" s="15">
        <f>SUM(B3:B43)</f>
        <v>69279.076077914884</v>
      </c>
      <c r="C44" s="15">
        <f t="shared" ref="C44:R44" si="0">SUM(C3:C43)</f>
        <v>9361.1444017240301</v>
      </c>
      <c r="D44" s="15">
        <f t="shared" si="0"/>
        <v>127846.07917047606</v>
      </c>
      <c r="E44" s="15">
        <f t="shared" si="0"/>
        <v>9329.5693405196016</v>
      </c>
      <c r="F44" s="15">
        <f t="shared" si="0"/>
        <v>1030.2344697106389</v>
      </c>
      <c r="G44" s="15">
        <f t="shared" si="0"/>
        <v>21349.206890749741</v>
      </c>
      <c r="H44" s="15">
        <f t="shared" si="0"/>
        <v>12736.535089716412</v>
      </c>
      <c r="I44" s="15">
        <f t="shared" si="0"/>
        <v>1097.9705582470208</v>
      </c>
      <c r="J44" s="15">
        <f t="shared" si="0"/>
        <v>3501.4476750881995</v>
      </c>
      <c r="K44" s="15">
        <f t="shared" si="0"/>
        <v>1951.1315110053245</v>
      </c>
      <c r="L44" s="15">
        <f t="shared" si="0"/>
        <v>3474.0464590559059</v>
      </c>
      <c r="M44" s="15">
        <f t="shared" si="0"/>
        <v>3639.3115576292539</v>
      </c>
      <c r="N44" s="15">
        <f t="shared" si="0"/>
        <v>1186.498863230262</v>
      </c>
      <c r="O44" s="15">
        <f t="shared" si="0"/>
        <v>554.72580944796402</v>
      </c>
      <c r="P44" s="15">
        <f t="shared" si="0"/>
        <v>251.77772931821298</v>
      </c>
      <c r="Q44" s="15">
        <f t="shared" si="0"/>
        <v>60509.224825161</v>
      </c>
      <c r="R44" s="15">
        <f t="shared" si="0"/>
        <v>16494.989526498171</v>
      </c>
      <c r="T44" s="6"/>
    </row>
    <row r="45" spans="1:20" x14ac:dyDescent="0.35">
      <c r="B45" s="6">
        <f>'[1]2014'!$AG4</f>
        <v>69392.190067755262</v>
      </c>
      <c r="C45" s="6">
        <f>'[1]2014'!$AG5</f>
        <v>9361.1444017240301</v>
      </c>
      <c r="D45" s="6">
        <f>'[1]2014'!$AG6</f>
        <v>127846.07917047606</v>
      </c>
      <c r="E45" s="6">
        <f>'[1]2014'!$AG7</f>
        <v>9329.5693405196034</v>
      </c>
      <c r="F45" s="6">
        <f>'[1]2014'!$AG8</f>
        <v>1030.2344697106387</v>
      </c>
      <c r="G45" s="6">
        <f>'[1]2014'!$AG9</f>
        <v>21349.206890749741</v>
      </c>
      <c r="H45" s="6">
        <f>'[1]2014'!$AG10</f>
        <v>12736.535089716417</v>
      </c>
      <c r="I45" s="6">
        <f>'[1]2014'!$AG11</f>
        <v>1097.9705582470206</v>
      </c>
      <c r="J45" s="6">
        <f>'[1]2014'!$AG12</f>
        <v>3501.4476750881995</v>
      </c>
      <c r="K45" s="6">
        <f>'[1]2014'!$AG13</f>
        <v>1951.131511005324</v>
      </c>
      <c r="L45" s="6">
        <f>'[1]2014'!$AG14</f>
        <v>3474.0464590559054</v>
      </c>
      <c r="M45" s="6">
        <f>'[1]2014'!$AG15</f>
        <v>3639.311557629253</v>
      </c>
      <c r="N45" s="6">
        <f>'[1]2014'!$AG16</f>
        <v>1186.4988632302613</v>
      </c>
      <c r="O45" s="6">
        <f>'[1]2014'!$AG17</f>
        <v>554.72580944796437</v>
      </c>
      <c r="P45" s="6">
        <f>'[1]2014'!$AG18</f>
        <v>251.77772931821292</v>
      </c>
      <c r="Q45" s="6">
        <f>'[1]2014'!$AG19</f>
        <v>60509.224825161022</v>
      </c>
      <c r="R45" s="6">
        <f>'[1]2014'!$AG20</f>
        <v>16494.989526498175</v>
      </c>
      <c r="S45" s="6">
        <f>'[1]2014'!$AG21</f>
        <v>343706.08394533314</v>
      </c>
    </row>
    <row r="46" spans="1:20" x14ac:dyDescent="0.35">
      <c r="B46" s="6"/>
    </row>
    <row r="47" spans="1:20" x14ac:dyDescent="0.35">
      <c r="B47" s="6"/>
    </row>
    <row r="48" spans="1:20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  <row r="63" spans="2:2" x14ac:dyDescent="0.35">
      <c r="B63" s="6"/>
    </row>
    <row r="64" spans="2:2" x14ac:dyDescent="0.35">
      <c r="B64" s="6"/>
    </row>
    <row r="65" spans="2:2" x14ac:dyDescent="0.35">
      <c r="B65" s="6"/>
    </row>
    <row r="66" spans="2:2" x14ac:dyDescent="0.35">
      <c r="B6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workbookViewId="0">
      <selection activeCell="A3" sqref="A3:R43"/>
    </sheetView>
  </sheetViews>
  <sheetFormatPr defaultColWidth="14.81640625" defaultRowHeight="14.5" x14ac:dyDescent="0.35"/>
  <sheetData>
    <row r="1" spans="1:18" ht="15" x14ac:dyDescent="0.25">
      <c r="A1" s="10" t="s">
        <v>0</v>
      </c>
      <c r="B1" t="s">
        <v>34</v>
      </c>
      <c r="C1" t="s">
        <v>34</v>
      </c>
      <c r="D1" t="s">
        <v>34</v>
      </c>
      <c r="E1" t="s">
        <v>34</v>
      </c>
      <c r="F1" t="s">
        <v>34</v>
      </c>
      <c r="G1" t="s">
        <v>34</v>
      </c>
      <c r="H1" t="s">
        <v>34</v>
      </c>
      <c r="I1" t="s">
        <v>34</v>
      </c>
      <c r="J1" t="s">
        <v>34</v>
      </c>
      <c r="K1" t="s">
        <v>34</v>
      </c>
      <c r="L1" t="s">
        <v>34</v>
      </c>
      <c r="M1" t="s">
        <v>34</v>
      </c>
      <c r="N1" t="s">
        <v>34</v>
      </c>
      <c r="O1" t="s">
        <v>34</v>
      </c>
      <c r="P1" t="s">
        <v>34</v>
      </c>
      <c r="Q1" t="s">
        <v>34</v>
      </c>
      <c r="R1" t="s">
        <v>34</v>
      </c>
    </row>
    <row r="2" spans="1:18" s="5" customFormat="1" ht="29" x14ac:dyDescent="0.35">
      <c r="A2" s="10" t="s">
        <v>28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ht="15" x14ac:dyDescent="0.25">
      <c r="A3" s="10">
        <v>2014</v>
      </c>
      <c r="B3" s="22">
        <v>1453.1261373343873</v>
      </c>
      <c r="C3" s="22">
        <v>0</v>
      </c>
      <c r="D3" s="22">
        <v>21592.226661939938</v>
      </c>
      <c r="E3" s="22">
        <v>30.259109525960646</v>
      </c>
      <c r="F3" s="22">
        <v>0</v>
      </c>
      <c r="G3" s="22">
        <v>2828.9939481899055</v>
      </c>
      <c r="H3" s="22">
        <v>1539.7955520873973</v>
      </c>
      <c r="I3" s="22">
        <v>23.222875399361065</v>
      </c>
      <c r="J3" s="22">
        <v>259.42785942492014</v>
      </c>
      <c r="K3" s="22">
        <v>108.20421725239615</v>
      </c>
      <c r="L3" s="22">
        <v>410.01699680511172</v>
      </c>
      <c r="M3" s="22">
        <v>481.63143769968048</v>
      </c>
      <c r="N3" s="22">
        <v>97.980372726395984</v>
      </c>
      <c r="O3" s="22">
        <v>45.224235008197503</v>
      </c>
      <c r="P3" s="22">
        <v>20.889133224033181</v>
      </c>
      <c r="Q3" s="22">
        <v>3530.5744156150799</v>
      </c>
      <c r="R3" s="22">
        <v>4533.922929147393</v>
      </c>
    </row>
    <row r="4" spans="1:18" ht="15" x14ac:dyDescent="0.25">
      <c r="A4" s="10">
        <v>2013</v>
      </c>
      <c r="B4" s="22">
        <v>1492.3437822617391</v>
      </c>
      <c r="C4" s="22">
        <v>0</v>
      </c>
      <c r="D4" s="22">
        <v>25602.710961448123</v>
      </c>
      <c r="E4" s="22">
        <v>51.093969414538613</v>
      </c>
      <c r="F4" s="22">
        <v>0</v>
      </c>
      <c r="G4" s="22">
        <v>3200.6868476422696</v>
      </c>
      <c r="H4" s="22">
        <v>1771.0532630864864</v>
      </c>
      <c r="I4" s="22">
        <v>45.203478780421449</v>
      </c>
      <c r="J4" s="22">
        <v>330.22139719512722</v>
      </c>
      <c r="K4" s="22">
        <v>93.311598767617028</v>
      </c>
      <c r="L4" s="22">
        <v>467.78338934719295</v>
      </c>
      <c r="M4" s="22">
        <v>644.19495763986197</v>
      </c>
      <c r="N4" s="22">
        <v>104.49253629725828</v>
      </c>
      <c r="O4" s="22">
        <v>39.747917593151485</v>
      </c>
      <c r="P4" s="22">
        <v>25.271504089358253</v>
      </c>
      <c r="Q4" s="22">
        <v>3948.927824450001</v>
      </c>
      <c r="R4" s="22">
        <v>5197.0450008782855</v>
      </c>
    </row>
    <row r="5" spans="1:18" ht="15" x14ac:dyDescent="0.25">
      <c r="A5" s="10">
        <v>2012</v>
      </c>
      <c r="B5" s="22">
        <v>2352.8622059130425</v>
      </c>
      <c r="C5" s="22">
        <v>0</v>
      </c>
      <c r="D5" s="22">
        <v>26202.547061997284</v>
      </c>
      <c r="E5" s="22">
        <v>109.89416971664143</v>
      </c>
      <c r="F5" s="22">
        <v>0</v>
      </c>
      <c r="G5" s="22">
        <v>3384.3067072115427</v>
      </c>
      <c r="H5" s="22">
        <v>1541.8058187839695</v>
      </c>
      <c r="I5" s="22">
        <v>56.239352947638579</v>
      </c>
      <c r="J5" s="22">
        <v>329.49802719800692</v>
      </c>
      <c r="K5" s="22">
        <v>117.81561418935131</v>
      </c>
      <c r="L5" s="22">
        <v>468.34733878165059</v>
      </c>
      <c r="M5" s="22">
        <v>512.0741084179723</v>
      </c>
      <c r="N5" s="22">
        <v>203.69403669359281</v>
      </c>
      <c r="O5" s="22">
        <v>64.218332165948809</v>
      </c>
      <c r="P5" s="22">
        <v>47.538623494412739</v>
      </c>
      <c r="Q5" s="22">
        <v>5314.2137872673884</v>
      </c>
      <c r="R5" s="22">
        <v>5181.3550913394502</v>
      </c>
    </row>
    <row r="6" spans="1:18" ht="15" x14ac:dyDescent="0.25">
      <c r="A6" s="10">
        <v>2011</v>
      </c>
      <c r="B6" s="22">
        <v>1604.660695184326</v>
      </c>
      <c r="C6" s="22">
        <v>0</v>
      </c>
      <c r="D6" s="22">
        <v>22765.496642320839</v>
      </c>
      <c r="E6" s="22">
        <v>1729.6745444226667</v>
      </c>
      <c r="F6" s="22">
        <v>0</v>
      </c>
      <c r="G6" s="22">
        <v>4518.2717448472758</v>
      </c>
      <c r="H6" s="22">
        <v>1448.0146855054222</v>
      </c>
      <c r="I6" s="22">
        <v>71.757216497804663</v>
      </c>
      <c r="J6" s="22">
        <v>352.31453735835487</v>
      </c>
      <c r="K6" s="22">
        <v>131.92900954490381</v>
      </c>
      <c r="L6" s="22">
        <v>524.46668894617517</v>
      </c>
      <c r="M6" s="22">
        <v>484.48792692917209</v>
      </c>
      <c r="N6" s="22">
        <v>99.291720586723315</v>
      </c>
      <c r="O6" s="22">
        <v>32.027918209057702</v>
      </c>
      <c r="P6" s="22">
        <v>21.88229468375981</v>
      </c>
      <c r="Q6" s="22">
        <v>6055.4294516007158</v>
      </c>
      <c r="R6" s="22">
        <v>5781.8064116764908</v>
      </c>
    </row>
    <row r="7" spans="1:18" ht="15" x14ac:dyDescent="0.25">
      <c r="A7" s="10">
        <v>2010</v>
      </c>
      <c r="B7" s="22">
        <v>1067.8805348473395</v>
      </c>
      <c r="C7" s="22">
        <v>0</v>
      </c>
      <c r="D7" s="22">
        <v>22491.715391175178</v>
      </c>
      <c r="E7" s="22">
        <v>1261.5526865992201</v>
      </c>
      <c r="F7" s="22">
        <v>0</v>
      </c>
      <c r="G7" s="22">
        <v>3876.5776020730023</v>
      </c>
      <c r="H7" s="22">
        <v>1063.4841164815157</v>
      </c>
      <c r="I7" s="22">
        <v>78.431821017319308</v>
      </c>
      <c r="J7" s="22">
        <v>368.37205348667862</v>
      </c>
      <c r="K7" s="22">
        <v>152.06760592044679</v>
      </c>
      <c r="L7" s="22">
        <v>536.25477625795031</v>
      </c>
      <c r="M7" s="22">
        <v>556.83374106112649</v>
      </c>
      <c r="N7" s="22">
        <v>99.971135713420836</v>
      </c>
      <c r="O7" s="22">
        <v>33.05107639728903</v>
      </c>
      <c r="P7" s="22">
        <v>22.896599524431643</v>
      </c>
      <c r="Q7" s="22">
        <v>6059.9994724274011</v>
      </c>
      <c r="R7" s="22">
        <v>1741.2483382808057</v>
      </c>
    </row>
    <row r="8" spans="1:18" ht="15" x14ac:dyDescent="0.25">
      <c r="A8" s="10">
        <v>2009</v>
      </c>
      <c r="B8" s="22">
        <v>827.85984122312766</v>
      </c>
      <c r="C8" s="22">
        <v>0</v>
      </c>
      <c r="D8" s="22">
        <v>21721.319663281705</v>
      </c>
      <c r="E8" s="22">
        <v>887.61834757887755</v>
      </c>
      <c r="F8" s="22">
        <v>0</v>
      </c>
      <c r="G8" s="22">
        <v>3309.1136990968439</v>
      </c>
      <c r="H8" s="22">
        <v>841.49531202372339</v>
      </c>
      <c r="I8" s="22">
        <v>62.489923139205231</v>
      </c>
      <c r="J8" s="22">
        <v>241.28781250441858</v>
      </c>
      <c r="K8" s="22">
        <v>107.60802183686768</v>
      </c>
      <c r="L8" s="22">
        <v>325.2843723647365</v>
      </c>
      <c r="M8" s="22">
        <v>291.16749366882607</v>
      </c>
      <c r="N8" s="22">
        <v>80.533627348692036</v>
      </c>
      <c r="O8" s="22">
        <v>23.463864535674769</v>
      </c>
      <c r="P8" s="22">
        <v>17.966588275698342</v>
      </c>
      <c r="Q8" s="22">
        <v>7815.5736564269946</v>
      </c>
      <c r="R8" s="22"/>
    </row>
    <row r="9" spans="1:18" ht="15" x14ac:dyDescent="0.25">
      <c r="A9" s="10">
        <v>2008</v>
      </c>
      <c r="B9" s="22">
        <v>1028.7724903673648</v>
      </c>
      <c r="C9" s="22">
        <v>0</v>
      </c>
      <c r="D9" s="22">
        <v>20462.574346423236</v>
      </c>
      <c r="E9" s="22">
        <v>697.62783908865697</v>
      </c>
      <c r="F9" s="22">
        <v>0</v>
      </c>
      <c r="G9" s="22">
        <v>3067.6997252057904</v>
      </c>
      <c r="H9" s="22">
        <v>806.21805713119159</v>
      </c>
      <c r="I9" s="22">
        <v>95.824820028526034</v>
      </c>
      <c r="J9" s="22">
        <v>270.85102510011541</v>
      </c>
      <c r="K9" s="22">
        <v>126.84171701359752</v>
      </c>
      <c r="L9" s="22">
        <v>398.2048890195552</v>
      </c>
      <c r="M9" s="22">
        <v>413.7080026484885</v>
      </c>
      <c r="N9" s="22">
        <v>111.97652312381535</v>
      </c>
      <c r="O9" s="22">
        <v>44.146625567839571</v>
      </c>
      <c r="P9" s="22">
        <v>24.209439827524921</v>
      </c>
      <c r="Q9" s="22">
        <v>9915.4876849355151</v>
      </c>
      <c r="R9" s="22"/>
    </row>
    <row r="10" spans="1:18" ht="15" x14ac:dyDescent="0.25">
      <c r="A10" s="10">
        <v>2007</v>
      </c>
      <c r="B10" s="22">
        <v>1834.910153133892</v>
      </c>
      <c r="C10" s="22">
        <v>0</v>
      </c>
      <c r="D10" s="22">
        <v>17356.177830748944</v>
      </c>
      <c r="E10" s="22">
        <v>515.35010221185621</v>
      </c>
      <c r="F10" s="22">
        <v>0</v>
      </c>
      <c r="G10" s="22">
        <v>2519.3776171057357</v>
      </c>
      <c r="H10" s="22">
        <v>587.56871047165043</v>
      </c>
      <c r="I10" s="22">
        <v>79.460615490565701</v>
      </c>
      <c r="J10" s="22">
        <v>211.03100107851262</v>
      </c>
      <c r="K10" s="22">
        <v>105.17396586363152</v>
      </c>
      <c r="L10" s="22">
        <v>268.32461255386994</v>
      </c>
      <c r="M10" s="22">
        <v>257.66685925149653</v>
      </c>
      <c r="N10" s="22">
        <v>96.819264284985792</v>
      </c>
      <c r="O10" s="22">
        <v>42.5469537517329</v>
      </c>
      <c r="P10" s="22">
        <v>23.387270904605781</v>
      </c>
      <c r="Q10" s="22">
        <v>10295.547122843653</v>
      </c>
      <c r="R10" s="22"/>
    </row>
    <row r="11" spans="1:18" ht="15" x14ac:dyDescent="0.25">
      <c r="A11" s="10">
        <v>2006</v>
      </c>
      <c r="B11" s="22">
        <v>2714.3363574489949</v>
      </c>
      <c r="C11" s="22">
        <v>45.421110945666847</v>
      </c>
      <c r="D11" s="22">
        <v>11716.237201516142</v>
      </c>
      <c r="E11" s="22">
        <v>444.92055370465425</v>
      </c>
      <c r="F11" s="22">
        <v>6.0770273600675502</v>
      </c>
      <c r="G11" s="22">
        <v>1581.0539279605805</v>
      </c>
      <c r="H11" s="22">
        <v>468.82077331626141</v>
      </c>
      <c r="I11" s="22">
        <v>75.711178398324236</v>
      </c>
      <c r="J11" s="22">
        <v>187.73846918039885</v>
      </c>
      <c r="K11" s="22">
        <v>92.640566974113696</v>
      </c>
      <c r="L11" s="22">
        <v>198.29626917000479</v>
      </c>
      <c r="M11" s="22">
        <v>186.29126384603697</v>
      </c>
      <c r="N11" s="22">
        <v>79.598949485266175</v>
      </c>
      <c r="O11" s="22">
        <v>37.447370032857819</v>
      </c>
      <c r="P11" s="22">
        <v>24.720387618083684</v>
      </c>
      <c r="Q11" s="22">
        <v>8076.7229411803246</v>
      </c>
      <c r="R11" s="22"/>
    </row>
    <row r="12" spans="1:18" ht="15" x14ac:dyDescent="0.25">
      <c r="A12" s="10">
        <v>2005</v>
      </c>
      <c r="B12" s="22">
        <v>4445.5204136318334</v>
      </c>
      <c r="C12" s="22">
        <v>1065.8504210967747</v>
      </c>
      <c r="D12" s="22">
        <v>7134.9824761275877</v>
      </c>
      <c r="E12" s="22">
        <v>551.47617980432165</v>
      </c>
      <c r="F12" s="22">
        <v>52.631269688821497</v>
      </c>
      <c r="G12" s="22">
        <v>1044.591861955588</v>
      </c>
      <c r="H12" s="22">
        <v>339.78545613890338</v>
      </c>
      <c r="I12" s="22">
        <v>72.65488508345517</v>
      </c>
      <c r="J12" s="22">
        <v>185.3623860764483</v>
      </c>
      <c r="K12" s="22">
        <v>78.872843637243662</v>
      </c>
      <c r="L12" s="22">
        <v>216.80695726137216</v>
      </c>
      <c r="M12" s="22">
        <v>196.32317187546869</v>
      </c>
      <c r="N12" s="22">
        <v>63.953882307607174</v>
      </c>
      <c r="O12" s="22">
        <v>29.883868588459105</v>
      </c>
      <c r="P12" s="22">
        <v>17.160190625443924</v>
      </c>
      <c r="Q12" s="22">
        <v>6475.1407919911162</v>
      </c>
      <c r="R12" s="22"/>
    </row>
    <row r="13" spans="1:18" ht="15" x14ac:dyDescent="0.25">
      <c r="A13" s="10">
        <v>2004</v>
      </c>
      <c r="B13" s="22">
        <v>7207.8600847042117</v>
      </c>
      <c r="C13" s="22">
        <v>754.44728923408138</v>
      </c>
      <c r="D13" s="22">
        <v>2954.5623776114348</v>
      </c>
      <c r="E13" s="22">
        <v>777.1145064399866</v>
      </c>
      <c r="F13" s="22">
        <v>13.928265221635815</v>
      </c>
      <c r="G13" s="22">
        <v>604.98610331436612</v>
      </c>
      <c r="H13" s="22">
        <v>299.2169768299496</v>
      </c>
      <c r="I13" s="22">
        <v>62.603881017719516</v>
      </c>
      <c r="J13" s="22">
        <v>166.37908830062281</v>
      </c>
      <c r="K13" s="22">
        <v>71.403291507870222</v>
      </c>
      <c r="L13" s="22">
        <v>184.77935793589555</v>
      </c>
      <c r="M13" s="22">
        <v>200.65134624723777</v>
      </c>
      <c r="N13" s="22">
        <v>79.046350463931091</v>
      </c>
      <c r="O13" s="22">
        <v>44.726391842921892</v>
      </c>
      <c r="P13" s="22">
        <v>26.310604749741504</v>
      </c>
      <c r="Q13" s="22">
        <v>5516.504233218061</v>
      </c>
      <c r="R13" s="22"/>
    </row>
    <row r="14" spans="1:18" ht="15" x14ac:dyDescent="0.25">
      <c r="A14" s="10">
        <v>2003</v>
      </c>
      <c r="B14" s="22">
        <v>8984.6701723010883</v>
      </c>
      <c r="C14" s="22">
        <v>439.2455801723915</v>
      </c>
      <c r="D14" s="22">
        <v>475.87171542056825</v>
      </c>
      <c r="E14" s="22">
        <v>830.63273350699274</v>
      </c>
      <c r="F14" s="22">
        <v>53.113835493058495</v>
      </c>
      <c r="G14" s="22">
        <v>125.8497770397518</v>
      </c>
      <c r="H14" s="22">
        <v>248.2038404216903</v>
      </c>
      <c r="I14" s="22">
        <v>52.353847447374342</v>
      </c>
      <c r="J14" s="22">
        <v>158.96855908318494</v>
      </c>
      <c r="K14" s="22">
        <v>75.621233946964963</v>
      </c>
      <c r="L14" s="22">
        <v>150.44045150750199</v>
      </c>
      <c r="M14" s="22">
        <v>153.35444437818995</v>
      </c>
      <c r="N14" s="22">
        <v>53.074969568745082</v>
      </c>
      <c r="O14" s="22">
        <v>23.908892753109491</v>
      </c>
      <c r="P14" s="22">
        <v>20.001942487892329</v>
      </c>
      <c r="Q14" s="22">
        <v>4685.305913604363</v>
      </c>
      <c r="R14" s="22"/>
    </row>
    <row r="15" spans="1:18" ht="15" x14ac:dyDescent="0.25">
      <c r="A15" s="10">
        <v>2002</v>
      </c>
      <c r="B15" s="22">
        <v>9319.8891914926899</v>
      </c>
      <c r="C15" s="22">
        <v>681.21583549374134</v>
      </c>
      <c r="D15" s="22">
        <v>0</v>
      </c>
      <c r="E15" s="22">
        <v>831.11536895282632</v>
      </c>
      <c r="F15" s="22">
        <v>156.32098382552621</v>
      </c>
      <c r="G15" s="22">
        <v>0</v>
      </c>
      <c r="H15" s="22">
        <v>216.81026570721568</v>
      </c>
      <c r="I15" s="22">
        <v>55.914109273340735</v>
      </c>
      <c r="J15" s="22">
        <v>148.71897602042569</v>
      </c>
      <c r="K15" s="22">
        <v>75.840783210704515</v>
      </c>
      <c r="L15" s="22">
        <v>116.94194047912814</v>
      </c>
      <c r="M15" s="22">
        <v>106.95946532956131</v>
      </c>
      <c r="N15" s="22">
        <v>57.068641181097092</v>
      </c>
      <c r="O15" s="22">
        <v>26.486205371881432</v>
      </c>
      <c r="P15" s="22">
        <v>18.948935007970494</v>
      </c>
      <c r="Q15" s="22">
        <v>3875.4071426529999</v>
      </c>
      <c r="R15" s="22"/>
    </row>
    <row r="16" spans="1:18" ht="15" x14ac:dyDescent="0.25">
      <c r="A16" s="10">
        <v>2001</v>
      </c>
      <c r="B16" s="22">
        <v>11707.430899923893</v>
      </c>
      <c r="C16" s="22">
        <v>234.16876595129321</v>
      </c>
      <c r="D16" s="22">
        <v>0</v>
      </c>
      <c r="E16" s="22">
        <v>1427.809978724116</v>
      </c>
      <c r="F16" s="22">
        <v>63.265403313728761</v>
      </c>
      <c r="G16" s="22">
        <v>0</v>
      </c>
      <c r="H16" s="22">
        <v>433.99674127350931</v>
      </c>
      <c r="I16" s="22">
        <v>82.845210489137045</v>
      </c>
      <c r="J16" s="22">
        <v>193.30549114131958</v>
      </c>
      <c r="K16" s="22">
        <v>98.510694232579453</v>
      </c>
      <c r="L16" s="22">
        <v>132.10871246422082</v>
      </c>
      <c r="M16" s="22">
        <v>132.10871246422082</v>
      </c>
      <c r="N16" s="22">
        <v>63.646833087731487</v>
      </c>
      <c r="O16" s="22">
        <v>37.120672049230663</v>
      </c>
      <c r="P16" s="22">
        <v>21.377562258474693</v>
      </c>
      <c r="Q16" s="22">
        <v>3104.8046040097511</v>
      </c>
      <c r="R16" s="22"/>
    </row>
    <row r="17" spans="1:18" ht="15" x14ac:dyDescent="0.25">
      <c r="A17" s="10">
        <v>2000</v>
      </c>
      <c r="B17" s="22">
        <v>9654.9283138598057</v>
      </c>
      <c r="C17" s="22">
        <v>137.73213507838358</v>
      </c>
      <c r="D17" s="22">
        <v>0</v>
      </c>
      <c r="E17" s="22">
        <v>1404.4874532936228</v>
      </c>
      <c r="F17" s="22">
        <v>8.233367772609899</v>
      </c>
      <c r="G17" s="22">
        <v>0</v>
      </c>
      <c r="H17" s="22">
        <v>523.29086754980585</v>
      </c>
      <c r="I17" s="22">
        <v>75.134857457075512</v>
      </c>
      <c r="J17" s="22">
        <v>175.31466739984265</v>
      </c>
      <c r="K17" s="22">
        <v>165.11890207771739</v>
      </c>
      <c r="L17" s="22">
        <v>92.297582717948572</v>
      </c>
      <c r="M17" s="22">
        <v>92.297582717948572</v>
      </c>
      <c r="N17" s="22">
        <v>44.09804341152028</v>
      </c>
      <c r="O17" s="22">
        <v>29.527947882997012</v>
      </c>
      <c r="P17" s="22">
        <v>16.678855253212923</v>
      </c>
      <c r="Q17" s="22">
        <v>2077.9468212316092</v>
      </c>
      <c r="R17" s="22"/>
    </row>
    <row r="18" spans="1:18" ht="15" x14ac:dyDescent="0.25">
      <c r="A18" s="10">
        <v>1999</v>
      </c>
      <c r="B18" s="22">
        <v>7899.5374230484449</v>
      </c>
      <c r="C18" s="22">
        <v>152.80530259515564</v>
      </c>
      <c r="D18" s="22">
        <v>0</v>
      </c>
      <c r="E18" s="22">
        <v>1112.3362778334235</v>
      </c>
      <c r="F18" s="22">
        <v>17.229187956554515</v>
      </c>
      <c r="G18" s="22">
        <v>0</v>
      </c>
      <c r="H18" s="22">
        <v>405.87201220229042</v>
      </c>
      <c r="I18" s="22">
        <v>54.135436516107973</v>
      </c>
      <c r="J18" s="22">
        <v>126.31601853758512</v>
      </c>
      <c r="K18" s="22">
        <v>130.42126873622871</v>
      </c>
      <c r="L18" s="22">
        <v>57.244073070327069</v>
      </c>
      <c r="M18" s="22">
        <v>57.244073070327069</v>
      </c>
      <c r="N18" s="22">
        <v>26.433483254455055</v>
      </c>
      <c r="O18" s="22">
        <v>12.597430602983117</v>
      </c>
      <c r="P18" s="22">
        <v>4.2778998495495379</v>
      </c>
      <c r="Q18" s="22">
        <v>1287.9134919912055</v>
      </c>
      <c r="R18" s="22"/>
    </row>
    <row r="19" spans="1:18" ht="15" x14ac:dyDescent="0.25">
      <c r="A19" s="10">
        <v>1998</v>
      </c>
      <c r="B19" s="22">
        <v>6580.363862810952</v>
      </c>
      <c r="C19" s="22">
        <v>6.4823010207873519</v>
      </c>
      <c r="D19" s="22">
        <v>0</v>
      </c>
      <c r="E19" s="22">
        <v>821.27742398565852</v>
      </c>
      <c r="F19" s="22">
        <v>2.1923443521935413</v>
      </c>
      <c r="G19" s="22">
        <v>0</v>
      </c>
      <c r="H19" s="22">
        <v>253.760768672555</v>
      </c>
      <c r="I19" s="22">
        <v>40.693165232232843</v>
      </c>
      <c r="J19" s="22">
        <v>94.950718875209887</v>
      </c>
      <c r="K19" s="22">
        <v>123.61047519784483</v>
      </c>
      <c r="L19" s="22">
        <v>57.505449430913437</v>
      </c>
      <c r="M19" s="22">
        <v>57.505449430913437</v>
      </c>
      <c r="N19" s="22">
        <v>46.855535102075201</v>
      </c>
      <c r="O19" s="22">
        <v>16.789120471992241</v>
      </c>
      <c r="P19" s="22">
        <v>5.6527450196099016</v>
      </c>
      <c r="Q19" s="22">
        <v>1124.6113022341192</v>
      </c>
      <c r="R19" s="22"/>
    </row>
    <row r="20" spans="1:18" ht="15" x14ac:dyDescent="0.25">
      <c r="A20" s="10">
        <v>1997</v>
      </c>
      <c r="B20" s="22">
        <v>8737.5619801911562</v>
      </c>
      <c r="C20" s="22">
        <v>12.686150549290288</v>
      </c>
      <c r="D20" s="22">
        <v>0</v>
      </c>
      <c r="E20" s="22">
        <v>945.10202495432191</v>
      </c>
      <c r="F20" s="22">
        <v>1.8981266256492824</v>
      </c>
      <c r="G20" s="22">
        <v>0</v>
      </c>
      <c r="H20" s="22">
        <v>224.66018049199545</v>
      </c>
      <c r="I20" s="22">
        <v>37.903328032785119</v>
      </c>
      <c r="J20" s="22">
        <v>88.441098743165156</v>
      </c>
      <c r="K20" s="22">
        <v>109.72568695711773</v>
      </c>
      <c r="L20" s="22">
        <v>59.14455712124213</v>
      </c>
      <c r="M20" s="22">
        <v>59.14455712124213</v>
      </c>
      <c r="N20" s="22">
        <v>41.943083251514544</v>
      </c>
      <c r="O20" s="22">
        <v>16.586202635530768</v>
      </c>
      <c r="P20" s="22">
        <v>4.9012612243707983</v>
      </c>
      <c r="Q20" s="22">
        <v>823.13834234323656</v>
      </c>
      <c r="R20" s="22"/>
    </row>
    <row r="21" spans="1:18" ht="15" x14ac:dyDescent="0.25">
      <c r="A21" s="10">
        <v>1996</v>
      </c>
      <c r="B21" s="22">
        <v>7207.3322654711792</v>
      </c>
      <c r="C21" s="22">
        <v>44.175289935495229</v>
      </c>
      <c r="D21" s="22">
        <v>0</v>
      </c>
      <c r="E21" s="22">
        <v>774.20520039544363</v>
      </c>
      <c r="F21" s="22">
        <v>9.7089931251125901</v>
      </c>
      <c r="G21" s="22">
        <v>0</v>
      </c>
      <c r="H21" s="22">
        <v>137.99373006978797</v>
      </c>
      <c r="I21" s="22">
        <v>34.307104689547451</v>
      </c>
      <c r="J21" s="22">
        <v>80.049910942277464</v>
      </c>
      <c r="K21" s="22">
        <v>94.903143052818081</v>
      </c>
      <c r="L21" s="22">
        <v>51.729265377973519</v>
      </c>
      <c r="M21" s="22">
        <v>51.729265377973519</v>
      </c>
      <c r="N21" s="22">
        <v>58.288389867128252</v>
      </c>
      <c r="O21" s="22">
        <v>19.229996774379263</v>
      </c>
      <c r="P21" s="22">
        <v>2.3765010461335563</v>
      </c>
      <c r="Q21" s="22">
        <v>542.269367121953</v>
      </c>
      <c r="R21" s="22"/>
    </row>
    <row r="22" spans="1:18" ht="15" x14ac:dyDescent="0.25">
      <c r="A22" s="10">
        <v>1995</v>
      </c>
      <c r="B22" s="22">
        <v>5331.9784749464234</v>
      </c>
      <c r="C22" s="22">
        <v>159.39347236639364</v>
      </c>
      <c r="D22" s="22">
        <v>0</v>
      </c>
      <c r="E22" s="22">
        <v>548.72871524014397</v>
      </c>
      <c r="F22" s="22">
        <v>46.295715658891659</v>
      </c>
      <c r="G22" s="22">
        <v>0</v>
      </c>
      <c r="H22" s="22">
        <v>179.04042517486565</v>
      </c>
      <c r="I22" s="22">
        <v>44.758043904138624</v>
      </c>
      <c r="J22" s="22">
        <v>104.43543577632353</v>
      </c>
      <c r="K22" s="22">
        <v>118.48064384947369</v>
      </c>
      <c r="L22" s="22">
        <v>63.725492099738879</v>
      </c>
      <c r="M22" s="22">
        <v>63.725492099738879</v>
      </c>
      <c r="N22" s="22">
        <v>50.279315728562565</v>
      </c>
      <c r="O22" s="22">
        <v>27.081724266458824</v>
      </c>
      <c r="P22" s="22">
        <v>2.3420248756620907</v>
      </c>
      <c r="Q22" s="22">
        <v>369.69338415869674</v>
      </c>
      <c r="R22" s="22"/>
    </row>
    <row r="23" spans="1:18" ht="15" x14ac:dyDescent="0.25">
      <c r="A23" s="10">
        <v>1994</v>
      </c>
      <c r="B23" s="22">
        <v>3506.8944433152583</v>
      </c>
      <c r="C23" s="22">
        <v>479.32586933238298</v>
      </c>
      <c r="D23" s="22">
        <v>0</v>
      </c>
      <c r="E23" s="22">
        <v>280.41335089062989</v>
      </c>
      <c r="F23" s="22">
        <v>86.130657159040496</v>
      </c>
      <c r="G23" s="22">
        <v>0</v>
      </c>
      <c r="H23" s="22">
        <v>181.84306561234177</v>
      </c>
      <c r="I23" s="22">
        <v>36.945365540192221</v>
      </c>
      <c r="J23" s="22">
        <v>86.20585292711489</v>
      </c>
      <c r="K23" s="22">
        <v>88.978401749293326</v>
      </c>
      <c r="L23" s="22">
        <v>59.846882236451975</v>
      </c>
      <c r="M23" s="22">
        <v>59.846882236451975</v>
      </c>
      <c r="N23" s="22">
        <v>30.972166323643499</v>
      </c>
      <c r="O23" s="22">
        <v>15.828869415807196</v>
      </c>
      <c r="P23" s="22">
        <v>1.0890604944329338</v>
      </c>
      <c r="Q23" s="22">
        <v>188.47997642791211</v>
      </c>
      <c r="R23" s="22"/>
    </row>
    <row r="24" spans="1:18" x14ac:dyDescent="0.35">
      <c r="A24" s="10">
        <v>1993</v>
      </c>
      <c r="B24" s="22">
        <v>2254.2819358807583</v>
      </c>
      <c r="C24" s="22">
        <v>907.51715643444277</v>
      </c>
      <c r="D24" s="22">
        <v>0</v>
      </c>
      <c r="E24" s="22">
        <v>197.09769930392997</v>
      </c>
      <c r="F24" s="22">
        <v>121.39678543208792</v>
      </c>
      <c r="G24" s="22">
        <v>0</v>
      </c>
      <c r="H24" s="22">
        <v>177.23773990664117</v>
      </c>
      <c r="I24" s="22">
        <v>30.400249750803532</v>
      </c>
      <c r="J24" s="22">
        <v>70.933916085207997</v>
      </c>
      <c r="K24" s="22">
        <v>74.063159662274842</v>
      </c>
      <c r="L24" s="22">
        <v>50.388732599820976</v>
      </c>
      <c r="M24" s="22">
        <v>50.388732599820976</v>
      </c>
      <c r="N24" s="22">
        <v>39.227234770179031</v>
      </c>
      <c r="O24" s="22">
        <v>19.654808799958158</v>
      </c>
      <c r="P24" s="22">
        <v>1.9121488375869298</v>
      </c>
      <c r="Q24" s="22">
        <v>95.099094487253055</v>
      </c>
      <c r="R24" s="22"/>
    </row>
    <row r="25" spans="1:18" x14ac:dyDescent="0.35">
      <c r="A25" s="10">
        <v>1992</v>
      </c>
      <c r="B25" s="22">
        <v>1291.5128801684236</v>
      </c>
      <c r="C25" s="22">
        <v>619.91181177973158</v>
      </c>
      <c r="D25" s="22">
        <v>0</v>
      </c>
      <c r="E25" s="22">
        <v>134.91454573305177</v>
      </c>
      <c r="F25" s="22">
        <v>101.27687302728788</v>
      </c>
      <c r="G25" s="22">
        <v>0</v>
      </c>
      <c r="H25" s="22">
        <v>82.632782776670979</v>
      </c>
      <c r="I25" s="22">
        <v>21.777739667025926</v>
      </c>
      <c r="J25" s="22">
        <v>50.814725889727072</v>
      </c>
      <c r="K25" s="22">
        <v>50.997321317053398</v>
      </c>
      <c r="L25" s="22">
        <v>30.200133472362747</v>
      </c>
      <c r="M25" s="22">
        <v>30.200133472362747</v>
      </c>
      <c r="N25" s="22">
        <v>56.079343027958437</v>
      </c>
      <c r="O25" s="22">
        <v>35.013153382005235</v>
      </c>
      <c r="P25" s="22">
        <v>2.5196427578414942</v>
      </c>
      <c r="Q25" s="22">
        <v>66.131823448433011</v>
      </c>
      <c r="R25" s="22"/>
    </row>
    <row r="26" spans="1:18" x14ac:dyDescent="0.35">
      <c r="A26" s="10">
        <v>1991</v>
      </c>
      <c r="B26" s="22">
        <v>1277.002816937209</v>
      </c>
      <c r="C26" s="22">
        <v>465.36896788876214</v>
      </c>
      <c r="D26" s="22">
        <v>0</v>
      </c>
      <c r="E26" s="22">
        <v>146.87083026637708</v>
      </c>
      <c r="F26" s="22">
        <v>62.996973174300258</v>
      </c>
      <c r="G26" s="22">
        <v>0</v>
      </c>
      <c r="H26" s="22">
        <v>85.761087192555664</v>
      </c>
      <c r="I26" s="22">
        <v>40.729525742676877</v>
      </c>
      <c r="J26" s="22">
        <v>95.035560066246219</v>
      </c>
      <c r="K26" s="22">
        <v>77.943179929324671</v>
      </c>
      <c r="L26" s="22">
        <v>31.406044435992037</v>
      </c>
      <c r="M26" s="22">
        <v>31.406044435992037</v>
      </c>
      <c r="N26" s="22">
        <v>47.25172671029879</v>
      </c>
      <c r="O26" s="22">
        <v>32.087086487166502</v>
      </c>
      <c r="P26" s="22">
        <v>3.3350806505760859</v>
      </c>
      <c r="Q26" s="22">
        <v>127.31471518925973</v>
      </c>
      <c r="R26" s="22"/>
    </row>
    <row r="27" spans="1:18" x14ac:dyDescent="0.35">
      <c r="A27" s="10">
        <v>1990</v>
      </c>
      <c r="B27" s="22">
        <v>1106.6387900510533</v>
      </c>
      <c r="C27" s="22">
        <v>204.33691385193271</v>
      </c>
      <c r="D27" s="22">
        <v>0</v>
      </c>
      <c r="E27" s="22">
        <v>154.62618249726847</v>
      </c>
      <c r="F27" s="22">
        <v>29.731162304865752</v>
      </c>
      <c r="G27" s="22">
        <v>0</v>
      </c>
      <c r="H27" s="22">
        <v>92.957631224422897</v>
      </c>
      <c r="I27" s="22">
        <v>29.414509509070268</v>
      </c>
      <c r="J27" s="22">
        <v>68.633855521163795</v>
      </c>
      <c r="K27" s="22">
        <v>60.409443358511339</v>
      </c>
      <c r="L27" s="22">
        <v>23.828975606954806</v>
      </c>
      <c r="M27" s="22">
        <v>23.828975606954806</v>
      </c>
      <c r="N27" s="22">
        <v>16.756976418738603</v>
      </c>
      <c r="O27" s="22">
        <v>15.717095940951024</v>
      </c>
      <c r="P27" s="22">
        <v>1.67395393985318</v>
      </c>
      <c r="Q27" s="22">
        <v>157.10812669873721</v>
      </c>
      <c r="R27" s="22"/>
    </row>
    <row r="28" spans="1:18" x14ac:dyDescent="0.35">
      <c r="A28" s="10">
        <v>1989</v>
      </c>
      <c r="B28" s="22">
        <v>468.36571270938987</v>
      </c>
      <c r="C28" s="22">
        <v>911.86419888924445</v>
      </c>
      <c r="D28" s="22">
        <v>0</v>
      </c>
      <c r="E28" s="22">
        <v>65.363675909021495</v>
      </c>
      <c r="F28" s="22">
        <v>127.76588430431967</v>
      </c>
      <c r="G28" s="22">
        <v>0</v>
      </c>
      <c r="H28" s="22">
        <v>94.320038459999054</v>
      </c>
      <c r="I28" s="22">
        <v>33.719872066480178</v>
      </c>
      <c r="J28" s="22">
        <v>78.67970148845356</v>
      </c>
      <c r="K28" s="22">
        <v>76.37929189388575</v>
      </c>
      <c r="L28" s="22">
        <v>23.57343136912565</v>
      </c>
      <c r="M28" s="22">
        <v>23.57343136912565</v>
      </c>
      <c r="N28" s="22">
        <v>12.133856047374941</v>
      </c>
      <c r="O28" s="22">
        <v>9.8036567628311655</v>
      </c>
      <c r="P28" s="22">
        <v>1.4816514509994478</v>
      </c>
      <c r="Q28" s="22">
        <v>162.76096701184534</v>
      </c>
      <c r="R28" s="22"/>
    </row>
    <row r="29" spans="1:18" x14ac:dyDescent="0.35">
      <c r="A29" s="10">
        <v>1988</v>
      </c>
      <c r="B29" s="22">
        <v>114.13582076483306</v>
      </c>
      <c r="C29" s="22">
        <v>1138.2707268483705</v>
      </c>
      <c r="D29" s="22">
        <v>0</v>
      </c>
      <c r="E29" s="22">
        <v>13.347594754646092</v>
      </c>
      <c r="F29" s="22">
        <v>127.46106792083029</v>
      </c>
      <c r="G29" s="22">
        <v>0</v>
      </c>
      <c r="H29" s="22">
        <v>63.534502922563121</v>
      </c>
      <c r="I29" s="22">
        <v>35.223332439771369</v>
      </c>
      <c r="J29" s="22">
        <v>82.187775692800003</v>
      </c>
      <c r="K29" s="22">
        <v>83.825201208648593</v>
      </c>
      <c r="L29" s="22">
        <v>22.670487173647871</v>
      </c>
      <c r="M29" s="22">
        <v>22.670487173647871</v>
      </c>
      <c r="N29" s="22">
        <v>24.723575782960218</v>
      </c>
      <c r="O29" s="22">
        <v>18.952994821517258</v>
      </c>
      <c r="P29" s="22">
        <v>2.4475106128205648</v>
      </c>
      <c r="Q29" s="22">
        <v>161.31132643364981</v>
      </c>
      <c r="R29" s="22"/>
    </row>
    <row r="30" spans="1:18" x14ac:dyDescent="0.35">
      <c r="A30" s="10">
        <v>1987</v>
      </c>
      <c r="B30" s="22">
        <v>31.858086284054508</v>
      </c>
      <c r="C30" s="22">
        <v>747.69182951510743</v>
      </c>
      <c r="D30" s="22">
        <v>0</v>
      </c>
      <c r="E30" s="22">
        <v>8.6158526233537263</v>
      </c>
      <c r="F30" s="22">
        <v>109.34498947269847</v>
      </c>
      <c r="G30" s="22">
        <v>0</v>
      </c>
      <c r="H30" s="22">
        <v>34.367477317768142</v>
      </c>
      <c r="I30" s="22">
        <v>33.02393614077036</v>
      </c>
      <c r="J30" s="22">
        <v>77.055850995131095</v>
      </c>
      <c r="K30" s="22">
        <v>77.781841634769634</v>
      </c>
      <c r="L30" s="22">
        <v>18.151774819519098</v>
      </c>
      <c r="M30" s="22">
        <v>18.151774819519098</v>
      </c>
      <c r="N30" s="22">
        <v>15.080219805159384</v>
      </c>
      <c r="O30" s="22">
        <v>15.169434845991429</v>
      </c>
      <c r="P30" s="22">
        <v>2.6131373250161674</v>
      </c>
      <c r="Q30" s="22">
        <v>136.51369410161576</v>
      </c>
      <c r="R30" s="22"/>
    </row>
    <row r="31" spans="1:18" x14ac:dyDescent="0.35">
      <c r="A31" s="10">
        <v>1986</v>
      </c>
      <c r="B31" s="22">
        <v>71.46497227567815</v>
      </c>
      <c r="C31" s="22">
        <v>1077.0538243068313</v>
      </c>
      <c r="D31" s="22">
        <v>0</v>
      </c>
      <c r="E31" s="22">
        <v>8.3775373671957354</v>
      </c>
      <c r="F31" s="22">
        <v>112.497565998982</v>
      </c>
      <c r="G31" s="22">
        <v>0</v>
      </c>
      <c r="H31" s="22">
        <v>37.689367784410457</v>
      </c>
      <c r="I31" s="22">
        <v>47.387033214672122</v>
      </c>
      <c r="J31" s="22">
        <v>110.56974416756836</v>
      </c>
      <c r="K31" s="22">
        <v>87.59076773808134</v>
      </c>
      <c r="L31" s="22">
        <v>20.329859978845654</v>
      </c>
      <c r="M31" s="22">
        <v>20.329859978845654</v>
      </c>
      <c r="N31" s="22">
        <v>11.139714410487976</v>
      </c>
      <c r="O31" s="22">
        <v>10.341675472896908</v>
      </c>
      <c r="P31" s="22">
        <v>1.5531454006914771</v>
      </c>
      <c r="Q31" s="22">
        <v>151.80279400031915</v>
      </c>
      <c r="R31" s="22"/>
    </row>
    <row r="32" spans="1:18" x14ac:dyDescent="0.35">
      <c r="A32" s="10">
        <v>1985</v>
      </c>
      <c r="B32" s="22">
        <v>30.472991220426529</v>
      </c>
      <c r="C32" s="22">
        <v>940.10191890701151</v>
      </c>
      <c r="D32" s="22">
        <v>0</v>
      </c>
      <c r="E32" s="22">
        <v>3.8905665858395051</v>
      </c>
      <c r="F32" s="22">
        <v>77.398963562347092</v>
      </c>
      <c r="G32" s="22">
        <v>0</v>
      </c>
      <c r="H32" s="22">
        <v>31.746004331256891</v>
      </c>
      <c r="I32" s="22">
        <v>33.663638920301636</v>
      </c>
      <c r="J32" s="22">
        <v>78.548490814037294</v>
      </c>
      <c r="K32" s="22">
        <v>51.81363317638214</v>
      </c>
      <c r="L32" s="22">
        <v>13.125105561727018</v>
      </c>
      <c r="M32" s="22">
        <v>13.125105561727018</v>
      </c>
      <c r="N32" s="22">
        <v>12.590830439104298</v>
      </c>
      <c r="O32" s="22">
        <v>8.0029311305911932</v>
      </c>
      <c r="P32" s="22">
        <v>1.1308793902619247</v>
      </c>
      <c r="Q32" s="22">
        <v>151.35469346065142</v>
      </c>
      <c r="R32" s="22"/>
    </row>
    <row r="33" spans="1:21" x14ac:dyDescent="0.35">
      <c r="A33" s="10">
        <v>1984</v>
      </c>
      <c r="B33" s="22">
        <v>30.563496546157587</v>
      </c>
      <c r="C33" s="22">
        <v>686.61370361928493</v>
      </c>
      <c r="D33" s="22">
        <v>0</v>
      </c>
      <c r="E33" s="22">
        <v>2.8385289587085567</v>
      </c>
      <c r="F33" s="22">
        <v>54.991678701561192</v>
      </c>
      <c r="G33" s="22">
        <v>0</v>
      </c>
      <c r="H33" s="22">
        <v>25.303563127718316</v>
      </c>
      <c r="I33" s="22">
        <v>25.377701563013403</v>
      </c>
      <c r="J33" s="22">
        <v>59.214636980365007</v>
      </c>
      <c r="K33" s="22">
        <v>34.8022430121244</v>
      </c>
      <c r="L33" s="22">
        <v>9.777542543044687</v>
      </c>
      <c r="M33" s="22">
        <v>9.777542543044687</v>
      </c>
      <c r="N33" s="22">
        <v>5.0130078203155639</v>
      </c>
      <c r="O33" s="22">
        <v>5.0771059490782555</v>
      </c>
      <c r="P33" s="22">
        <v>0.88134927048701983</v>
      </c>
      <c r="Q33" s="22">
        <v>108.59985005264889</v>
      </c>
      <c r="R33" s="22"/>
    </row>
    <row r="34" spans="1:21" x14ac:dyDescent="0.35">
      <c r="A34" s="10">
        <v>1983</v>
      </c>
      <c r="B34" s="22">
        <v>63.629658278457903</v>
      </c>
      <c r="C34" s="22">
        <v>675.20036301745688</v>
      </c>
      <c r="D34" s="22">
        <v>0</v>
      </c>
      <c r="E34" s="22">
        <v>5.9137267633342816</v>
      </c>
      <c r="F34" s="22">
        <v>36.369044638830161</v>
      </c>
      <c r="G34" s="22">
        <v>0</v>
      </c>
      <c r="H34" s="22">
        <v>22.103280158766466</v>
      </c>
      <c r="I34" s="22">
        <v>22.323912373036688</v>
      </c>
      <c r="J34" s="22">
        <v>52.089128870418961</v>
      </c>
      <c r="K34" s="22">
        <v>31.823197997816337</v>
      </c>
      <c r="L34" s="22">
        <v>8.5183500393244032</v>
      </c>
      <c r="M34" s="22">
        <v>8.5183500393244032</v>
      </c>
      <c r="N34" s="22">
        <v>4.332812998359687</v>
      </c>
      <c r="O34" s="22">
        <v>6.0795105094451074</v>
      </c>
      <c r="P34" s="22">
        <v>0.58862525922557563</v>
      </c>
      <c r="Q34" s="22">
        <v>112.5408123397573</v>
      </c>
      <c r="R34" s="22"/>
    </row>
    <row r="35" spans="1:21" x14ac:dyDescent="0.35">
      <c r="A35" s="10">
        <v>1982</v>
      </c>
      <c r="B35" s="22">
        <v>271.71206698386857</v>
      </c>
      <c r="C35" s="22">
        <v>251.31932409207627</v>
      </c>
      <c r="D35" s="22">
        <v>0</v>
      </c>
      <c r="E35" s="22">
        <v>11.368094214909831</v>
      </c>
      <c r="F35" s="22">
        <v>16.928228158953974</v>
      </c>
      <c r="G35" s="22">
        <v>0</v>
      </c>
      <c r="H35" s="22">
        <v>42.044648896025976</v>
      </c>
      <c r="I35" s="22">
        <v>22.28109713689669</v>
      </c>
      <c r="J35" s="22">
        <v>51.989226652758923</v>
      </c>
      <c r="K35" s="22">
        <v>31.926062759743445</v>
      </c>
      <c r="L35" s="22">
        <v>6.9116434241508653</v>
      </c>
      <c r="M35" s="22">
        <v>6.9116434241508653</v>
      </c>
      <c r="N35" s="22">
        <v>5.9452471760212369</v>
      </c>
      <c r="O35" s="22">
        <v>6.5740842341631609</v>
      </c>
      <c r="P35" s="22">
        <v>0.89452405298320836</v>
      </c>
      <c r="Q35" s="22">
        <v>108.76052336963156</v>
      </c>
      <c r="R35" s="22"/>
    </row>
    <row r="36" spans="1:21" x14ac:dyDescent="0.35">
      <c r="A36" s="10">
        <v>1981</v>
      </c>
      <c r="B36" s="22">
        <v>232.34687692463007</v>
      </c>
      <c r="C36" s="22">
        <v>144.9160833236389</v>
      </c>
      <c r="D36" s="22">
        <v>0</v>
      </c>
      <c r="E36" s="22">
        <v>12.265768906696687</v>
      </c>
      <c r="F36" s="22">
        <v>5.3066059106585941</v>
      </c>
      <c r="G36" s="22">
        <v>0</v>
      </c>
      <c r="H36" s="22">
        <v>27.980193607389175</v>
      </c>
      <c r="I36" s="22">
        <v>28.041979760002594</v>
      </c>
      <c r="J36" s="22">
        <v>65.431286106672658</v>
      </c>
      <c r="K36" s="22">
        <v>44.327412888574123</v>
      </c>
      <c r="L36" s="22">
        <v>7.7069887162826705</v>
      </c>
      <c r="M36" s="22">
        <v>7.7069887162826705</v>
      </c>
      <c r="N36" s="22">
        <v>6.6867341631755766</v>
      </c>
      <c r="O36" s="22">
        <v>6.3083860602580142</v>
      </c>
      <c r="P36" s="22">
        <v>1.9589334836851999</v>
      </c>
      <c r="Q36" s="22">
        <v>87.759305592176489</v>
      </c>
      <c r="R36" s="22"/>
    </row>
    <row r="37" spans="1:21" x14ac:dyDescent="0.35">
      <c r="A37" s="10">
        <v>1980</v>
      </c>
      <c r="B37" s="22">
        <v>416.8506777389282</v>
      </c>
      <c r="C37" s="22">
        <v>184.64416488746562</v>
      </c>
      <c r="D37" s="22">
        <v>0</v>
      </c>
      <c r="E37" s="22">
        <v>24.792079274387977</v>
      </c>
      <c r="F37" s="22">
        <v>7.6073653336380946</v>
      </c>
      <c r="G37" s="22">
        <v>0</v>
      </c>
      <c r="H37" s="22">
        <v>12.16600733683657</v>
      </c>
      <c r="I37" s="22">
        <v>41.608968543398824</v>
      </c>
      <c r="J37" s="22">
        <v>97.087593267930629</v>
      </c>
      <c r="K37" s="22">
        <v>41.562940651051711</v>
      </c>
      <c r="L37" s="22">
        <v>9.9870680854934371</v>
      </c>
      <c r="M37" s="22">
        <v>9.9870680854934371</v>
      </c>
      <c r="N37" s="22">
        <v>10.745334880497046</v>
      </c>
      <c r="O37" s="22">
        <v>7.5441007992099074</v>
      </c>
      <c r="P37" s="22">
        <v>1.3434400650645169</v>
      </c>
      <c r="Q37" s="22">
        <v>58.79403475568823</v>
      </c>
      <c r="R37" s="22"/>
    </row>
    <row r="38" spans="1:21" x14ac:dyDescent="0.35">
      <c r="A38" s="10">
        <v>1979</v>
      </c>
      <c r="B38" s="22">
        <v>546.13277637587782</v>
      </c>
      <c r="C38" s="22">
        <v>1.5525772573406855</v>
      </c>
      <c r="D38" s="22">
        <v>0</v>
      </c>
      <c r="E38" s="22">
        <v>31.83620504439584</v>
      </c>
      <c r="F38" s="22">
        <v>0.41430344881406655</v>
      </c>
      <c r="G38" s="22">
        <v>0</v>
      </c>
      <c r="H38" s="22">
        <v>8.4627664428677498</v>
      </c>
      <c r="I38" s="22">
        <v>26.153480424090503</v>
      </c>
      <c r="J38" s="22">
        <v>61.024787656211323</v>
      </c>
      <c r="K38" s="22">
        <v>68.28201091277171</v>
      </c>
      <c r="L38" s="22">
        <v>7.2044171575648512</v>
      </c>
      <c r="M38" s="22">
        <v>7.2044171575648512</v>
      </c>
      <c r="N38" s="22">
        <v>10.023236669894846</v>
      </c>
      <c r="O38" s="22">
        <v>5.8414018852055447</v>
      </c>
      <c r="P38" s="22">
        <v>1.3633137999282257</v>
      </c>
      <c r="Q38" s="22">
        <v>25.583561221950653</v>
      </c>
      <c r="R38" s="22"/>
    </row>
    <row r="39" spans="1:21" x14ac:dyDescent="0.35">
      <c r="A39" s="10">
        <v>1978</v>
      </c>
      <c r="B39" s="22">
        <v>455.49424472648866</v>
      </c>
      <c r="C39" s="22">
        <v>0</v>
      </c>
      <c r="D39" s="22">
        <v>0</v>
      </c>
      <c r="E39" s="22">
        <v>23.627501731644497</v>
      </c>
      <c r="F39" s="22">
        <v>0</v>
      </c>
      <c r="G39" s="22">
        <v>0</v>
      </c>
      <c r="H39" s="22">
        <v>1.4323217478871468</v>
      </c>
      <c r="I39" s="22">
        <v>32.010603916165614</v>
      </c>
      <c r="J39" s="22">
        <v>74.691409137719688</v>
      </c>
      <c r="K39" s="22">
        <v>30.57090208195909</v>
      </c>
      <c r="L39" s="22">
        <v>6.474920511183007</v>
      </c>
      <c r="M39" s="22">
        <v>6.474920511183007</v>
      </c>
      <c r="N39" s="22">
        <v>9.8574665258581256</v>
      </c>
      <c r="O39" s="22">
        <v>5.5836885804758483</v>
      </c>
      <c r="P39" s="22">
        <v>0.80565555119261389</v>
      </c>
      <c r="Q39" s="22"/>
      <c r="R39" s="22"/>
    </row>
    <row r="40" spans="1:21" x14ac:dyDescent="0.35">
      <c r="A40" s="10">
        <v>1977</v>
      </c>
      <c r="B40" s="22">
        <v>340.64982747442565</v>
      </c>
      <c r="C40" s="22">
        <v>0</v>
      </c>
      <c r="D40" s="22">
        <v>0</v>
      </c>
      <c r="E40" s="22">
        <v>22.198966627335842</v>
      </c>
      <c r="F40" s="22">
        <v>0</v>
      </c>
      <c r="G40" s="22">
        <v>0</v>
      </c>
      <c r="H40" s="22">
        <v>0.85711911187055756</v>
      </c>
      <c r="I40" s="22">
        <v>34.390539456208508</v>
      </c>
      <c r="J40" s="22">
        <v>80.244592064486454</v>
      </c>
      <c r="K40" s="22">
        <v>29.243974471791763</v>
      </c>
      <c r="L40" s="22">
        <v>9.1822297897336025</v>
      </c>
      <c r="M40" s="22">
        <v>9.1822297897336025</v>
      </c>
      <c r="N40" s="22">
        <v>9.5028505846864775</v>
      </c>
      <c r="O40" s="22">
        <v>6.4710686531821242</v>
      </c>
      <c r="P40" s="22">
        <v>0.87408770478712794</v>
      </c>
      <c r="Q40" s="22"/>
      <c r="R40" s="22"/>
    </row>
    <row r="41" spans="1:21" x14ac:dyDescent="0.35">
      <c r="A41" s="10">
        <v>1976</v>
      </c>
      <c r="B41" s="22">
        <v>311.96926225097354</v>
      </c>
      <c r="C41" s="22">
        <v>0</v>
      </c>
      <c r="D41" s="22">
        <v>0</v>
      </c>
      <c r="E41" s="22">
        <v>29.419259536881555</v>
      </c>
      <c r="F41" s="22">
        <v>0</v>
      </c>
      <c r="G41" s="22">
        <v>0</v>
      </c>
      <c r="H41" s="22">
        <v>0.47912695278303091</v>
      </c>
      <c r="I41" s="22">
        <v>22.269435789632329</v>
      </c>
      <c r="J41" s="22">
        <v>51.962016842475457</v>
      </c>
      <c r="K41" s="22">
        <v>23.862139307377397</v>
      </c>
      <c r="L41" s="22">
        <v>8.4362142214650984</v>
      </c>
      <c r="M41" s="22">
        <v>8.4362142214650984</v>
      </c>
      <c r="N41" s="22">
        <v>7.3519221608078409</v>
      </c>
      <c r="O41" s="22">
        <v>4.6223958265328493</v>
      </c>
      <c r="P41" s="22">
        <v>0.53823147161611473</v>
      </c>
      <c r="Q41" s="22"/>
      <c r="R41" s="22"/>
    </row>
    <row r="42" spans="1:21" x14ac:dyDescent="0.35">
      <c r="A42" s="10">
        <v>1975</v>
      </c>
      <c r="B42" s="22">
        <v>263.67728299731345</v>
      </c>
      <c r="C42" s="22">
        <v>0</v>
      </c>
      <c r="D42" s="22">
        <v>0</v>
      </c>
      <c r="E42" s="22">
        <v>30.700616122726771</v>
      </c>
      <c r="F42" s="22">
        <v>0</v>
      </c>
      <c r="G42" s="22">
        <v>0</v>
      </c>
      <c r="H42" s="22">
        <v>0.25101174069654669</v>
      </c>
      <c r="I42" s="22">
        <v>17.052351269517839</v>
      </c>
      <c r="J42" s="22">
        <v>39.788819628874833</v>
      </c>
      <c r="K42" s="22">
        <v>19.369314660402466</v>
      </c>
      <c r="L42" s="22">
        <v>7.059181560026504</v>
      </c>
      <c r="M42" s="22">
        <v>7.059181560026504</v>
      </c>
      <c r="N42" s="22">
        <v>5.9941317281504363</v>
      </c>
      <c r="O42" s="22">
        <v>3.325511438220448</v>
      </c>
      <c r="P42" s="22">
        <v>0.63636329990638196</v>
      </c>
      <c r="Q42" s="22"/>
      <c r="R42" s="22"/>
    </row>
    <row r="43" spans="1:21" x14ac:dyDescent="0.35">
      <c r="A43" s="10">
        <v>1974</v>
      </c>
      <c r="B43" s="22">
        <v>224.90833674037873</v>
      </c>
      <c r="C43" s="22">
        <v>0</v>
      </c>
      <c r="D43" s="22">
        <v>0</v>
      </c>
      <c r="E43" s="22">
        <v>24.732623493623578</v>
      </c>
      <c r="F43" s="22">
        <v>0</v>
      </c>
      <c r="G43" s="22">
        <v>0</v>
      </c>
      <c r="H43" s="22">
        <v>0.13024065881834743</v>
      </c>
      <c r="I43" s="22">
        <v>11.428862375923812</v>
      </c>
      <c r="J43" s="22">
        <v>26.667345543822286</v>
      </c>
      <c r="K43" s="22">
        <v>8.8864878873006035</v>
      </c>
      <c r="L43" s="22">
        <v>4.5948699772054153</v>
      </c>
      <c r="M43" s="22">
        <v>4.5948699772054153</v>
      </c>
      <c r="N43" s="22">
        <v>2.9175009249775501</v>
      </c>
      <c r="O43" s="22">
        <v>1.6932693421514251</v>
      </c>
      <c r="P43" s="22">
        <v>0.35124043215529882</v>
      </c>
      <c r="Q43" s="22"/>
      <c r="R43" s="22"/>
    </row>
    <row r="44" spans="1:21" x14ac:dyDescent="0.35">
      <c r="A44" s="10" t="s">
        <v>29</v>
      </c>
      <c r="B44" s="15">
        <f>SUM(B3:B43)</f>
        <v>114764.38823674046</v>
      </c>
      <c r="C44" s="15">
        <f t="shared" ref="C44:R44" si="0">SUM(C3:C43)</f>
        <v>13169.313088390536</v>
      </c>
      <c r="D44" s="15">
        <f t="shared" si="0"/>
        <v>200476.422330011</v>
      </c>
      <c r="E44" s="15">
        <f t="shared" si="0"/>
        <v>16985.48839199989</v>
      </c>
      <c r="F44" s="15">
        <f t="shared" si="0"/>
        <v>1508.5126689430658</v>
      </c>
      <c r="G44" s="15">
        <f t="shared" si="0"/>
        <v>30061.509561642655</v>
      </c>
      <c r="H44" s="15">
        <f>SUM(H3:H43)</f>
        <v>14354.187530730474</v>
      </c>
      <c r="I44" s="15">
        <f t="shared" si="0"/>
        <v>1826.8692864417317</v>
      </c>
      <c r="J44" s="15">
        <f t="shared" si="0"/>
        <v>5531.8408498221233</v>
      </c>
      <c r="K44" s="15">
        <f t="shared" si="0"/>
        <v>3272.5402120686267</v>
      </c>
      <c r="L44" s="15">
        <f t="shared" si="0"/>
        <v>5159.0780259924304</v>
      </c>
      <c r="M44" s="15">
        <f t="shared" si="0"/>
        <v>5378.4742045554067</v>
      </c>
      <c r="N44" s="15">
        <f t="shared" si="0"/>
        <v>1903.3725828531681</v>
      </c>
      <c r="O44" s="15">
        <f t="shared" si="0"/>
        <v>885.5049768393319</v>
      </c>
      <c r="P44" s="15">
        <f t="shared" si="0"/>
        <v>398.78233929108166</v>
      </c>
      <c r="Q44" s="15">
        <f t="shared" si="0"/>
        <v>92795.127049895716</v>
      </c>
      <c r="R44" s="15">
        <f t="shared" si="0"/>
        <v>22435.377771322426</v>
      </c>
      <c r="S44" s="6">
        <f>SUM(B44:R44)</f>
        <v>530906.78910754016</v>
      </c>
      <c r="U44" s="6"/>
    </row>
    <row r="45" spans="1:21" x14ac:dyDescent="0.35">
      <c r="B45" s="6">
        <f>'[1]2014'!$AH4</f>
        <v>114764.38823674044</v>
      </c>
      <c r="C45" s="6">
        <f>'[1]2014'!$AH5</f>
        <v>13169.313088390531</v>
      </c>
      <c r="D45" s="6">
        <f>'[1]2014'!$AH6</f>
        <v>200476.422330011</v>
      </c>
      <c r="E45" s="6">
        <f>'[1]2014'!$AH7</f>
        <v>16985.488391999887</v>
      </c>
      <c r="F45" s="6">
        <f>'[1]2014'!$AH8</f>
        <v>1508.5126689430654</v>
      </c>
      <c r="G45" s="6">
        <f>'[1]2014'!$AH9</f>
        <v>30061.509561642655</v>
      </c>
      <c r="H45" s="6">
        <f>'[1]2014'!$AH10</f>
        <v>14354.187530730478</v>
      </c>
      <c r="I45" s="6">
        <f>'[1]2014'!$AH11</f>
        <v>1826.8692864417321</v>
      </c>
      <c r="J45" s="6">
        <f>'[1]2014'!$AH12</f>
        <v>5531.8408498221233</v>
      </c>
      <c r="K45" s="6">
        <f>'[1]2014'!$AH13</f>
        <v>3272.5402120686263</v>
      </c>
      <c r="L45" s="6">
        <f>'[1]2014'!$AH14</f>
        <v>5159.0780259924322</v>
      </c>
      <c r="M45" s="6">
        <f>'[1]2014'!$AH15</f>
        <v>5378.4742045554067</v>
      </c>
      <c r="N45" s="6">
        <f>'[1]2014'!$AH16</f>
        <v>1903.3725828531681</v>
      </c>
      <c r="O45" s="6">
        <f>'[1]2014'!$AH17</f>
        <v>885.50497683933224</v>
      </c>
      <c r="P45" s="6">
        <f>'[1]2014'!$AH18</f>
        <v>398.7823392910816</v>
      </c>
      <c r="Q45" s="6">
        <f>'[1]2014'!$AH19</f>
        <v>92795.127049895731</v>
      </c>
      <c r="R45" s="6">
        <f>'[1]2014'!$AH20</f>
        <v>22435.377771322423</v>
      </c>
      <c r="S45" s="6">
        <f>'[1]2014'!$AH21</f>
        <v>530906.78910754016</v>
      </c>
      <c r="T45" s="6"/>
    </row>
    <row r="46" spans="1:21" x14ac:dyDescent="0.35">
      <c r="B46" s="6"/>
    </row>
    <row r="47" spans="1:21" x14ac:dyDescent="0.35">
      <c r="B47" s="6"/>
    </row>
    <row r="48" spans="1:21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  <row r="63" spans="2:2" x14ac:dyDescent="0.35">
      <c r="B63" s="6"/>
    </row>
    <row r="64" spans="2:2" x14ac:dyDescent="0.35">
      <c r="B64" s="6"/>
    </row>
    <row r="65" spans="2:2" x14ac:dyDescent="0.35">
      <c r="B65" s="6">
        <f>'[1]2014'!$AH24</f>
        <v>0</v>
      </c>
    </row>
    <row r="66" spans="2:2" x14ac:dyDescent="0.35">
      <c r="B66" s="6">
        <f>'[1]2014'!$AH25</f>
        <v>0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abSelected="1" topLeftCell="C28" workbookViewId="0">
      <selection activeCell="I46" sqref="I46"/>
    </sheetView>
  </sheetViews>
  <sheetFormatPr defaultRowHeight="14.5" x14ac:dyDescent="0.35"/>
  <cols>
    <col min="2" max="2" width="13.26953125" bestFit="1" customWidth="1"/>
    <col min="3" max="3" width="10.54296875" bestFit="1" customWidth="1"/>
    <col min="4" max="4" width="13.26953125" bestFit="1" customWidth="1"/>
    <col min="5" max="5" width="10.54296875" customWidth="1"/>
    <col min="6" max="6" width="9.54296875" bestFit="1" customWidth="1"/>
    <col min="7" max="7" width="11.81640625" customWidth="1"/>
    <col min="8" max="8" width="14.1796875" customWidth="1"/>
    <col min="9" max="9" width="10.7265625" bestFit="1" customWidth="1"/>
    <col min="10" max="14" width="10.54296875" bestFit="1" customWidth="1"/>
    <col min="15" max="16" width="9.54296875" bestFit="1" customWidth="1"/>
    <col min="17" max="17" width="11.54296875" bestFit="1" customWidth="1"/>
    <col min="18" max="19" width="10.54296875" bestFit="1" customWidth="1"/>
  </cols>
  <sheetData>
    <row r="2" spans="1:18" x14ac:dyDescent="0.3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t="s">
        <v>51</v>
      </c>
    </row>
    <row r="3" spans="1:18" x14ac:dyDescent="0.35">
      <c r="A3" s="23">
        <v>2014</v>
      </c>
      <c r="B3" s="24">
        <v>1016.656015497685</v>
      </c>
      <c r="C3" s="25">
        <v>0</v>
      </c>
      <c r="D3">
        <v>14301.256023079439</v>
      </c>
      <c r="E3">
        <v>24.577267999251877</v>
      </c>
      <c r="F3">
        <v>0</v>
      </c>
      <c r="G3" s="26">
        <v>1497.7393571858393</v>
      </c>
      <c r="H3">
        <v>948.83886071010522</v>
      </c>
      <c r="I3">
        <v>19.060063897763616</v>
      </c>
      <c r="J3">
        <v>212.92417465388715</v>
      </c>
      <c r="K3">
        <v>88.808093716719924</v>
      </c>
      <c r="L3">
        <v>336.51948881789139</v>
      </c>
      <c r="M3">
        <v>395.29669861554851</v>
      </c>
      <c r="N3">
        <v>109.80559012440929</v>
      </c>
      <c r="O3">
        <v>23.410235509692349</v>
      </c>
      <c r="P3">
        <v>50.682332336773072</v>
      </c>
      <c r="Q3">
        <v>1744.1881575150196</v>
      </c>
      <c r="R3" s="4">
        <v>1742.2139228027606</v>
      </c>
    </row>
    <row r="4" spans="1:18" x14ac:dyDescent="0.35">
      <c r="A4" s="23">
        <v>2013</v>
      </c>
      <c r="B4" s="24">
        <v>1198.5611294734983</v>
      </c>
      <c r="C4" s="25">
        <v>0</v>
      </c>
      <c r="D4">
        <v>16414.695441941789</v>
      </c>
      <c r="E4">
        <v>39.40428853333357</v>
      </c>
      <c r="F4">
        <v>0</v>
      </c>
      <c r="G4" s="26">
        <v>1634.7066261731227</v>
      </c>
      <c r="H4">
        <v>925.7284540795622</v>
      </c>
      <c r="I4">
        <v>25.002046888373059</v>
      </c>
      <c r="J4">
        <v>182.64547506004277</v>
      </c>
      <c r="K4">
        <v>51.610651006521152</v>
      </c>
      <c r="L4">
        <v>258.73102136391708</v>
      </c>
      <c r="M4">
        <v>356.30427061603172</v>
      </c>
      <c r="N4">
        <v>63.27964154647627</v>
      </c>
      <c r="O4">
        <v>15.304171731133101</v>
      </c>
      <c r="P4">
        <v>24.070943884051371</v>
      </c>
      <c r="Q4">
        <v>1858.920451799612</v>
      </c>
      <c r="R4" s="4">
        <v>1655.5855930941607</v>
      </c>
    </row>
    <row r="5" spans="1:18" x14ac:dyDescent="0.35">
      <c r="A5" s="23">
        <v>2012</v>
      </c>
      <c r="B5" s="24">
        <v>1743.7879469355528</v>
      </c>
      <c r="C5" s="25">
        <v>0</v>
      </c>
      <c r="D5">
        <v>15601.695173920813</v>
      </c>
      <c r="E5">
        <v>72.838314111145891</v>
      </c>
      <c r="F5">
        <v>0</v>
      </c>
      <c r="G5" s="26">
        <v>1791.8841309680436</v>
      </c>
      <c r="H5">
        <v>767.46649226245131</v>
      </c>
      <c r="I5">
        <v>25.368331677873456</v>
      </c>
      <c r="J5">
        <v>148.629292533761</v>
      </c>
      <c r="K5">
        <v>53.144024974301097</v>
      </c>
      <c r="L5">
        <v>211.26115447530506</v>
      </c>
      <c r="M5">
        <v>230.98533580379515</v>
      </c>
      <c r="N5">
        <v>86.58135787870836</v>
      </c>
      <c r="O5">
        <v>20.206573744828685</v>
      </c>
      <c r="P5">
        <v>27.296382799844018</v>
      </c>
      <c r="Q5">
        <v>2458.4825796931118</v>
      </c>
      <c r="R5" s="4">
        <v>1833.6831988990828</v>
      </c>
    </row>
    <row r="6" spans="1:18" x14ac:dyDescent="0.35">
      <c r="A6" s="23">
        <v>2011</v>
      </c>
      <c r="B6" s="24">
        <v>1281.8239143727615</v>
      </c>
      <c r="C6" s="25">
        <v>0</v>
      </c>
      <c r="D6">
        <v>14549.404948097097</v>
      </c>
      <c r="E6">
        <v>1015.5028206182287</v>
      </c>
      <c r="F6">
        <v>0</v>
      </c>
      <c r="G6" s="26">
        <v>2473.1979538692285</v>
      </c>
      <c r="H6">
        <v>901.99634378794849</v>
      </c>
      <c r="I6">
        <v>46.294978385680423</v>
      </c>
      <c r="J6">
        <v>227.2997015215193</v>
      </c>
      <c r="K6">
        <v>85.1154900289702</v>
      </c>
      <c r="L6">
        <v>338.365605771726</v>
      </c>
      <c r="M6">
        <v>312.57285608333683</v>
      </c>
      <c r="N6">
        <v>118.84455171764732</v>
      </c>
      <c r="O6">
        <v>26.191423483023282</v>
      </c>
      <c r="P6">
        <v>38.334954410225997</v>
      </c>
      <c r="Q6">
        <v>3390.4285893751648</v>
      </c>
      <c r="R6" s="4">
        <v>2236.7356432796032</v>
      </c>
    </row>
    <row r="7" spans="1:18" x14ac:dyDescent="0.35">
      <c r="A7" s="23">
        <v>2010</v>
      </c>
      <c r="B7" s="24">
        <v>717.96248505234416</v>
      </c>
      <c r="C7" s="25">
        <v>0</v>
      </c>
      <c r="D7">
        <v>14923.408643312647</v>
      </c>
      <c r="E7">
        <v>798.64424111321591</v>
      </c>
      <c r="F7">
        <v>0</v>
      </c>
      <c r="G7" s="26">
        <v>2180.6858888436313</v>
      </c>
      <c r="H7">
        <v>769.640422547095</v>
      </c>
      <c r="I7">
        <v>43.260773576841643</v>
      </c>
      <c r="J7">
        <v>203.18360317560916</v>
      </c>
      <c r="K7">
        <v>83.876189316631482</v>
      </c>
      <c r="L7">
        <v>295.78296352538217</v>
      </c>
      <c r="M7">
        <v>307.13373831613217</v>
      </c>
      <c r="N7">
        <v>76.736254018558526</v>
      </c>
      <c r="O7">
        <v>17.575065690007161</v>
      </c>
      <c r="P7">
        <v>25.369480659692805</v>
      </c>
      <c r="Q7">
        <v>2570.8513729302222</v>
      </c>
      <c r="R7" s="4">
        <v>799.99923653963788</v>
      </c>
    </row>
    <row r="8" spans="1:18" x14ac:dyDescent="0.35">
      <c r="A8" s="23">
        <v>2009</v>
      </c>
      <c r="B8" s="24">
        <v>610.52193541276006</v>
      </c>
      <c r="C8" s="25">
        <v>0</v>
      </c>
      <c r="D8">
        <v>14159.615835582252</v>
      </c>
      <c r="E8">
        <v>633.87205689170128</v>
      </c>
      <c r="F8">
        <v>0</v>
      </c>
      <c r="G8" s="26">
        <v>1909.7595731572731</v>
      </c>
      <c r="H8">
        <v>545.41362816352444</v>
      </c>
      <c r="I8">
        <v>29.643351897485715</v>
      </c>
      <c r="J8">
        <v>114.45972687003699</v>
      </c>
      <c r="K8">
        <v>51.046029472571455</v>
      </c>
      <c r="L8">
        <v>154.30518445798964</v>
      </c>
      <c r="M8">
        <v>138.12115685767077</v>
      </c>
      <c r="N8">
        <v>54.042302562938076</v>
      </c>
      <c r="O8">
        <v>12.056526342902835</v>
      </c>
      <c r="P8">
        <v>15.745488043676486</v>
      </c>
      <c r="Q8">
        <v>3222.4881751157432</v>
      </c>
      <c r="R8" s="4"/>
    </row>
    <row r="9" spans="1:18" x14ac:dyDescent="0.35">
      <c r="A9" s="23">
        <v>2008</v>
      </c>
      <c r="B9" s="24">
        <v>712.0342500349268</v>
      </c>
      <c r="C9" s="25">
        <v>0</v>
      </c>
      <c r="D9">
        <v>12816.482397834952</v>
      </c>
      <c r="E9">
        <v>494.45647467765986</v>
      </c>
      <c r="F9">
        <v>0</v>
      </c>
      <c r="G9" s="26">
        <v>1591.6421404291282</v>
      </c>
      <c r="H9">
        <v>480.82226857091376</v>
      </c>
      <c r="I9">
        <v>44.460335752365786</v>
      </c>
      <c r="J9">
        <v>125.66814642843866</v>
      </c>
      <c r="K9">
        <v>58.851405347302702</v>
      </c>
      <c r="L9">
        <v>184.75717521590548</v>
      </c>
      <c r="M9">
        <v>191.95023476920551</v>
      </c>
      <c r="N9">
        <v>68.353767182942505</v>
      </c>
      <c r="O9">
        <v>14.778154986740677</v>
      </c>
      <c r="P9">
        <v>26.94840026993888</v>
      </c>
      <c r="Q9">
        <v>4221.1294844667382</v>
      </c>
      <c r="R9" s="4"/>
    </row>
    <row r="10" spans="1:18" x14ac:dyDescent="0.35">
      <c r="A10" s="23">
        <v>2007</v>
      </c>
      <c r="B10" s="24">
        <v>1173.022290408881</v>
      </c>
      <c r="C10" s="25">
        <v>0</v>
      </c>
      <c r="D10">
        <v>10819.791269514037</v>
      </c>
      <c r="E10">
        <v>386.51257665889221</v>
      </c>
      <c r="F10">
        <v>0</v>
      </c>
      <c r="G10" s="26">
        <v>1245.0790156701671</v>
      </c>
      <c r="H10">
        <v>303.11789753529916</v>
      </c>
      <c r="I10">
        <v>50.546565903696155</v>
      </c>
      <c r="J10">
        <v>134.24125068606452</v>
      </c>
      <c r="K10">
        <v>66.903367964854581</v>
      </c>
      <c r="L10">
        <v>170.6869199074884</v>
      </c>
      <c r="M10">
        <v>163.90729925695732</v>
      </c>
      <c r="N10">
        <v>69.925024205823092</v>
      </c>
      <c r="O10">
        <v>16.890806764437514</v>
      </c>
      <c r="P10">
        <v>30.728355487362652</v>
      </c>
      <c r="Q10">
        <v>4539.7388469754133</v>
      </c>
      <c r="R10" s="4"/>
    </row>
    <row r="11" spans="1:18" x14ac:dyDescent="0.35">
      <c r="A11" s="23">
        <v>2006</v>
      </c>
      <c r="B11" s="24">
        <v>1488.5368776876048</v>
      </c>
      <c r="C11" s="25">
        <v>0</v>
      </c>
      <c r="D11">
        <v>7580.0540867951877</v>
      </c>
      <c r="E11">
        <v>343.56511768483341</v>
      </c>
      <c r="F11">
        <v>0</v>
      </c>
      <c r="G11" s="26">
        <v>845.4755481309129</v>
      </c>
      <c r="H11">
        <v>237.16815591293226</v>
      </c>
      <c r="I11">
        <v>34.55275255762448</v>
      </c>
      <c r="J11">
        <v>85.679301370920243</v>
      </c>
      <c r="K11">
        <v>42.278916471407591</v>
      </c>
      <c r="L11">
        <v>90.49762619839143</v>
      </c>
      <c r="M11">
        <v>85.018831822352439</v>
      </c>
      <c r="N11">
        <v>41.060091589684816</v>
      </c>
      <c r="O11">
        <v>12.751693160459455</v>
      </c>
      <c r="P11">
        <v>19.31674291287688</v>
      </c>
      <c r="Q11">
        <v>3714.9423369820279</v>
      </c>
      <c r="R11" s="4"/>
    </row>
    <row r="12" spans="1:18" x14ac:dyDescent="0.35">
      <c r="A12" s="23">
        <v>2005</v>
      </c>
      <c r="B12" s="24">
        <v>2923.3048022947032</v>
      </c>
      <c r="C12" s="25">
        <v>300.4791080751545</v>
      </c>
      <c r="D12">
        <v>4324.3867782305133</v>
      </c>
      <c r="E12">
        <v>437.44915014553339</v>
      </c>
      <c r="F12">
        <v>4.9341815333270143</v>
      </c>
      <c r="G12" s="26">
        <v>500.02471521395415</v>
      </c>
      <c r="H12">
        <v>212.56345977061633</v>
      </c>
      <c r="I12">
        <v>32.980576434236369</v>
      </c>
      <c r="J12">
        <v>84.142426693051874</v>
      </c>
      <c r="K12">
        <v>35.803123839171057</v>
      </c>
      <c r="L12">
        <v>98.416209966054751</v>
      </c>
      <c r="M12">
        <v>89.117908154603356</v>
      </c>
      <c r="N12">
        <v>34.910605479840619</v>
      </c>
      <c r="O12">
        <v>9.3672600203111323</v>
      </c>
      <c r="P12">
        <v>16.312753954250613</v>
      </c>
      <c r="Q12">
        <v>2550.2015351394693</v>
      </c>
      <c r="R12" s="4"/>
    </row>
    <row r="13" spans="1:18" x14ac:dyDescent="0.35">
      <c r="A13" s="23">
        <v>2004</v>
      </c>
      <c r="B13" s="24">
        <v>5069.8269867546496</v>
      </c>
      <c r="C13" s="25">
        <v>115.94494092818329</v>
      </c>
      <c r="D13">
        <v>1487.8911508714962</v>
      </c>
      <c r="E13">
        <v>521.79681401894959</v>
      </c>
      <c r="F13">
        <v>4.974380436298504</v>
      </c>
      <c r="G13" s="26">
        <v>256.67801749273673</v>
      </c>
      <c r="H13">
        <v>182.26414832281196</v>
      </c>
      <c r="I13">
        <v>30.572513323749561</v>
      </c>
      <c r="J13">
        <v>81.25098334437709</v>
      </c>
      <c r="K13">
        <v>34.869692509415842</v>
      </c>
      <c r="L13">
        <v>90.236727988958108</v>
      </c>
      <c r="M13">
        <v>97.987790163291379</v>
      </c>
      <c r="N13">
        <v>46.920560970568722</v>
      </c>
      <c r="O13">
        <v>15.617524744498965</v>
      </c>
      <c r="P13">
        <v>26.548820826547214</v>
      </c>
      <c r="Q13">
        <v>1722.4549304854711</v>
      </c>
      <c r="R13" s="4"/>
    </row>
    <row r="14" spans="1:18" x14ac:dyDescent="0.35">
      <c r="A14" s="23">
        <v>2003</v>
      </c>
      <c r="B14" s="24">
        <v>5681.0668363238774</v>
      </c>
      <c r="C14" s="25">
        <v>50.374359140885183</v>
      </c>
      <c r="D14">
        <v>253.06046261899988</v>
      </c>
      <c r="E14">
        <v>547.8797694042587</v>
      </c>
      <c r="F14">
        <v>7.2980842662217782</v>
      </c>
      <c r="G14" s="26">
        <v>42.842477290128286</v>
      </c>
      <c r="H14">
        <v>126.63461246004607</v>
      </c>
      <c r="I14">
        <v>20.486288131581269</v>
      </c>
      <c r="J14">
        <v>62.205088336898456</v>
      </c>
      <c r="K14">
        <v>29.590917631421068</v>
      </c>
      <c r="L14">
        <v>58.86800276380513</v>
      </c>
      <c r="M14">
        <v>60.008260843639533</v>
      </c>
      <c r="N14">
        <v>32.872239216771156</v>
      </c>
      <c r="O14">
        <v>12.388299863468799</v>
      </c>
      <c r="P14">
        <v>14.808088414829106</v>
      </c>
      <c r="Q14">
        <v>1426.1199432067328</v>
      </c>
    </row>
    <row r="15" spans="1:18" x14ac:dyDescent="0.35">
      <c r="A15" s="23">
        <v>2002</v>
      </c>
      <c r="B15" s="24">
        <v>5795.1979195360582</v>
      </c>
      <c r="C15" s="25">
        <v>83.98551396498182</v>
      </c>
      <c r="E15">
        <v>514.21040306756174</v>
      </c>
      <c r="F15">
        <v>14.087065402881723</v>
      </c>
      <c r="G15" s="26"/>
      <c r="H15">
        <v>119.09296285325935</v>
      </c>
      <c r="I15">
        <v>23.1675990614639</v>
      </c>
      <c r="J15">
        <v>61.620611578184345</v>
      </c>
      <c r="K15">
        <v>31.424069537503076</v>
      </c>
      <c r="L15">
        <v>48.454031114857884</v>
      </c>
      <c r="M15">
        <v>44.317866112646918</v>
      </c>
      <c r="N15">
        <v>21.809671788954301</v>
      </c>
      <c r="O15">
        <v>7.2416312132371328</v>
      </c>
      <c r="P15">
        <v>10.122116702629846</v>
      </c>
      <c r="Q15">
        <v>1236.9804150959305</v>
      </c>
    </row>
    <row r="16" spans="1:18" x14ac:dyDescent="0.35">
      <c r="A16" s="23">
        <v>2001</v>
      </c>
      <c r="B16" s="24">
        <v>7109.9814139132568</v>
      </c>
      <c r="C16" s="25">
        <v>29.458330897923876</v>
      </c>
      <c r="E16">
        <v>796.24789407011178</v>
      </c>
      <c r="F16">
        <v>7.2533583417013867</v>
      </c>
      <c r="G16" s="26"/>
      <c r="H16">
        <v>228.17425238628707</v>
      </c>
      <c r="I16">
        <v>33.337711208881657</v>
      </c>
      <c r="J16">
        <v>77.787992820723787</v>
      </c>
      <c r="K16">
        <v>39.641652859857288</v>
      </c>
      <c r="L16">
        <v>53.161819232590069</v>
      </c>
      <c r="M16">
        <v>53.161819232590069</v>
      </c>
      <c r="N16">
        <v>26.710802082720093</v>
      </c>
      <c r="O16">
        <v>8.9715671117533162</v>
      </c>
      <c r="P16">
        <v>15.578511548529587</v>
      </c>
      <c r="Q16">
        <v>1100.6430615286502</v>
      </c>
    </row>
    <row r="17" spans="1:17" x14ac:dyDescent="0.35">
      <c r="A17" s="23">
        <v>2000</v>
      </c>
      <c r="B17" s="24">
        <v>5965.4305867770927</v>
      </c>
      <c r="C17" s="25">
        <v>16.855331215886103</v>
      </c>
      <c r="E17">
        <v>886.19103352175023</v>
      </c>
      <c r="F17">
        <v>1.4529472539899824</v>
      </c>
      <c r="G17" s="26"/>
      <c r="H17">
        <v>270.34988069109346</v>
      </c>
      <c r="I17">
        <v>37.658391025701292</v>
      </c>
      <c r="J17">
        <v>87.869579059969553</v>
      </c>
      <c r="K17">
        <v>82.759352857354713</v>
      </c>
      <c r="L17">
        <v>46.26053177388706</v>
      </c>
      <c r="M17">
        <v>46.26053177388706</v>
      </c>
      <c r="N17">
        <v>15.227224934917222</v>
      </c>
      <c r="O17">
        <v>5.7592732227945165</v>
      </c>
      <c r="P17">
        <v>10.196114600482394</v>
      </c>
      <c r="Q17">
        <v>808.3507688908403</v>
      </c>
    </row>
    <row r="18" spans="1:17" x14ac:dyDescent="0.35">
      <c r="A18" s="23">
        <v>1999</v>
      </c>
      <c r="B18" s="24">
        <v>4635.0856007607472</v>
      </c>
      <c r="C18" s="25">
        <v>21.549465750598856</v>
      </c>
      <c r="E18">
        <v>644.72994447669782</v>
      </c>
      <c r="F18">
        <v>1.6673407699891469</v>
      </c>
      <c r="G18" s="26"/>
      <c r="H18">
        <v>187.14559640451429</v>
      </c>
      <c r="I18">
        <v>27.144615184923456</v>
      </c>
      <c r="J18">
        <v>63.337435431487997</v>
      </c>
      <c r="K18">
        <v>65.395891852114687</v>
      </c>
      <c r="L18">
        <v>28.703349138956607</v>
      </c>
      <c r="M18">
        <v>28.703349138956607</v>
      </c>
      <c r="N18">
        <v>12.091912552569863</v>
      </c>
      <c r="O18">
        <v>1.9569116333045757</v>
      </c>
      <c r="P18">
        <v>5.762654424768872</v>
      </c>
      <c r="Q18">
        <v>542.72869690917287</v>
      </c>
    </row>
    <row r="19" spans="1:17" x14ac:dyDescent="0.35">
      <c r="A19" s="23">
        <v>1998</v>
      </c>
      <c r="B19" s="24">
        <v>3821.2588295520181</v>
      </c>
      <c r="C19" s="25">
        <v>2.0257190689960467</v>
      </c>
      <c r="E19">
        <v>472.90162139246394</v>
      </c>
      <c r="F19">
        <v>0.32885165282903117</v>
      </c>
      <c r="G19" s="26"/>
      <c r="H19">
        <v>98.617929057580653</v>
      </c>
      <c r="I19">
        <v>20.486517847313927</v>
      </c>
      <c r="J19">
        <v>47.801874977065793</v>
      </c>
      <c r="K19">
        <v>62.230308008818717</v>
      </c>
      <c r="L19">
        <v>28.950473853802354</v>
      </c>
      <c r="M19">
        <v>28.950473853802354</v>
      </c>
      <c r="N19">
        <v>17.215292449644242</v>
      </c>
      <c r="O19">
        <v>2.0768871477799955</v>
      </c>
      <c r="P19">
        <v>6.1685266909875622</v>
      </c>
      <c r="Q19">
        <v>434.77612111120641</v>
      </c>
    </row>
    <row r="20" spans="1:17" x14ac:dyDescent="0.35">
      <c r="A20" s="23">
        <v>1997</v>
      </c>
      <c r="B20" s="24">
        <v>4854.872033223005</v>
      </c>
      <c r="C20" s="25">
        <v>1.9438456486815761</v>
      </c>
      <c r="E20">
        <v>534.99129481386171</v>
      </c>
      <c r="F20">
        <v>0.27609114554898656</v>
      </c>
      <c r="G20" s="26"/>
      <c r="H20">
        <v>83.792175426744251</v>
      </c>
      <c r="I20">
        <v>21.364607976039359</v>
      </c>
      <c r="J20">
        <v>49.850751944091755</v>
      </c>
      <c r="K20">
        <v>61.848033099171133</v>
      </c>
      <c r="L20">
        <v>33.337449305739923</v>
      </c>
      <c r="M20">
        <v>33.337449305739923</v>
      </c>
      <c r="N20">
        <v>16.065602582199659</v>
      </c>
      <c r="O20">
        <v>1.8773468442962695</v>
      </c>
      <c r="P20">
        <v>6.3530699040979037</v>
      </c>
      <c r="Q20">
        <v>395.30847894657921</v>
      </c>
    </row>
    <row r="21" spans="1:17" x14ac:dyDescent="0.35">
      <c r="A21" s="23">
        <v>1996</v>
      </c>
      <c r="B21" s="24">
        <v>4108.4262177660203</v>
      </c>
      <c r="C21" s="25">
        <v>16.047350221465614</v>
      </c>
      <c r="E21">
        <v>504.85575708526659</v>
      </c>
      <c r="F21">
        <v>1.7652714772931983</v>
      </c>
      <c r="G21" s="4"/>
      <c r="H21">
        <v>68.306896384545041</v>
      </c>
      <c r="I21">
        <v>14.666606094044448</v>
      </c>
      <c r="J21">
        <v>34.22208088610374</v>
      </c>
      <c r="K21">
        <v>40.571975654550471</v>
      </c>
      <c r="L21">
        <v>22.114741704338126</v>
      </c>
      <c r="M21">
        <v>22.114741704338126</v>
      </c>
      <c r="N21">
        <v>14.572097466782061</v>
      </c>
      <c r="O21">
        <v>0.59412526153338907</v>
      </c>
      <c r="P21">
        <v>4.8074991935948157</v>
      </c>
      <c r="Q21">
        <v>325.59874270755142</v>
      </c>
    </row>
    <row r="22" spans="1:17" x14ac:dyDescent="0.35">
      <c r="A22" s="23">
        <v>1995</v>
      </c>
      <c r="B22" s="24">
        <v>3347.3583770325999</v>
      </c>
      <c r="C22" s="25">
        <v>72.469578740496971</v>
      </c>
      <c r="E22">
        <v>353.30679158804037</v>
      </c>
      <c r="F22">
        <v>12.932811256937345</v>
      </c>
      <c r="G22" s="4"/>
      <c r="H22">
        <v>81.79005495453471</v>
      </c>
      <c r="I22">
        <v>20.389278741545667</v>
      </c>
      <c r="J22">
        <v>47.574983730273267</v>
      </c>
      <c r="K22">
        <v>53.973200394965048</v>
      </c>
      <c r="L22">
        <v>29.029794602878052</v>
      </c>
      <c r="M22">
        <v>29.029794602878052</v>
      </c>
      <c r="N22">
        <v>17.769949942423487</v>
      </c>
      <c r="O22">
        <v>0.8277293396175609</v>
      </c>
      <c r="P22">
        <v>9.5713491243101068</v>
      </c>
      <c r="Q22">
        <v>152.82600526245338</v>
      </c>
    </row>
    <row r="23" spans="1:17" x14ac:dyDescent="0.35">
      <c r="A23" s="23">
        <v>1994</v>
      </c>
      <c r="B23" s="24">
        <v>2146.854855837279</v>
      </c>
      <c r="C23" s="25">
        <v>218.79075786156471</v>
      </c>
      <c r="E23">
        <v>184.69408495294024</v>
      </c>
      <c r="F23">
        <v>31.537740626416333</v>
      </c>
      <c r="G23" s="4"/>
      <c r="H23">
        <v>94.325012643835038</v>
      </c>
      <c r="I23">
        <v>15.848429786043459</v>
      </c>
      <c r="J23">
        <v>36.979669500767955</v>
      </c>
      <c r="K23">
        <v>38.169007992733064</v>
      </c>
      <c r="L23">
        <v>25.672478730957113</v>
      </c>
      <c r="M23">
        <v>25.672478730957113</v>
      </c>
      <c r="N23">
        <v>12.486161292777744</v>
      </c>
      <c r="O23">
        <v>0.43904533021641828</v>
      </c>
      <c r="P23">
        <v>6.3812719634405974</v>
      </c>
      <c r="Q23">
        <v>60.759992401103247</v>
      </c>
    </row>
    <row r="24" spans="1:17" x14ac:dyDescent="0.35">
      <c r="A24" s="23">
        <v>1993</v>
      </c>
      <c r="B24" s="24">
        <v>1382.3047877771496</v>
      </c>
      <c r="C24" s="25">
        <v>410.78295468833596</v>
      </c>
      <c r="E24">
        <v>135.43584924236529</v>
      </c>
      <c r="F24">
        <v>48.737567632035294</v>
      </c>
      <c r="G24" s="4"/>
      <c r="H24">
        <v>67.175760093095278</v>
      </c>
      <c r="I24">
        <v>10.923283655706973</v>
      </c>
      <c r="J24">
        <v>25.487661863316184</v>
      </c>
      <c r="K24">
        <v>26.612047863440967</v>
      </c>
      <c r="L24">
        <v>18.105457150886245</v>
      </c>
      <c r="M24">
        <v>18.105457150886245</v>
      </c>
      <c r="N24">
        <v>17.023139617247505</v>
      </c>
      <c r="O24">
        <v>0.82980043895281841</v>
      </c>
      <c r="P24">
        <v>8.5294453282837299</v>
      </c>
      <c r="Q24">
        <v>32.415707771835748</v>
      </c>
    </row>
    <row r="25" spans="1:17" x14ac:dyDescent="0.35">
      <c r="A25" s="23">
        <v>1992</v>
      </c>
      <c r="B25" s="24">
        <v>750.04008879346338</v>
      </c>
      <c r="C25" s="25">
        <v>255.27074961465689</v>
      </c>
      <c r="E25">
        <v>78.386104783449099</v>
      </c>
      <c r="F25">
        <v>34.057709513601225</v>
      </c>
      <c r="G25" s="4"/>
      <c r="H25">
        <v>37.447815415644911</v>
      </c>
      <c r="I25">
        <v>9.0543319811276284</v>
      </c>
      <c r="J25">
        <v>21.126774622631096</v>
      </c>
      <c r="K25">
        <v>21.202690656274921</v>
      </c>
      <c r="L25">
        <v>12.556033753455164</v>
      </c>
      <c r="M25">
        <v>12.556033753455164</v>
      </c>
      <c r="N25">
        <v>13.584437130996143</v>
      </c>
      <c r="O25">
        <v>0.61034824568831225</v>
      </c>
      <c r="P25">
        <v>8.4814470925354275</v>
      </c>
      <c r="Q25">
        <v>22.263830836754252</v>
      </c>
    </row>
    <row r="26" spans="1:17" x14ac:dyDescent="0.35">
      <c r="A26" s="23">
        <v>1991</v>
      </c>
      <c r="B26" s="24">
        <v>767.77735263975785</v>
      </c>
      <c r="C26" s="25">
        <v>194.52042274314454</v>
      </c>
      <c r="E26">
        <v>97.456345316941821</v>
      </c>
      <c r="F26">
        <v>18.919883032545624</v>
      </c>
      <c r="G26" s="4"/>
      <c r="H26">
        <v>33.242896989948299</v>
      </c>
      <c r="I26">
        <v>15.800789739431059</v>
      </c>
      <c r="J26">
        <v>36.868509392005869</v>
      </c>
      <c r="K26">
        <v>30.237616943215595</v>
      </c>
      <c r="L26">
        <v>12.183797764194745</v>
      </c>
      <c r="M26">
        <v>12.183797764194745</v>
      </c>
      <c r="N26">
        <v>6.9715662359457244</v>
      </c>
      <c r="O26">
        <v>0.49206107959319301</v>
      </c>
      <c r="P26">
        <v>4.7341603013852218</v>
      </c>
      <c r="Q26">
        <v>38.117718945218115</v>
      </c>
    </row>
    <row r="27" spans="1:17" x14ac:dyDescent="0.35">
      <c r="A27" s="23">
        <v>1990</v>
      </c>
      <c r="B27" s="24">
        <v>670.5944722816979</v>
      </c>
      <c r="C27" s="25">
        <v>86.198964546774448</v>
      </c>
      <c r="E27">
        <v>81.975732095326066</v>
      </c>
      <c r="F27">
        <v>9.6312215917170754</v>
      </c>
      <c r="G27" s="4"/>
      <c r="H27">
        <v>39.103084167452465</v>
      </c>
      <c r="I27">
        <v>12.318897144824303</v>
      </c>
      <c r="J27">
        <v>28.744093337923292</v>
      </c>
      <c r="K27">
        <v>25.299681406556036</v>
      </c>
      <c r="L27">
        <v>9.9796564507759467</v>
      </c>
      <c r="M27">
        <v>9.9796564507759467</v>
      </c>
      <c r="N27">
        <v>4.3243810112873815</v>
      </c>
      <c r="O27">
        <v>0.43198811351049815</v>
      </c>
      <c r="P27">
        <v>4.0560247589551022</v>
      </c>
      <c r="Q27">
        <v>40.219186189885143</v>
      </c>
    </row>
    <row r="28" spans="1:17" x14ac:dyDescent="0.35">
      <c r="A28" s="23">
        <v>1989</v>
      </c>
      <c r="B28" s="24">
        <v>294.40130513161648</v>
      </c>
      <c r="C28" s="25">
        <v>423.3462848948293</v>
      </c>
      <c r="E28">
        <v>39.08167567406246</v>
      </c>
      <c r="F28">
        <v>44.862778145691529</v>
      </c>
      <c r="G28" s="4"/>
      <c r="H28">
        <v>37.021080184496682</v>
      </c>
      <c r="I28">
        <v>13.76936653683393</v>
      </c>
      <c r="J28">
        <v>32.128521919279095</v>
      </c>
      <c r="K28">
        <v>31.189159432078533</v>
      </c>
      <c r="L28">
        <v>9.6261105739797728</v>
      </c>
      <c r="M28">
        <v>9.6261105739797728</v>
      </c>
      <c r="N28">
        <v>2.1102358343260765</v>
      </c>
      <c r="O28">
        <v>0.25767851321729524</v>
      </c>
      <c r="P28">
        <v>1.7049837848402025</v>
      </c>
      <c r="Q28">
        <v>51.133387910982322</v>
      </c>
    </row>
    <row r="29" spans="1:17" x14ac:dyDescent="0.35">
      <c r="A29" s="23">
        <v>1988</v>
      </c>
      <c r="B29" s="24">
        <v>70.942218869884769</v>
      </c>
      <c r="C29" s="25">
        <v>534.29034117372498</v>
      </c>
      <c r="E29">
        <v>9.8350698192129098</v>
      </c>
      <c r="F29">
        <v>55.861198462694333</v>
      </c>
      <c r="G29" s="4"/>
      <c r="H29">
        <v>26.418683613208643</v>
      </c>
      <c r="I29">
        <v>12.804024744819401</v>
      </c>
      <c r="J29">
        <v>29.876057737911971</v>
      </c>
      <c r="K29">
        <v>30.471277876681459</v>
      </c>
      <c r="L29">
        <v>8.2409431090836982</v>
      </c>
      <c r="M29">
        <v>8.2409431090836982</v>
      </c>
      <c r="N29">
        <v>4.5543429073874089</v>
      </c>
      <c r="O29">
        <v>0.45085721815115665</v>
      </c>
      <c r="P29">
        <v>3.4913411513321271</v>
      </c>
      <c r="Q29">
        <v>48.529658309798478</v>
      </c>
    </row>
    <row r="30" spans="1:17" x14ac:dyDescent="0.35">
      <c r="A30" s="23">
        <v>1987</v>
      </c>
      <c r="B30" s="24">
        <v>23.377345722327028</v>
      </c>
      <c r="C30" s="25">
        <v>365.47846023060606</v>
      </c>
      <c r="E30">
        <v>4.8780930293988005</v>
      </c>
      <c r="F30">
        <v>47.734360886558719</v>
      </c>
      <c r="G30" s="4"/>
      <c r="H30">
        <v>14.637999598308655</v>
      </c>
      <c r="I30">
        <v>12.669267461621356</v>
      </c>
      <c r="J30">
        <v>29.561624077116573</v>
      </c>
      <c r="K30">
        <v>29.840142347894705</v>
      </c>
      <c r="L30">
        <v>6.9637274342865938</v>
      </c>
      <c r="M30">
        <v>6.9637274342865938</v>
      </c>
      <c r="N30">
        <v>3.507027861664973</v>
      </c>
      <c r="O30">
        <v>0.60770635465492262</v>
      </c>
      <c r="P30">
        <v>3.5277755455794022</v>
      </c>
      <c r="Q30">
        <v>46.895533927192581</v>
      </c>
    </row>
    <row r="31" spans="1:17" x14ac:dyDescent="0.35">
      <c r="A31" s="23">
        <v>1986</v>
      </c>
      <c r="B31" s="24">
        <v>45.639624038984479</v>
      </c>
      <c r="C31" s="25">
        <v>502.71162835718854</v>
      </c>
      <c r="E31">
        <v>4.7940820771813755</v>
      </c>
      <c r="F31">
        <v>41.923553372282505</v>
      </c>
      <c r="G31" s="4"/>
      <c r="H31">
        <v>12.216553695636494</v>
      </c>
      <c r="I31">
        <v>17.244393743800803</v>
      </c>
      <c r="J31">
        <v>40.23691873553522</v>
      </c>
      <c r="K31">
        <v>31.874746839597652</v>
      </c>
      <c r="L31">
        <v>7.3981443118284451</v>
      </c>
      <c r="M31">
        <v>7.3981443118284451</v>
      </c>
      <c r="N31">
        <v>2.4415812406548989</v>
      </c>
      <c r="O31">
        <v>0.34041543028854282</v>
      </c>
      <c r="P31">
        <v>2.2666685967993225</v>
      </c>
      <c r="Q31">
        <v>37.389629628109347</v>
      </c>
    </row>
    <row r="32" spans="1:17" x14ac:dyDescent="0.35">
      <c r="A32" s="23">
        <v>1985</v>
      </c>
      <c r="B32" s="24">
        <v>21.198602588122807</v>
      </c>
      <c r="C32" s="25">
        <v>424.473050554488</v>
      </c>
      <c r="E32">
        <v>2.3014619240177359</v>
      </c>
      <c r="F32" s="4">
        <v>27.18263045627717</v>
      </c>
      <c r="G32" s="4"/>
      <c r="H32">
        <v>10.174020665197991</v>
      </c>
      <c r="I32">
        <v>11.523671544146383</v>
      </c>
      <c r="J32">
        <v>26.888566936341601</v>
      </c>
      <c r="K32">
        <v>17.736742354179334</v>
      </c>
      <c r="L32">
        <v>4.4929606639874171</v>
      </c>
      <c r="M32">
        <v>4.4929606639874171</v>
      </c>
      <c r="N32">
        <v>1.2590830439104299</v>
      </c>
      <c r="O32">
        <v>0.11308793902619248</v>
      </c>
      <c r="P32">
        <v>0.80029311305911943</v>
      </c>
      <c r="Q32">
        <v>31.815866982637729</v>
      </c>
    </row>
    <row r="33" spans="1:19" x14ac:dyDescent="0.35">
      <c r="A33" s="23">
        <v>1984</v>
      </c>
      <c r="B33" s="24">
        <v>20.363607757972453</v>
      </c>
      <c r="C33" s="25">
        <v>309.24632014576343</v>
      </c>
      <c r="E33">
        <v>1.6773125665096011</v>
      </c>
      <c r="F33" s="4">
        <v>17.105380778634721</v>
      </c>
      <c r="G33" s="4"/>
      <c r="H33">
        <v>9.1321130084998448</v>
      </c>
      <c r="I33">
        <v>7.7031012193131954</v>
      </c>
      <c r="J33">
        <v>17.973902845064238</v>
      </c>
      <c r="K33">
        <v>10.563809331426958</v>
      </c>
      <c r="L33">
        <v>2.9678574199558367</v>
      </c>
      <c r="M33">
        <v>2.9678574199558367</v>
      </c>
      <c r="N33">
        <v>1.1987627396406779</v>
      </c>
      <c r="O33">
        <v>0.210757434246896</v>
      </c>
      <c r="P33">
        <v>1.2140905530404522</v>
      </c>
      <c r="Q33">
        <v>32.651324030068032</v>
      </c>
    </row>
    <row r="34" spans="1:19" x14ac:dyDescent="0.35">
      <c r="A34" s="23">
        <v>1983</v>
      </c>
      <c r="B34" s="24">
        <v>40.941731342933416</v>
      </c>
      <c r="C34" s="25">
        <v>286.18305452228299</v>
      </c>
      <c r="E34">
        <v>2.3243005686736722</v>
      </c>
      <c r="F34" s="4">
        <v>9.1532830466854413</v>
      </c>
      <c r="G34" s="4"/>
      <c r="H34">
        <v>7.4505438737415055</v>
      </c>
      <c r="I34">
        <v>7.1381960133742561</v>
      </c>
      <c r="J34">
        <v>16.655790697873268</v>
      </c>
      <c r="K34">
        <v>10.175645795635772</v>
      </c>
      <c r="L34">
        <v>2.7237901347737905</v>
      </c>
      <c r="M34">
        <v>2.7237901347737905</v>
      </c>
      <c r="N34">
        <v>0.49050713188977596</v>
      </c>
      <c r="O34">
        <v>6.6636821799121768E-2</v>
      </c>
      <c r="P34">
        <v>0.68824647276737061</v>
      </c>
      <c r="Q34">
        <v>35.70435719294484</v>
      </c>
    </row>
    <row r="35" spans="1:19" x14ac:dyDescent="0.35">
      <c r="A35" s="23">
        <v>1982</v>
      </c>
      <c r="B35" s="24">
        <v>168.56989151457759</v>
      </c>
      <c r="C35" s="25">
        <v>90.95495885481003</v>
      </c>
      <c r="E35">
        <v>4.0706712909284111</v>
      </c>
      <c r="F35" s="4">
        <v>4.1262556137450312</v>
      </c>
      <c r="G35" s="4"/>
      <c r="H35">
        <v>13.743944981829227</v>
      </c>
      <c r="I35">
        <v>8.5216882706414623</v>
      </c>
      <c r="J35">
        <v>19.883939298163394</v>
      </c>
      <c r="K35">
        <v>12.210527734603369</v>
      </c>
      <c r="L35">
        <v>2.6434457125950139</v>
      </c>
      <c r="M35">
        <v>2.6434457125950139</v>
      </c>
      <c r="N35">
        <v>0.86840689087950651</v>
      </c>
      <c r="O35">
        <v>0.13066081672788435</v>
      </c>
      <c r="P35">
        <v>0.96025949487776541</v>
      </c>
      <c r="Q35" s="4">
        <v>33.735210481226837</v>
      </c>
    </row>
    <row r="36" spans="1:19" x14ac:dyDescent="0.35">
      <c r="A36" s="23">
        <v>1981</v>
      </c>
      <c r="B36" s="24">
        <v>137.28308809205126</v>
      </c>
      <c r="C36" s="25">
        <v>43.640731911797673</v>
      </c>
      <c r="E36">
        <v>4.7176034256525705</v>
      </c>
      <c r="F36" s="4">
        <v>1.6884655170277343</v>
      </c>
      <c r="G36" s="4"/>
      <c r="H36">
        <v>9.3938299880922873</v>
      </c>
      <c r="I36">
        <v>8.7061742215170508</v>
      </c>
      <c r="J36">
        <v>20.314406516873103</v>
      </c>
      <c r="K36">
        <v>13.762301474430959</v>
      </c>
      <c r="L36">
        <v>2.3927835003621287</v>
      </c>
      <c r="M36">
        <v>2.3927835003621287</v>
      </c>
      <c r="N36">
        <v>0.82844494057042539</v>
      </c>
      <c r="O36">
        <v>0.24269972364241416</v>
      </c>
      <c r="P36">
        <v>0.78156995436824928</v>
      </c>
      <c r="Q36" s="4">
        <v>20.80974717290125</v>
      </c>
    </row>
    <row r="37" spans="1:19" x14ac:dyDescent="0.35">
      <c r="A37" s="23">
        <v>1980</v>
      </c>
      <c r="B37" s="24">
        <v>213.42362197020304</v>
      </c>
      <c r="C37" s="25">
        <v>70.546308611975149</v>
      </c>
      <c r="E37">
        <v>7.9926703332355267</v>
      </c>
      <c r="F37" s="4">
        <v>1.6905256296973543</v>
      </c>
      <c r="G37" s="4"/>
      <c r="H37">
        <v>4.2806322111091628</v>
      </c>
      <c r="I37">
        <v>16.256317796717507</v>
      </c>
      <c r="J37">
        <v>37.931408192340854</v>
      </c>
      <c r="K37">
        <v>16.238335037910893</v>
      </c>
      <c r="L37">
        <v>3.9018740030986256</v>
      </c>
      <c r="M37">
        <v>3.9018740030986256</v>
      </c>
      <c r="N37">
        <v>0.93751243923799732</v>
      </c>
      <c r="O37">
        <v>0.1172128915828102</v>
      </c>
      <c r="P37">
        <v>0.65821013684381746</v>
      </c>
      <c r="Q37" s="4">
        <v>16.457931175376569</v>
      </c>
    </row>
    <row r="38" spans="1:19" x14ac:dyDescent="0.35">
      <c r="A38" s="23">
        <v>1979</v>
      </c>
      <c r="B38" s="24">
        <v>271.00241908705829</v>
      </c>
      <c r="C38" s="25">
        <v>0.64415439400305019</v>
      </c>
      <c r="E38">
        <v>9.9220459667511687</v>
      </c>
      <c r="F38" s="4">
        <v>0</v>
      </c>
      <c r="G38" s="4"/>
      <c r="H38">
        <v>3.6562437544428628</v>
      </c>
      <c r="I38">
        <v>10.415102823752854</v>
      </c>
      <c r="J38">
        <v>24.301906588756722</v>
      </c>
      <c r="K38">
        <v>27.191951248448913</v>
      </c>
      <c r="L38">
        <v>2.8690156822160913</v>
      </c>
      <c r="M38">
        <v>2.8690156822160913</v>
      </c>
      <c r="N38">
        <v>0.61210605617678437</v>
      </c>
      <c r="O38">
        <v>8.3255804575769504E-2</v>
      </c>
      <c r="P38">
        <v>0.35672683268430821</v>
      </c>
      <c r="Q38" s="4">
        <v>6.1672323272526608</v>
      </c>
    </row>
    <row r="39" spans="1:19" x14ac:dyDescent="0.35">
      <c r="A39" s="23">
        <v>1978</v>
      </c>
      <c r="B39" s="24">
        <v>226.92777895167768</v>
      </c>
      <c r="C39" s="25">
        <v>0</v>
      </c>
      <c r="E39">
        <v>8.1838274154299366</v>
      </c>
      <c r="F39" s="4">
        <v>0</v>
      </c>
      <c r="G39" s="4"/>
      <c r="H39">
        <v>0.51895715503157502</v>
      </c>
      <c r="I39">
        <v>14.210314822596889</v>
      </c>
      <c r="J39">
        <v>33.157401252726018</v>
      </c>
      <c r="K39">
        <v>13.571194849467821</v>
      </c>
      <c r="L39">
        <v>2.874380600758812</v>
      </c>
      <c r="M39">
        <v>2.874380600758812</v>
      </c>
      <c r="N39">
        <v>0.83893332134962773</v>
      </c>
      <c r="O39">
        <v>6.8566429888733099E-2</v>
      </c>
      <c r="P39">
        <v>0.47520753876390198</v>
      </c>
      <c r="Q39">
        <v>0</v>
      </c>
    </row>
    <row r="40" spans="1:19" x14ac:dyDescent="0.35">
      <c r="A40" s="23">
        <v>1977</v>
      </c>
      <c r="B40" s="24">
        <v>167.84320757490542</v>
      </c>
      <c r="C40" s="25">
        <v>0</v>
      </c>
      <c r="E40">
        <v>7.8029065256848051</v>
      </c>
      <c r="F40" s="4">
        <v>0</v>
      </c>
      <c r="G40" s="4"/>
      <c r="H40">
        <v>0.49178965435195932</v>
      </c>
      <c r="I40">
        <v>15.607109126078658</v>
      </c>
      <c r="J40">
        <v>36.416587960850173</v>
      </c>
      <c r="K40">
        <v>13.271495826423173</v>
      </c>
      <c r="L40">
        <v>4.167078057370551</v>
      </c>
      <c r="M40">
        <v>4.167078057370551</v>
      </c>
      <c r="N40">
        <v>0.76257442963533473</v>
      </c>
      <c r="O40">
        <v>7.0142840507609036E-2</v>
      </c>
      <c r="P40">
        <v>0.5192832869837507</v>
      </c>
      <c r="Q40">
        <v>0</v>
      </c>
    </row>
    <row r="41" spans="1:19" x14ac:dyDescent="0.35">
      <c r="A41" s="23">
        <v>1976</v>
      </c>
      <c r="B41" s="24">
        <v>152.41098942168304</v>
      </c>
      <c r="C41" s="25">
        <v>0</v>
      </c>
      <c r="E41">
        <v>10.604616809806144</v>
      </c>
      <c r="F41" s="4">
        <v>0</v>
      </c>
      <c r="G41" s="4"/>
      <c r="H41">
        <v>0.20362895493278813</v>
      </c>
      <c r="I41">
        <v>8.8906219904693877</v>
      </c>
      <c r="J41">
        <v>20.744784644428577</v>
      </c>
      <c r="K41">
        <v>9.5264766682854596</v>
      </c>
      <c r="L41">
        <v>3.3679879626131526</v>
      </c>
      <c r="M41">
        <v>3.3679879626131526</v>
      </c>
      <c r="N41">
        <v>0.58041490743219792</v>
      </c>
      <c r="O41">
        <v>4.2491958285482738E-2</v>
      </c>
      <c r="P41">
        <v>0.36492598630522505</v>
      </c>
      <c r="Q41">
        <v>0</v>
      </c>
    </row>
    <row r="42" spans="1:19" x14ac:dyDescent="0.35">
      <c r="A42" s="23">
        <v>1975</v>
      </c>
      <c r="B42" s="24">
        <v>127.22514339770395</v>
      </c>
      <c r="C42" s="25">
        <v>0</v>
      </c>
      <c r="E42">
        <v>9.9887172073943571</v>
      </c>
      <c r="F42" s="4">
        <v>0</v>
      </c>
      <c r="G42" s="4"/>
      <c r="H42">
        <v>8.534399183682588E-2</v>
      </c>
      <c r="I42">
        <v>5.9062726095230245</v>
      </c>
      <c r="J42">
        <v>13.781302755553684</v>
      </c>
      <c r="K42">
        <v>6.708778797470937</v>
      </c>
      <c r="L42">
        <v>2.4450264972059448</v>
      </c>
      <c r="M42">
        <v>2.4450264972059448</v>
      </c>
      <c r="N42">
        <v>0.25781211733980375</v>
      </c>
      <c r="O42">
        <v>2.7370464512102448E-2</v>
      </c>
      <c r="P42">
        <v>0.143032750030987</v>
      </c>
      <c r="Q42">
        <v>0</v>
      </c>
    </row>
    <row r="43" spans="1:19" x14ac:dyDescent="0.35">
      <c r="A43" s="23">
        <v>1974</v>
      </c>
      <c r="B43" s="24">
        <v>105.7210258047817</v>
      </c>
      <c r="C43" s="25">
        <v>0</v>
      </c>
      <c r="E43">
        <v>9.5862881758230927</v>
      </c>
      <c r="F43" s="4">
        <v>0</v>
      </c>
      <c r="G43" s="4"/>
      <c r="H43">
        <v>5.1344875111079283E-2</v>
      </c>
      <c r="I43">
        <v>4.8376137040947356</v>
      </c>
      <c r="J43">
        <v>11.287765309554409</v>
      </c>
      <c r="K43">
        <v>3.7614763544129532</v>
      </c>
      <c r="L43">
        <v>1.9449185088700172</v>
      </c>
      <c r="M43">
        <v>1.9449185088700172</v>
      </c>
      <c r="N43">
        <v>0.15913641408968457</v>
      </c>
      <c r="O43">
        <v>1.9158569026652663E-2</v>
      </c>
      <c r="P43">
        <v>9.2360145935532267E-2</v>
      </c>
      <c r="Q43">
        <v>0</v>
      </c>
    </row>
    <row r="44" spans="1:19" x14ac:dyDescent="0.35">
      <c r="B44" s="4">
        <f>SUM(B3:B43)</f>
        <v>71059.559607405885</v>
      </c>
      <c r="C44" s="4">
        <f t="shared" ref="C44:R44" si="0">SUM(C3:C43)</f>
        <v>4928.2126867591987</v>
      </c>
      <c r="D44" s="4">
        <f t="shared" si="0"/>
        <v>127231.74221179925</v>
      </c>
      <c r="E44" s="4">
        <f t="shared" si="0"/>
        <v>10739.643091073545</v>
      </c>
      <c r="F44" s="4">
        <f t="shared" si="0"/>
        <v>451.18293784262818</v>
      </c>
      <c r="G44" s="4">
        <f t="shared" si="0"/>
        <v>15969.715444424168</v>
      </c>
      <c r="H44" s="4">
        <f t="shared" si="0"/>
        <v>7959.6957717976693</v>
      </c>
      <c r="I44" s="4">
        <f t="shared" si="0"/>
        <v>840.59287450361944</v>
      </c>
      <c r="J44" s="4">
        <f t="shared" si="0"/>
        <v>2692.7420752875214</v>
      </c>
      <c r="K44" s="4">
        <f t="shared" si="0"/>
        <v>1539.3574933747932</v>
      </c>
      <c r="L44" s="4">
        <f t="shared" si="0"/>
        <v>2725.9577392031215</v>
      </c>
      <c r="M44" s="4">
        <f t="shared" si="0"/>
        <v>2861.7978750506595</v>
      </c>
      <c r="N44" s="4">
        <f t="shared" si="0"/>
        <v>1020.59110785902</v>
      </c>
      <c r="O44" s="4">
        <f t="shared" si="0"/>
        <v>231.4951502339155</v>
      </c>
      <c r="P44" s="4">
        <f t="shared" si="0"/>
        <v>434.94991097828199</v>
      </c>
      <c r="Q44" s="4">
        <f t="shared" si="0"/>
        <v>38972.225009420385</v>
      </c>
      <c r="R44" s="4">
        <f t="shared" si="0"/>
        <v>8268.2175946152456</v>
      </c>
      <c r="S44" s="27"/>
    </row>
    <row r="45" spans="1:19" x14ac:dyDescent="0.35">
      <c r="D45" s="27">
        <f>SUM(B44:D44)</f>
        <v>203219.51450596435</v>
      </c>
      <c r="G45" s="4">
        <f>SUM(E44:G44)</f>
        <v>27160.541473340341</v>
      </c>
      <c r="M45" s="4">
        <f>SUM(I44:M44)</f>
        <v>10660.448057419715</v>
      </c>
      <c r="P45" s="4">
        <f>SUM(N44:P44)</f>
        <v>1687.0361690712175</v>
      </c>
      <c r="R45" s="4">
        <f>SUM(Q44:R44)</f>
        <v>47240.442604035634</v>
      </c>
    </row>
    <row r="46" spans="1:19" x14ac:dyDescent="0.35">
      <c r="C46" s="28"/>
      <c r="D46" s="29"/>
    </row>
    <row r="47" spans="1:19" x14ac:dyDescent="0.35">
      <c r="C47" s="28"/>
      <c r="D47" s="2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MM_antigo</vt:lpstr>
      <vt:lpstr>Geral_antigo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2022-08-03T17:46:57Z</dcterms:modified>
</cp:coreProperties>
</file>