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160" tabRatio="893" activeTab="8"/>
  </bookViews>
  <sheets>
    <sheet name="RMSP" sheetId="14" r:id="rId1"/>
    <sheet name="RMC" sheetId="15" r:id="rId2"/>
    <sheet name="RMBS" sheetId="16" r:id="rId3"/>
    <sheet name="RMVP" sheetId="17" r:id="rId4"/>
    <sheet name="RMSO" sheetId="18" r:id="rId5"/>
    <sheet name="RMRP" sheetId="19" r:id="rId6"/>
    <sheet name="RMSJRP" sheetId="20" r:id="rId7"/>
    <sheet name="RMPI" sheetId="21" r:id="rId8"/>
    <sheet name="RMJU" sheetId="22" r:id="rId9"/>
    <sheet name="Resumo" sheetId="2" r:id="rId10"/>
    <sheet name="idade média RMSP" sheetId="5" r:id="rId11"/>
    <sheet name="idade média RMC" sheetId="6" r:id="rId12"/>
    <sheet name="idade média RMBS" sheetId="7" r:id="rId13"/>
    <sheet name="idade média RMVP" sheetId="8" r:id="rId14"/>
    <sheet name="idade média RMSO" sheetId="9" r:id="rId15"/>
    <sheet name="idade média RMRP" sheetId="10" r:id="rId16"/>
    <sheet name="idade média RMSJRP" sheetId="12" r:id="rId17"/>
    <sheet name="idade média RMPI" sheetId="13" r:id="rId18"/>
    <sheet name="Plan1" sheetId="3" r:id="rId19"/>
  </sheets>
  <externalReferences>
    <externalReference r:id="rId20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" i="22" l="1"/>
  <c r="Q44" i="22"/>
  <c r="R45" i="22" s="1"/>
  <c r="P44" i="22"/>
  <c r="O44" i="22"/>
  <c r="N44" i="22"/>
  <c r="P45" i="22" s="1"/>
  <c r="M44" i="22"/>
  <c r="L44" i="22"/>
  <c r="K44" i="22"/>
  <c r="J44" i="22"/>
  <c r="I44" i="22"/>
  <c r="M45" i="22" s="1"/>
  <c r="H44" i="22"/>
  <c r="G44" i="22"/>
  <c r="F44" i="22"/>
  <c r="E44" i="22"/>
  <c r="G45" i="22" s="1"/>
  <c r="D44" i="22"/>
  <c r="C44" i="22"/>
  <c r="B44" i="22"/>
  <c r="D45" i="22" s="1"/>
  <c r="S45" i="21" l="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B45" i="20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C45" i="19"/>
  <c r="B45" i="19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B45" i="17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B45" i="15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B44" i="19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S44" i="18" s="1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B44" i="17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S44" i="14" s="1"/>
  <c r="S44" i="15" l="1"/>
  <c r="S44" i="21"/>
  <c r="S44" i="20"/>
  <c r="S44" i="19"/>
  <c r="S44" i="17"/>
  <c r="S44" i="16"/>
  <c r="AR2" i="2"/>
  <c r="AS2" i="2"/>
  <c r="AR3" i="2"/>
  <c r="AS3" i="2"/>
  <c r="AR4" i="2"/>
  <c r="AS4" i="2"/>
  <c r="AR5" i="2"/>
  <c r="AS5" i="2"/>
  <c r="AR6" i="2"/>
  <c r="AS6" i="2"/>
  <c r="AR7" i="2"/>
  <c r="AS7" i="2"/>
  <c r="AR8" i="2"/>
  <c r="AS8" i="2"/>
  <c r="AR9" i="2"/>
  <c r="AS9" i="2"/>
  <c r="AR10" i="2"/>
  <c r="AS10" i="2"/>
  <c r="AR11" i="2"/>
  <c r="AS11" i="2"/>
  <c r="AR12" i="2"/>
  <c r="AS12" i="2"/>
  <c r="AR13" i="2"/>
  <c r="AS13" i="2"/>
  <c r="AR14" i="2"/>
  <c r="AS14" i="2"/>
  <c r="AR15" i="2"/>
  <c r="AS15" i="2"/>
  <c r="AR16" i="2"/>
  <c r="AS16" i="2"/>
  <c r="AR17" i="2"/>
  <c r="AS17" i="2"/>
  <c r="AR18" i="2"/>
  <c r="AS18" i="2"/>
  <c r="D5" i="13" l="1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AN11" i="13"/>
  <c r="AO11" i="13"/>
  <c r="AP11" i="13"/>
  <c r="AQ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AN12" i="13"/>
  <c r="AO12" i="13"/>
  <c r="AP12" i="13"/>
  <c r="AQ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5" i="13"/>
  <c r="AP22" i="13"/>
  <c r="AN22" i="13"/>
  <c r="AL22" i="13"/>
  <c r="AJ22" i="13"/>
  <c r="AH22" i="13"/>
  <c r="AG22" i="13"/>
  <c r="AF22" i="13"/>
  <c r="AD22" i="13"/>
  <c r="AB22" i="13"/>
  <c r="Z22" i="13"/>
  <c r="X22" i="13"/>
  <c r="V22" i="13"/>
  <c r="T22" i="13"/>
  <c r="R22" i="13"/>
  <c r="Q22" i="13"/>
  <c r="P22" i="13"/>
  <c r="N22" i="13"/>
  <c r="L22" i="13"/>
  <c r="J22" i="13"/>
  <c r="H22" i="13"/>
  <c r="F22" i="13"/>
  <c r="D22" i="13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AM5" i="12"/>
  <c r="AN5" i="12"/>
  <c r="AO5" i="12"/>
  <c r="AP5" i="12"/>
  <c r="AQ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AI6" i="12"/>
  <c r="AJ6" i="12"/>
  <c r="AK6" i="12"/>
  <c r="AL6" i="12"/>
  <c r="AM6" i="12"/>
  <c r="AN6" i="12"/>
  <c r="AO6" i="12"/>
  <c r="AP6" i="12"/>
  <c r="AQ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AI7" i="12"/>
  <c r="AJ7" i="12"/>
  <c r="AK7" i="12"/>
  <c r="AL7" i="12"/>
  <c r="AM7" i="12"/>
  <c r="AN7" i="12"/>
  <c r="AO7" i="12"/>
  <c r="AP7" i="12"/>
  <c r="AQ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AK8" i="12"/>
  <c r="AL8" i="12"/>
  <c r="AM8" i="12"/>
  <c r="AN8" i="12"/>
  <c r="AO8" i="12"/>
  <c r="AP8" i="12"/>
  <c r="AQ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Q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Q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Q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AK12" i="12"/>
  <c r="AL12" i="12"/>
  <c r="AM12" i="12"/>
  <c r="AN12" i="12"/>
  <c r="AO12" i="12"/>
  <c r="AP12" i="12"/>
  <c r="AQ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Q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Q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Q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Q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Q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Q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Q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Q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Q21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5" i="12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AQ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AQ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5" i="10"/>
  <c r="AN22" i="12"/>
  <c r="X22" i="12"/>
  <c r="H22" i="12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C8" i="5"/>
  <c r="C7" i="5"/>
  <c r="AR171" i="2"/>
  <c r="AR18" i="13" s="1"/>
  <c r="AS175" i="2"/>
  <c r="AR138" i="2"/>
  <c r="AR7" i="12" s="1"/>
  <c r="AR137" i="2"/>
  <c r="AR6" i="12" s="1"/>
  <c r="AS6" i="12" s="1"/>
  <c r="AB22" i="12" l="1"/>
  <c r="L22" i="12"/>
  <c r="AJ22" i="12"/>
  <c r="AF22" i="12"/>
  <c r="T22" i="12"/>
  <c r="P22" i="12"/>
  <c r="E26" i="12"/>
  <c r="F26" i="12" s="1"/>
  <c r="AO22" i="13"/>
  <c r="AK22" i="13"/>
  <c r="AC22" i="13"/>
  <c r="Y22" i="13"/>
  <c r="U22" i="13"/>
  <c r="M22" i="13"/>
  <c r="I22" i="13"/>
  <c r="E22" i="13"/>
  <c r="AP22" i="12"/>
  <c r="AL22" i="12"/>
  <c r="AH22" i="12"/>
  <c r="AD22" i="12"/>
  <c r="Z22" i="12"/>
  <c r="V22" i="12"/>
  <c r="R22" i="12"/>
  <c r="N22" i="12"/>
  <c r="J22" i="12"/>
  <c r="F22" i="12"/>
  <c r="C22" i="12"/>
  <c r="AO22" i="12"/>
  <c r="AK22" i="12"/>
  <c r="AG22" i="12"/>
  <c r="AC22" i="12"/>
  <c r="Y22" i="12"/>
  <c r="U22" i="12"/>
  <c r="Q22" i="12"/>
  <c r="M22" i="12"/>
  <c r="I22" i="12"/>
  <c r="E22" i="12"/>
  <c r="AQ22" i="12"/>
  <c r="AM22" i="12"/>
  <c r="AI22" i="12"/>
  <c r="AE22" i="12"/>
  <c r="AA22" i="12"/>
  <c r="W22" i="12"/>
  <c r="S22" i="12"/>
  <c r="O22" i="12"/>
  <c r="K22" i="12"/>
  <c r="G22" i="12"/>
  <c r="E26" i="13"/>
  <c r="F26" i="13" s="1"/>
  <c r="C22" i="13"/>
  <c r="AS18" i="13"/>
  <c r="AQ22" i="13"/>
  <c r="AM22" i="13"/>
  <c r="AI22" i="13"/>
  <c r="AE22" i="13"/>
  <c r="AA22" i="13"/>
  <c r="W22" i="13"/>
  <c r="S22" i="13"/>
  <c r="O22" i="13"/>
  <c r="K22" i="13"/>
  <c r="G22" i="13"/>
  <c r="E25" i="13"/>
  <c r="F25" i="13" s="1"/>
  <c r="E24" i="13"/>
  <c r="F24" i="13" s="1"/>
  <c r="AS7" i="12"/>
  <c r="D22" i="12"/>
  <c r="E25" i="12"/>
  <c r="F25" i="12" s="1"/>
  <c r="E24" i="12"/>
  <c r="F24" i="12" s="1"/>
  <c r="AR81" i="2" l="1"/>
  <c r="AS81" i="2"/>
  <c r="AQ175" i="2"/>
  <c r="AP175" i="2"/>
  <c r="AO175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AR175" i="2" l="1"/>
  <c r="AR26" i="2"/>
  <c r="AR17" i="5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C19" i="2"/>
  <c r="AS19" i="2"/>
  <c r="AR8" i="5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71" i="2"/>
  <c r="AS172" i="2"/>
  <c r="AS173" i="2"/>
  <c r="AS174" i="2"/>
  <c r="AS158" i="2"/>
  <c r="AS137" i="2"/>
  <c r="AS138" i="2"/>
  <c r="AS139" i="2"/>
  <c r="AS140" i="2"/>
  <c r="AS141" i="2"/>
  <c r="AS142" i="2"/>
  <c r="AS143" i="2"/>
  <c r="AS144" i="2"/>
  <c r="AS145" i="2"/>
  <c r="AS146" i="2"/>
  <c r="AS147" i="2"/>
  <c r="AS148" i="2"/>
  <c r="AS149" i="2"/>
  <c r="AS150" i="2"/>
  <c r="AS151" i="2"/>
  <c r="AS152" i="2"/>
  <c r="AS153" i="2"/>
  <c r="AS136" i="2"/>
  <c r="AS113" i="2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126" i="2"/>
  <c r="AS127" i="2"/>
  <c r="AS128" i="2"/>
  <c r="AS129" i="2"/>
  <c r="AS112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90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2" i="2"/>
  <c r="AS83" i="2"/>
  <c r="AS84" i="2"/>
  <c r="AS85" i="2"/>
  <c r="AS68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46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24" i="2"/>
  <c r="AR174" i="2" l="1"/>
  <c r="AR21" i="13" s="1"/>
  <c r="AS21" i="13" s="1"/>
  <c r="AR173" i="2"/>
  <c r="AR20" i="13" s="1"/>
  <c r="AR172" i="2"/>
  <c r="AR19" i="13" s="1"/>
  <c r="AS19" i="13" s="1"/>
  <c r="AR170" i="2"/>
  <c r="AR17" i="13" s="1"/>
  <c r="AS17" i="13" s="1"/>
  <c r="AR169" i="2"/>
  <c r="AR16" i="13" s="1"/>
  <c r="AS16" i="13" s="1"/>
  <c r="AR168" i="2"/>
  <c r="AR15" i="13" s="1"/>
  <c r="AS15" i="13" s="1"/>
  <c r="AR167" i="2"/>
  <c r="AR14" i="13" s="1"/>
  <c r="AS14" i="13" s="1"/>
  <c r="AR166" i="2"/>
  <c r="AR13" i="13" s="1"/>
  <c r="AS13" i="13" s="1"/>
  <c r="AR165" i="2"/>
  <c r="AR12" i="13" s="1"/>
  <c r="AS12" i="13" s="1"/>
  <c r="AR164" i="2"/>
  <c r="AR11" i="13" s="1"/>
  <c r="AS11" i="13" s="1"/>
  <c r="AR163" i="2"/>
  <c r="AR10" i="13" s="1"/>
  <c r="AS10" i="13" s="1"/>
  <c r="AR162" i="2"/>
  <c r="AR9" i="13" s="1"/>
  <c r="AS9" i="13" s="1"/>
  <c r="AR161" i="2"/>
  <c r="AR8" i="13" s="1"/>
  <c r="AR160" i="2"/>
  <c r="AR7" i="13" s="1"/>
  <c r="AS7" i="13" s="1"/>
  <c r="AR159" i="2"/>
  <c r="AR6" i="13" s="1"/>
  <c r="AS6" i="13" s="1"/>
  <c r="AR158" i="2"/>
  <c r="AR5" i="13" s="1"/>
  <c r="AR152" i="2"/>
  <c r="AR21" i="12" s="1"/>
  <c r="AS21" i="12" s="1"/>
  <c r="AR151" i="2"/>
  <c r="AR20" i="12" s="1"/>
  <c r="AS20" i="12" s="1"/>
  <c r="AR150" i="2"/>
  <c r="AR19" i="12" s="1"/>
  <c r="AS19" i="12" s="1"/>
  <c r="AR149" i="2"/>
  <c r="AR18" i="12" s="1"/>
  <c r="AS18" i="12" s="1"/>
  <c r="AR148" i="2"/>
  <c r="AR17" i="12" s="1"/>
  <c r="AR147" i="2"/>
  <c r="AR16" i="12" s="1"/>
  <c r="AS16" i="12" s="1"/>
  <c r="AR146" i="2"/>
  <c r="AR15" i="12" s="1"/>
  <c r="AS15" i="12" s="1"/>
  <c r="AR145" i="2"/>
  <c r="AR14" i="12" s="1"/>
  <c r="AS14" i="12" s="1"/>
  <c r="AR144" i="2"/>
  <c r="AR13" i="12" s="1"/>
  <c r="AS13" i="12" s="1"/>
  <c r="AR143" i="2"/>
  <c r="AR12" i="12" s="1"/>
  <c r="AS12" i="12" s="1"/>
  <c r="AR142" i="2"/>
  <c r="AR11" i="12" s="1"/>
  <c r="AS11" i="12" s="1"/>
  <c r="AR141" i="2"/>
  <c r="AR10" i="12" s="1"/>
  <c r="AS10" i="12" s="1"/>
  <c r="AR140" i="2"/>
  <c r="AR9" i="12" s="1"/>
  <c r="AS9" i="12" s="1"/>
  <c r="AR139" i="2"/>
  <c r="AR8" i="12" s="1"/>
  <c r="AS8" i="12" s="1"/>
  <c r="AR136" i="2"/>
  <c r="AR5" i="12" s="1"/>
  <c r="AR128" i="2"/>
  <c r="AR127" i="2"/>
  <c r="AR126" i="2"/>
  <c r="AR125" i="2"/>
  <c r="AR124" i="2"/>
  <c r="AR123" i="2"/>
  <c r="AR122" i="2"/>
  <c r="AR121" i="2"/>
  <c r="AR120" i="2"/>
  <c r="AR119" i="2"/>
  <c r="AR118" i="2"/>
  <c r="AR117" i="2"/>
  <c r="AR116" i="2"/>
  <c r="AR115" i="2"/>
  <c r="AR114" i="2"/>
  <c r="AR113" i="2"/>
  <c r="AR112" i="2"/>
  <c r="AR106" i="2"/>
  <c r="AR105" i="2"/>
  <c r="AR104" i="2"/>
  <c r="AR103" i="2"/>
  <c r="AR102" i="2"/>
  <c r="AR101" i="2"/>
  <c r="AR100" i="2"/>
  <c r="AR99" i="2"/>
  <c r="AR98" i="2"/>
  <c r="AR97" i="2"/>
  <c r="AR96" i="2"/>
  <c r="AR95" i="2"/>
  <c r="AR94" i="2"/>
  <c r="AR93" i="2"/>
  <c r="AR92" i="2"/>
  <c r="AR91" i="2"/>
  <c r="AR90" i="2"/>
  <c r="AR84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AS8" i="13" l="1"/>
  <c r="AT8" i="13" s="1"/>
  <c r="AS5" i="13"/>
  <c r="AT5" i="13" s="1"/>
  <c r="AR22" i="13"/>
  <c r="AS22" i="13" s="1"/>
  <c r="AT17" i="13"/>
  <c r="AS17" i="12"/>
  <c r="AT17" i="12" s="1"/>
  <c r="AS5" i="12"/>
  <c r="AT5" i="12" s="1"/>
  <c r="AR22" i="12"/>
  <c r="AS22" i="12" s="1"/>
  <c r="AT8" i="12"/>
  <c r="AT12" i="12"/>
  <c r="AT20" i="12"/>
  <c r="AS20" i="13"/>
  <c r="AT20" i="13" s="1"/>
  <c r="AT12" i="13"/>
  <c r="AR153" i="2"/>
  <c r="AR129" i="2"/>
  <c r="AO22" i="10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AK5" i="9"/>
  <c r="AL5" i="9"/>
  <c r="AM5" i="9"/>
  <c r="AN5" i="9"/>
  <c r="AO5" i="9"/>
  <c r="AP5" i="9"/>
  <c r="AQ5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AL6" i="9"/>
  <c r="AM6" i="9"/>
  <c r="AN6" i="9"/>
  <c r="AO6" i="9"/>
  <c r="AP6" i="9"/>
  <c r="AQ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AP8" i="9"/>
  <c r="AQ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AP9" i="9"/>
  <c r="AQ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AP10" i="9"/>
  <c r="AQ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AP11" i="9"/>
  <c r="AQ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AP12" i="9"/>
  <c r="AQ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AP13" i="9"/>
  <c r="AQ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AP14" i="9"/>
  <c r="AQ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AP15" i="9"/>
  <c r="AQ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AP16" i="9"/>
  <c r="AQ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AP17" i="9"/>
  <c r="AQ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AP18" i="9"/>
  <c r="AQ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AP19" i="9"/>
  <c r="AQ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AH22" i="9" s="1"/>
  <c r="AI21" i="9"/>
  <c r="AJ21" i="9"/>
  <c r="AK21" i="9"/>
  <c r="AL21" i="9"/>
  <c r="AM21" i="9"/>
  <c r="AN21" i="9"/>
  <c r="AO21" i="9"/>
  <c r="AP21" i="9"/>
  <c r="AQ21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5" i="9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5" i="8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R22" i="7" s="1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L22" i="7" s="1"/>
  <c r="AM21" i="7"/>
  <c r="AN21" i="7"/>
  <c r="AO21" i="7"/>
  <c r="AP21" i="7"/>
  <c r="AP22" i="7" s="1"/>
  <c r="AQ21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5" i="7"/>
  <c r="AO22" i="7"/>
  <c r="AH22" i="7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18" i="5"/>
  <c r="C19" i="5"/>
  <c r="C20" i="5"/>
  <c r="C21" i="5"/>
  <c r="D22" i="6"/>
  <c r="C5" i="6"/>
  <c r="C6" i="5"/>
  <c r="C9" i="5"/>
  <c r="C10" i="5"/>
  <c r="C11" i="5"/>
  <c r="C12" i="5"/>
  <c r="C13" i="5"/>
  <c r="C14" i="5"/>
  <c r="C15" i="5"/>
  <c r="C16" i="5"/>
  <c r="C17" i="5"/>
  <c r="C5" i="5"/>
  <c r="AB22" i="9" l="1"/>
  <c r="N22" i="7"/>
  <c r="H22" i="10"/>
  <c r="L22" i="10"/>
  <c r="T22" i="9"/>
  <c r="H22" i="9"/>
  <c r="AF22" i="9"/>
  <c r="AF22" i="10"/>
  <c r="X22" i="10"/>
  <c r="U22" i="10"/>
  <c r="I22" i="10"/>
  <c r="AC22" i="10"/>
  <c r="AN22" i="10"/>
  <c r="T22" i="10"/>
  <c r="P22" i="10"/>
  <c r="AB22" i="10"/>
  <c r="AJ22" i="10"/>
  <c r="AG22" i="10"/>
  <c r="N22" i="10"/>
  <c r="AN22" i="6"/>
  <c r="AB22" i="6"/>
  <c r="R22" i="9"/>
  <c r="AH22" i="10"/>
  <c r="AD22" i="10"/>
  <c r="R22" i="10"/>
  <c r="AK22" i="10"/>
  <c r="Y22" i="10"/>
  <c r="Q22" i="10"/>
  <c r="M22" i="10"/>
  <c r="E22" i="10"/>
  <c r="F22" i="7"/>
  <c r="AD22" i="7"/>
  <c r="E26" i="10"/>
  <c r="F26" i="10" s="1"/>
  <c r="AR17" i="10"/>
  <c r="AR9" i="10"/>
  <c r="AS9" i="10" s="1"/>
  <c r="Z22" i="7"/>
  <c r="V22" i="7"/>
  <c r="J22" i="7"/>
  <c r="E25" i="9"/>
  <c r="F25" i="9" s="1"/>
  <c r="AB22" i="8"/>
  <c r="L22" i="8"/>
  <c r="AN22" i="8"/>
  <c r="AF22" i="8"/>
  <c r="P22" i="8"/>
  <c r="D22" i="8"/>
  <c r="AP22" i="10"/>
  <c r="AL22" i="10"/>
  <c r="Z22" i="10"/>
  <c r="V22" i="10"/>
  <c r="J22" i="10"/>
  <c r="F22" i="10"/>
  <c r="X22" i="8"/>
  <c r="U22" i="9"/>
  <c r="AJ22" i="8"/>
  <c r="T22" i="8"/>
  <c r="H22" i="8"/>
  <c r="AN22" i="9"/>
  <c r="AJ22" i="9"/>
  <c r="X22" i="9"/>
  <c r="P22" i="9"/>
  <c r="L22" i="9"/>
  <c r="AK22" i="7"/>
  <c r="Y22" i="7"/>
  <c r="Q22" i="7"/>
  <c r="I22" i="7"/>
  <c r="C22" i="9"/>
  <c r="AC22" i="9"/>
  <c r="AP22" i="8"/>
  <c r="AL22" i="8"/>
  <c r="AH22" i="8"/>
  <c r="AD22" i="8"/>
  <c r="Z22" i="8"/>
  <c r="V22" i="8"/>
  <c r="R22" i="8"/>
  <c r="N22" i="8"/>
  <c r="J22" i="8"/>
  <c r="F22" i="8"/>
  <c r="AG22" i="7"/>
  <c r="AC22" i="7"/>
  <c r="U22" i="7"/>
  <c r="M22" i="7"/>
  <c r="E22" i="7"/>
  <c r="AK22" i="9"/>
  <c r="M22" i="9"/>
  <c r="E22" i="9"/>
  <c r="C22" i="7"/>
  <c r="AR15" i="7"/>
  <c r="AS15" i="7" s="1"/>
  <c r="AJ22" i="7"/>
  <c r="T22" i="7"/>
  <c r="D22" i="7"/>
  <c r="AO22" i="9"/>
  <c r="AG22" i="9"/>
  <c r="Y22" i="9"/>
  <c r="Q22" i="9"/>
  <c r="I22" i="9"/>
  <c r="AJ22" i="6"/>
  <c r="AF22" i="6"/>
  <c r="X22" i="6"/>
  <c r="T22" i="6"/>
  <c r="P22" i="6"/>
  <c r="L22" i="6"/>
  <c r="H22" i="6"/>
  <c r="X22" i="7"/>
  <c r="L22" i="7"/>
  <c r="AR19" i="10"/>
  <c r="AS19" i="10" s="1"/>
  <c r="AR10" i="8"/>
  <c r="AS10" i="8" s="1"/>
  <c r="AF22" i="7"/>
  <c r="P22" i="7"/>
  <c r="E26" i="8"/>
  <c r="F26" i="8" s="1"/>
  <c r="AR17" i="8"/>
  <c r="AS17" i="8" s="1"/>
  <c r="AR13" i="8"/>
  <c r="AS13" i="8" s="1"/>
  <c r="AR15" i="8"/>
  <c r="AS15" i="8" s="1"/>
  <c r="AR7" i="10"/>
  <c r="AS7" i="10" s="1"/>
  <c r="AN22" i="7"/>
  <c r="AB22" i="7"/>
  <c r="H22" i="7"/>
  <c r="AR7" i="7"/>
  <c r="AS7" i="7" s="1"/>
  <c r="AR16" i="9"/>
  <c r="AS16" i="9" s="1"/>
  <c r="AR6" i="9"/>
  <c r="AS6" i="9" s="1"/>
  <c r="AP22" i="9"/>
  <c r="AL22" i="9"/>
  <c r="AD22" i="9"/>
  <c r="Z22" i="9"/>
  <c r="V22" i="9"/>
  <c r="N22" i="9"/>
  <c r="J22" i="9"/>
  <c r="F22" i="9"/>
  <c r="AQ22" i="8"/>
  <c r="AE22" i="8"/>
  <c r="S22" i="8"/>
  <c r="G22" i="8"/>
  <c r="AR18" i="8"/>
  <c r="AS18" i="8" s="1"/>
  <c r="AM22" i="8"/>
  <c r="W22" i="8"/>
  <c r="O22" i="8"/>
  <c r="AR18" i="10"/>
  <c r="AS18" i="10" s="1"/>
  <c r="AR8" i="10"/>
  <c r="AS8" i="10" s="1"/>
  <c r="AR6" i="10"/>
  <c r="AS6" i="10" s="1"/>
  <c r="AQ22" i="10"/>
  <c r="AM22" i="10"/>
  <c r="AI22" i="10"/>
  <c r="AE22" i="10"/>
  <c r="AA22" i="10"/>
  <c r="W22" i="10"/>
  <c r="S22" i="10"/>
  <c r="AR5" i="10"/>
  <c r="AS5" i="10" s="1"/>
  <c r="AR21" i="7"/>
  <c r="AS21" i="7" s="1"/>
  <c r="AR17" i="7"/>
  <c r="AS17" i="7" s="1"/>
  <c r="AR13" i="7"/>
  <c r="AS13" i="7" s="1"/>
  <c r="AR18" i="7"/>
  <c r="AS18" i="7" s="1"/>
  <c r="AR10" i="7"/>
  <c r="AS10" i="7" s="1"/>
  <c r="AQ22" i="7"/>
  <c r="AM22" i="7"/>
  <c r="AI22" i="7"/>
  <c r="AE22" i="7"/>
  <c r="AA22" i="7"/>
  <c r="W22" i="7"/>
  <c r="S22" i="7"/>
  <c r="O22" i="7"/>
  <c r="K22" i="7"/>
  <c r="G22" i="7"/>
  <c r="AR19" i="8"/>
  <c r="AS19" i="8" s="1"/>
  <c r="AR12" i="8"/>
  <c r="AS12" i="8" s="1"/>
  <c r="AR6" i="8"/>
  <c r="AS6" i="8" s="1"/>
  <c r="AR5" i="9"/>
  <c r="AS5" i="9" s="1"/>
  <c r="C22" i="8"/>
  <c r="AR11" i="8"/>
  <c r="AS11" i="8" s="1"/>
  <c r="AI22" i="8"/>
  <c r="AA22" i="8"/>
  <c r="K22" i="8"/>
  <c r="AR16" i="10"/>
  <c r="AS16" i="10" s="1"/>
  <c r="AR14" i="10"/>
  <c r="AS14" i="10" s="1"/>
  <c r="O22" i="10"/>
  <c r="AR20" i="7"/>
  <c r="AS20" i="7" s="1"/>
  <c r="AR12" i="7"/>
  <c r="AS12" i="7" s="1"/>
  <c r="AR11" i="7"/>
  <c r="AS11" i="7" s="1"/>
  <c r="AR6" i="7"/>
  <c r="AS6" i="7" s="1"/>
  <c r="AR14" i="8"/>
  <c r="AS14" i="8" s="1"/>
  <c r="AR7" i="8"/>
  <c r="AS7" i="8" s="1"/>
  <c r="AO22" i="8"/>
  <c r="AK22" i="8"/>
  <c r="AG22" i="8"/>
  <c r="AC22" i="8"/>
  <c r="Y22" i="8"/>
  <c r="U22" i="8"/>
  <c r="Q22" i="8"/>
  <c r="M22" i="8"/>
  <c r="I22" i="8"/>
  <c r="E22" i="8"/>
  <c r="K22" i="10"/>
  <c r="AR21" i="9"/>
  <c r="AS21" i="9" s="1"/>
  <c r="AR17" i="9"/>
  <c r="AS17" i="9" s="1"/>
  <c r="AR13" i="9"/>
  <c r="AS13" i="9" s="1"/>
  <c r="AR19" i="9"/>
  <c r="AS19" i="9" s="1"/>
  <c r="AR18" i="9"/>
  <c r="AS18" i="9" s="1"/>
  <c r="AR15" i="9"/>
  <c r="AS15" i="9" s="1"/>
  <c r="AR14" i="9"/>
  <c r="AS14" i="9" s="1"/>
  <c r="AR12" i="9"/>
  <c r="AS12" i="9" s="1"/>
  <c r="AR10" i="9"/>
  <c r="AS10" i="9" s="1"/>
  <c r="AR8" i="9"/>
  <c r="AS8" i="9" s="1"/>
  <c r="AR7" i="9"/>
  <c r="AS7" i="9" s="1"/>
  <c r="AQ22" i="9"/>
  <c r="AM22" i="9"/>
  <c r="AI22" i="9"/>
  <c r="AE22" i="9"/>
  <c r="AA22" i="9"/>
  <c r="W22" i="9"/>
  <c r="S22" i="9"/>
  <c r="O22" i="9"/>
  <c r="K22" i="9"/>
  <c r="G22" i="9"/>
  <c r="C22" i="10"/>
  <c r="G22" i="10"/>
  <c r="AR21" i="10"/>
  <c r="AS21" i="10" s="1"/>
  <c r="E25" i="10"/>
  <c r="F25" i="10" s="1"/>
  <c r="AR12" i="10"/>
  <c r="AS12" i="10" s="1"/>
  <c r="AR13" i="10"/>
  <c r="AS13" i="10" s="1"/>
  <c r="AS17" i="10"/>
  <c r="D22" i="10"/>
  <c r="AR10" i="10"/>
  <c r="AR15" i="10"/>
  <c r="AS15" i="10" s="1"/>
  <c r="AR20" i="10"/>
  <c r="AR11" i="10"/>
  <c r="AS11" i="10" s="1"/>
  <c r="E24" i="10"/>
  <c r="F24" i="10" s="1"/>
  <c r="E26" i="9"/>
  <c r="F26" i="9" s="1"/>
  <c r="AR9" i="9"/>
  <c r="AS9" i="9" s="1"/>
  <c r="AR11" i="9"/>
  <c r="AS11" i="9" s="1"/>
  <c r="D22" i="9"/>
  <c r="AR20" i="9"/>
  <c r="E24" i="9"/>
  <c r="F24" i="9" s="1"/>
  <c r="AR21" i="8"/>
  <c r="AS21" i="8" s="1"/>
  <c r="AR8" i="8"/>
  <c r="AS8" i="8" s="1"/>
  <c r="AR9" i="8"/>
  <c r="AS9" i="8" s="1"/>
  <c r="AR16" i="8"/>
  <c r="AS16" i="8" s="1"/>
  <c r="AR5" i="8"/>
  <c r="E25" i="8"/>
  <c r="F25" i="8" s="1"/>
  <c r="AR20" i="8"/>
  <c r="E24" i="8"/>
  <c r="F24" i="8" s="1"/>
  <c r="AR8" i="7"/>
  <c r="AS8" i="7" s="1"/>
  <c r="AR16" i="7"/>
  <c r="AS16" i="7" s="1"/>
  <c r="AR5" i="7"/>
  <c r="E25" i="7"/>
  <c r="F25" i="7" s="1"/>
  <c r="AR9" i="7"/>
  <c r="AR14" i="7"/>
  <c r="AR19" i="7"/>
  <c r="AS19" i="7" s="1"/>
  <c r="E24" i="7"/>
  <c r="F24" i="7" s="1"/>
  <c r="E26" i="7"/>
  <c r="F26" i="7" s="1"/>
  <c r="AR19" i="6"/>
  <c r="AS19" i="6" s="1"/>
  <c r="AO22" i="6"/>
  <c r="AK22" i="6"/>
  <c r="AG22" i="6"/>
  <c r="AC22" i="6"/>
  <c r="Y22" i="6"/>
  <c r="U22" i="6"/>
  <c r="Q22" i="6"/>
  <c r="M22" i="6"/>
  <c r="I22" i="6"/>
  <c r="E22" i="6"/>
  <c r="AH22" i="6"/>
  <c r="R22" i="6"/>
  <c r="AR11" i="6"/>
  <c r="AS11" i="6" s="1"/>
  <c r="AP22" i="6"/>
  <c r="AL22" i="6"/>
  <c r="AD22" i="6"/>
  <c r="Z22" i="6"/>
  <c r="N22" i="6"/>
  <c r="J22" i="6"/>
  <c r="F22" i="6"/>
  <c r="AR7" i="6"/>
  <c r="AS7" i="6" s="1"/>
  <c r="V22" i="6"/>
  <c r="E26" i="6"/>
  <c r="F26" i="6" s="1"/>
  <c r="AR17" i="6"/>
  <c r="AR13" i="6"/>
  <c r="AS13" i="6" s="1"/>
  <c r="AR9" i="6"/>
  <c r="AS9" i="6" s="1"/>
  <c r="AR20" i="6"/>
  <c r="AS20" i="6" s="1"/>
  <c r="AR18" i="6"/>
  <c r="AS18" i="6" s="1"/>
  <c r="AR16" i="6"/>
  <c r="AS16" i="6" s="1"/>
  <c r="AR15" i="6"/>
  <c r="AS15" i="6" s="1"/>
  <c r="AR12" i="6"/>
  <c r="AS12" i="6" s="1"/>
  <c r="E25" i="6"/>
  <c r="F25" i="6" s="1"/>
  <c r="AR10" i="6"/>
  <c r="AS10" i="6" s="1"/>
  <c r="AR8" i="6"/>
  <c r="AR6" i="6"/>
  <c r="AS6" i="6" s="1"/>
  <c r="AQ22" i="6"/>
  <c r="AM22" i="6"/>
  <c r="AI22" i="6"/>
  <c r="AE22" i="6"/>
  <c r="AA22" i="6"/>
  <c r="W22" i="6"/>
  <c r="S22" i="6"/>
  <c r="O22" i="6"/>
  <c r="K22" i="6"/>
  <c r="G22" i="6"/>
  <c r="C22" i="6"/>
  <c r="AR21" i="6"/>
  <c r="AS21" i="6" s="1"/>
  <c r="AR5" i="6"/>
  <c r="AR14" i="6"/>
  <c r="AS14" i="6" s="1"/>
  <c r="E24" i="6"/>
  <c r="F24" i="6" s="1"/>
  <c r="AP22" i="5"/>
  <c r="AO22" i="5"/>
  <c r="AN22" i="5"/>
  <c r="AL22" i="5"/>
  <c r="AK22" i="5"/>
  <c r="AH22" i="5"/>
  <c r="AF22" i="5"/>
  <c r="AD22" i="5"/>
  <c r="Z22" i="5"/>
  <c r="Y22" i="5"/>
  <c r="X22" i="5"/>
  <c r="V22" i="5"/>
  <c r="U22" i="5"/>
  <c r="R22" i="5"/>
  <c r="Q22" i="5"/>
  <c r="P22" i="5"/>
  <c r="N22" i="5"/>
  <c r="M22" i="5"/>
  <c r="J22" i="5"/>
  <c r="I22" i="5"/>
  <c r="H22" i="5"/>
  <c r="F22" i="5"/>
  <c r="E22" i="5"/>
  <c r="AT5" i="9" l="1"/>
  <c r="AT17" i="10"/>
  <c r="AT12" i="9"/>
  <c r="AT20" i="7"/>
  <c r="AT5" i="10"/>
  <c r="AT17" i="8"/>
  <c r="AS17" i="6"/>
  <c r="AT17" i="6" s="1"/>
  <c r="AT17" i="9"/>
  <c r="AT12" i="10"/>
  <c r="AS20" i="10"/>
  <c r="AT20" i="10" s="1"/>
  <c r="AR22" i="10"/>
  <c r="AS22" i="10" s="1"/>
  <c r="AS10" i="10"/>
  <c r="AT8" i="10" s="1"/>
  <c r="AT8" i="9"/>
  <c r="AS20" i="9"/>
  <c r="AT20" i="9" s="1"/>
  <c r="AR22" i="9"/>
  <c r="AS22" i="9" s="1"/>
  <c r="AT8" i="8"/>
  <c r="AT12" i="8"/>
  <c r="AR22" i="8"/>
  <c r="AS22" i="8" s="1"/>
  <c r="AS5" i="8"/>
  <c r="AT5" i="8" s="1"/>
  <c r="AS20" i="8"/>
  <c r="AT20" i="8" s="1"/>
  <c r="AT17" i="7"/>
  <c r="AS9" i="7"/>
  <c r="AT8" i="7" s="1"/>
  <c r="AS14" i="7"/>
  <c r="AT12" i="7" s="1"/>
  <c r="AS5" i="7"/>
  <c r="AT5" i="7" s="1"/>
  <c r="AR22" i="7"/>
  <c r="AS22" i="7" s="1"/>
  <c r="AT20" i="6"/>
  <c r="AS8" i="6"/>
  <c r="AT8" i="6" s="1"/>
  <c r="AT12" i="6"/>
  <c r="AS5" i="6"/>
  <c r="AT5" i="6" s="1"/>
  <c r="AR22" i="6"/>
  <c r="AS22" i="6" s="1"/>
  <c r="L22" i="5"/>
  <c r="T22" i="5"/>
  <c r="AB22" i="5"/>
  <c r="AJ22" i="5"/>
  <c r="AC22" i="5"/>
  <c r="AG22" i="5"/>
  <c r="E25" i="5"/>
  <c r="F25" i="5" s="1"/>
  <c r="K22" i="5"/>
  <c r="S22" i="5"/>
  <c r="AA22" i="5"/>
  <c r="AI22" i="5"/>
  <c r="AM22" i="5"/>
  <c r="E26" i="5"/>
  <c r="F26" i="5" s="1"/>
  <c r="D22" i="5"/>
  <c r="G22" i="5"/>
  <c r="O22" i="5"/>
  <c r="W22" i="5"/>
  <c r="AE22" i="5"/>
  <c r="AQ22" i="5"/>
  <c r="AQ211" i="2"/>
  <c r="AP211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60" i="2"/>
  <c r="AR59" i="2"/>
  <c r="AR61" i="2"/>
  <c r="AR62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R24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C41" i="2"/>
  <c r="AR25" i="2"/>
  <c r="AR27" i="2"/>
  <c r="AR28" i="2"/>
  <c r="AR29" i="2"/>
  <c r="AR30" i="2"/>
  <c r="AR31" i="2"/>
  <c r="AR32" i="2"/>
  <c r="AR33" i="2"/>
  <c r="AR34" i="2"/>
  <c r="AR35" i="2"/>
  <c r="AR36" i="2"/>
  <c r="AR38" i="2"/>
  <c r="AR37" i="2"/>
  <c r="AR39" i="2"/>
  <c r="AR40" i="2"/>
  <c r="AR44" i="2"/>
  <c r="AR46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2" i="2"/>
  <c r="AR83" i="2"/>
  <c r="AR5" i="5"/>
  <c r="AS17" i="5" l="1"/>
  <c r="E24" i="5"/>
  <c r="F24" i="5" s="1"/>
  <c r="C22" i="5"/>
  <c r="AR85" i="2"/>
  <c r="AR107" i="2"/>
  <c r="AR63" i="2"/>
  <c r="AR211" i="2"/>
  <c r="AR41" i="2"/>
  <c r="AS8" i="5" l="1"/>
  <c r="AS5" i="5"/>
  <c r="AR7" i="5"/>
  <c r="AS7" i="5" s="1"/>
  <c r="AR9" i="5"/>
  <c r="AS9" i="5" s="1"/>
  <c r="AR10" i="5"/>
  <c r="AS10" i="5" s="1"/>
  <c r="AR11" i="5"/>
  <c r="AS11" i="5" s="1"/>
  <c r="AR12" i="5"/>
  <c r="AR13" i="5"/>
  <c r="AS13" i="5" s="1"/>
  <c r="AR14" i="5"/>
  <c r="AS14" i="5" s="1"/>
  <c r="AR15" i="5"/>
  <c r="AS15" i="5" s="1"/>
  <c r="AR16" i="5"/>
  <c r="AS16" i="5" s="1"/>
  <c r="AR19" i="5"/>
  <c r="AS19" i="5" s="1"/>
  <c r="AR18" i="5"/>
  <c r="AS18" i="5" s="1"/>
  <c r="AR20" i="5"/>
  <c r="AR21" i="5"/>
  <c r="AS21" i="5" s="1"/>
  <c r="AR6" i="5"/>
  <c r="AS6" i="5" s="1"/>
  <c r="AT5" i="5" l="1"/>
  <c r="AS20" i="5"/>
  <c r="AT20" i="5" s="1"/>
  <c r="AR22" i="5"/>
  <c r="AS22" i="5" s="1"/>
  <c r="AT8" i="5"/>
  <c r="AS12" i="5"/>
  <c r="AT12" i="5" s="1"/>
  <c r="AT17" i="5"/>
  <c r="AR19" i="2"/>
</calcChain>
</file>

<file path=xl/sharedStrings.xml><?xml version="1.0" encoding="utf-8"?>
<sst xmlns="http://schemas.openxmlformats.org/spreadsheetml/2006/main" count="793" uniqueCount="97">
  <si>
    <t>RMSP</t>
  </si>
  <si>
    <t>Automóvel Gasolina</t>
  </si>
  <si>
    <t>Automóvel Etanol</t>
  </si>
  <si>
    <t>Automóvel Flex</t>
  </si>
  <si>
    <t>Comercial Leve Gasolina</t>
  </si>
  <si>
    <t>Comercial Leve Etanol</t>
  </si>
  <si>
    <t>Comercial Leve Flex</t>
  </si>
  <si>
    <t>Comercial Leve Diesel</t>
  </si>
  <si>
    <t>Caminhão Semileve</t>
  </si>
  <si>
    <t>Caminhão Leve</t>
  </si>
  <si>
    <t>Caminhão Médio</t>
  </si>
  <si>
    <t>Caminhão Semipesado</t>
  </si>
  <si>
    <t>Caminhão Pesado</t>
  </si>
  <si>
    <t>Micro-Ônibus</t>
  </si>
  <si>
    <t>Moto Gasolina</t>
  </si>
  <si>
    <t>Moto Flex</t>
  </si>
  <si>
    <t>Total</t>
  </si>
  <si>
    <t>RMC</t>
  </si>
  <si>
    <t>RMBS</t>
  </si>
  <si>
    <t>RMVP</t>
  </si>
  <si>
    <t>RMSO</t>
  </si>
  <si>
    <t>RMRP</t>
  </si>
  <si>
    <t>MM</t>
  </si>
  <si>
    <t>Ônibus Urbano</t>
  </si>
  <si>
    <t>Ônibus Rodoviário</t>
  </si>
  <si>
    <t>Regiao</t>
  </si>
  <si>
    <t>Categoria</t>
  </si>
  <si>
    <t>Cod_Categoria</t>
  </si>
  <si>
    <t>SomaDeFrota</t>
  </si>
  <si>
    <t>Idade Média</t>
  </si>
  <si>
    <t>Idade média agregada</t>
  </si>
  <si>
    <t>Veículos leves</t>
  </si>
  <si>
    <t>Automóvel-Gasolina</t>
  </si>
  <si>
    <t>Automóvel</t>
  </si>
  <si>
    <t>Automóvel-Etanol</t>
  </si>
  <si>
    <t>Automóvel-Flex</t>
  </si>
  <si>
    <t>Comercial Leve-Gasolina</t>
  </si>
  <si>
    <t>Coml Leve</t>
  </si>
  <si>
    <t>Comercial Leve-Etanol</t>
  </si>
  <si>
    <t>Comercial Leve-Flex</t>
  </si>
  <si>
    <t>Comercial Leve-Diesel</t>
  </si>
  <si>
    <t>Caminhão Semi-leve</t>
  </si>
  <si>
    <t>Semi Leve</t>
  </si>
  <si>
    <t xml:space="preserve">Caminhão Leve </t>
  </si>
  <si>
    <t>Leve</t>
  </si>
  <si>
    <t>Médio</t>
  </si>
  <si>
    <t>Caminhão Semi-pesado</t>
  </si>
  <si>
    <t>Semi Pesado</t>
  </si>
  <si>
    <t xml:space="preserve">Caminhão Pesado </t>
  </si>
  <si>
    <t>Pesado</t>
  </si>
  <si>
    <t xml:space="preserve">Ônibus Urbano </t>
  </si>
  <si>
    <t>Ônibus</t>
  </si>
  <si>
    <t xml:space="preserve">Ônibus Rodoviário </t>
  </si>
  <si>
    <t>Micro-ônibus</t>
  </si>
  <si>
    <t>Moto-Gasolina</t>
  </si>
  <si>
    <t>Motos</t>
  </si>
  <si>
    <t>Moto-Flex</t>
  </si>
  <si>
    <t>TOTAL GERAL RMSP</t>
  </si>
  <si>
    <t>Leves e comerciais otto pré 97</t>
  </si>
  <si>
    <t>Pesados e comerciais pre P4</t>
  </si>
  <si>
    <t>motos Pre´2003</t>
  </si>
  <si>
    <t>Frota circulante do Estado de São Paulo - base dados Denatran abril/2020</t>
  </si>
  <si>
    <t>TOTAL GERAL RMC</t>
  </si>
  <si>
    <t>TOTAL GERAL RMBS</t>
  </si>
  <si>
    <t>TOTAL GERAL RMVP</t>
  </si>
  <si>
    <t>TOTAL GERAL RMSO</t>
  </si>
  <si>
    <t>TOTAL GERAL RMRP</t>
  </si>
  <si>
    <t>RMSJRP</t>
  </si>
  <si>
    <t>RMPI</t>
  </si>
  <si>
    <t>Automóvel flex</t>
  </si>
  <si>
    <t xml:space="preserve">Categoria </t>
  </si>
  <si>
    <t>Automóvel gasolina</t>
  </si>
  <si>
    <t>Automóvel etanol</t>
  </si>
  <si>
    <t>Comercial Leve gasolina</t>
  </si>
  <si>
    <t>Comercial Leve etanol</t>
  </si>
  <si>
    <t>Comercial Leve flex</t>
  </si>
  <si>
    <t>Comercial Leve diesel</t>
  </si>
  <si>
    <t>Moto gasolina</t>
  </si>
  <si>
    <t>Moto flex</t>
  </si>
  <si>
    <t>total</t>
  </si>
  <si>
    <t>aut gasol</t>
  </si>
  <si>
    <t>aut et</t>
  </si>
  <si>
    <t>aut flex</t>
  </si>
  <si>
    <t>com lv gas</t>
  </si>
  <si>
    <t>com lv et</t>
  </si>
  <si>
    <t>com lv flex</t>
  </si>
  <si>
    <t>com lv diesel</t>
  </si>
  <si>
    <t>cam sl</t>
  </si>
  <si>
    <t>cam lv</t>
  </si>
  <si>
    <t>cam m</t>
  </si>
  <si>
    <t xml:space="preserve">cam sp </t>
  </si>
  <si>
    <t>cam pes</t>
  </si>
  <si>
    <t>onurb</t>
  </si>
  <si>
    <t>mo</t>
  </si>
  <si>
    <t>onib rod</t>
  </si>
  <si>
    <t>moto gas</t>
  </si>
  <si>
    <t>motoflex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</si>
</sst>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_ ;\-0\ "/>
    <numFmt numFmtId="165" formatCode="_(* #,##0_);_(* \(#,##0\);_(* &quot;-&quot;??_);_(@_)"/>
    <numFmt numFmtId="166" formatCode="#,##0.0"/>
    <numFmt numFmtId="167" formatCode="0.0"/>
    <numFmt numFmtId="168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">
    <xf numFmtId="0" fontId="0" fillId="0" borderId="0"/>
    <xf numFmtId="0" fontId="2" fillId="0" borderId="0"/>
    <xf numFmtId="0" fontId="5" fillId="0" borderId="0"/>
    <xf numFmtId="43" fontId="6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9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2" borderId="1" xfId="1" applyFont="1" applyFill="1" applyBorder="1" applyAlignment="1">
      <alignment horizontal="center"/>
    </xf>
    <xf numFmtId="1" fontId="0" fillId="0" borderId="0" xfId="0" applyNumberFormat="1"/>
    <xf numFmtId="3" fontId="0" fillId="0" borderId="0" xfId="0" applyNumberFormat="1"/>
    <xf numFmtId="1" fontId="4" fillId="0" borderId="0" xfId="0" applyNumberFormat="1" applyFont="1"/>
    <xf numFmtId="3" fontId="4" fillId="0" borderId="0" xfId="0" applyNumberFormat="1" applyFont="1"/>
    <xf numFmtId="0" fontId="1" fillId="0" borderId="2" xfId="4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3" fontId="1" fillId="0" borderId="2" xfId="1" applyNumberFormat="1" applyFont="1" applyFill="1" applyBorder="1" applyAlignment="1">
      <alignment horizontal="right" wrapText="1"/>
    </xf>
    <xf numFmtId="0" fontId="7" fillId="2" borderId="1" xfId="5" applyFont="1" applyFill="1" applyBorder="1" applyAlignment="1">
      <alignment horizontal="center"/>
    </xf>
    <xf numFmtId="0" fontId="7" fillId="0" borderId="2" xfId="5" applyFont="1" applyFill="1" applyBorder="1" applyAlignment="1">
      <alignment wrapText="1"/>
    </xf>
    <xf numFmtId="0" fontId="7" fillId="0" borderId="0" xfId="5" applyFont="1" applyFill="1" applyBorder="1" applyAlignment="1">
      <alignment wrapText="1"/>
    </xf>
    <xf numFmtId="0" fontId="1" fillId="0" borderId="0" xfId="4" applyFont="1" applyFill="1" applyBorder="1" applyAlignment="1">
      <alignment wrapText="1"/>
    </xf>
    <xf numFmtId="0" fontId="1" fillId="0" borderId="0" xfId="4" applyFont="1" applyFill="1" applyBorder="1" applyAlignment="1">
      <alignment horizontal="right" wrapText="1"/>
    </xf>
    <xf numFmtId="3" fontId="7" fillId="2" borderId="1" xfId="5" applyNumberFormat="1" applyFont="1" applyFill="1" applyBorder="1" applyAlignment="1">
      <alignment horizontal="center"/>
    </xf>
    <xf numFmtId="3" fontId="1" fillId="2" borderId="1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5" applyNumberFormat="1" applyAlignment="1">
      <alignment horizontal="center"/>
    </xf>
    <xf numFmtId="3" fontId="7" fillId="0" borderId="0" xfId="5" applyNumberFormat="1" applyFont="1" applyFill="1" applyBorder="1" applyAlignment="1">
      <alignment horizontal="center" wrapText="1"/>
    </xf>
    <xf numFmtId="3" fontId="1" fillId="0" borderId="2" xfId="4" applyNumberFormat="1" applyFont="1" applyFill="1" applyBorder="1" applyAlignment="1">
      <alignment horizontal="center" wrapText="1"/>
    </xf>
    <xf numFmtId="3" fontId="2" fillId="0" borderId="0" xfId="4" applyNumberFormat="1" applyAlignment="1">
      <alignment horizontal="center"/>
    </xf>
    <xf numFmtId="3" fontId="1" fillId="0" borderId="0" xfId="4" applyNumberFormat="1" applyFont="1" applyFill="1" applyBorder="1" applyAlignment="1">
      <alignment horizontal="center" wrapText="1"/>
    </xf>
    <xf numFmtId="0" fontId="6" fillId="0" borderId="0" xfId="2" applyFont="1"/>
    <xf numFmtId="0" fontId="5" fillId="0" borderId="0" xfId="2"/>
    <xf numFmtId="0" fontId="5" fillId="0" borderId="0" xfId="2" applyAlignment="1">
      <alignment horizontal="center"/>
    </xf>
    <xf numFmtId="0" fontId="5" fillId="0" borderId="0" xfId="2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3" fontId="0" fillId="0" borderId="0" xfId="3" applyFont="1" applyAlignment="1">
      <alignment horizontal="center" vertical="center" wrapText="1"/>
    </xf>
    <xf numFmtId="165" fontId="0" fillId="0" borderId="0" xfId="3" applyNumberFormat="1" applyFont="1"/>
    <xf numFmtId="3" fontId="0" fillId="0" borderId="0" xfId="3" applyNumberFormat="1" applyFont="1"/>
    <xf numFmtId="3" fontId="5" fillId="0" borderId="0" xfId="2" applyNumberFormat="1" applyAlignment="1">
      <alignment horizontal="center"/>
    </xf>
    <xf numFmtId="3" fontId="0" fillId="0" borderId="0" xfId="3" applyNumberFormat="1" applyFont="1" applyAlignment="1">
      <alignment horizontal="center"/>
    </xf>
    <xf numFmtId="166" fontId="5" fillId="0" borderId="0" xfId="2" applyNumberFormat="1" applyAlignment="1">
      <alignment horizontal="center"/>
    </xf>
    <xf numFmtId="167" fontId="8" fillId="0" borderId="0" xfId="2" applyNumberFormat="1" applyFont="1" applyAlignment="1">
      <alignment horizontal="center"/>
    </xf>
    <xf numFmtId="3" fontId="8" fillId="0" borderId="0" xfId="2" applyNumberFormat="1" applyFont="1" applyAlignment="1">
      <alignment horizontal="left"/>
    </xf>
    <xf numFmtId="1" fontId="5" fillId="0" borderId="0" xfId="2" applyNumberFormat="1"/>
    <xf numFmtId="0" fontId="8" fillId="0" borderId="0" xfId="2" applyFont="1" applyAlignment="1">
      <alignment horizontal="left"/>
    </xf>
    <xf numFmtId="167" fontId="5" fillId="0" borderId="0" xfId="2" applyNumberFormat="1"/>
    <xf numFmtId="166" fontId="8" fillId="0" borderId="0" xfId="2" applyNumberFormat="1" applyFont="1" applyAlignment="1">
      <alignment horizontal="center"/>
    </xf>
    <xf numFmtId="165" fontId="5" fillId="0" borderId="0" xfId="2" applyNumberFormat="1"/>
    <xf numFmtId="0" fontId="7" fillId="0" borderId="2" xfId="4" applyFont="1" applyFill="1" applyBorder="1" applyAlignment="1">
      <alignment wrapText="1"/>
    </xf>
    <xf numFmtId="0" fontId="1" fillId="0" borderId="2" xfId="6" applyFont="1" applyFill="1" applyBorder="1" applyAlignment="1">
      <alignment horizontal="right" wrapText="1"/>
    </xf>
    <xf numFmtId="3" fontId="2" fillId="0" borderId="0" xfId="6" applyNumberFormat="1"/>
    <xf numFmtId="0" fontId="1" fillId="0" borderId="2" xfId="7" applyFont="1" applyFill="1" applyBorder="1" applyAlignment="1">
      <alignment horizontal="right" wrapText="1"/>
    </xf>
    <xf numFmtId="0" fontId="2" fillId="0" borderId="0" xfId="7"/>
    <xf numFmtId="0" fontId="1" fillId="0" borderId="2" xfId="1" applyFont="1" applyFill="1" applyBorder="1" applyAlignment="1">
      <alignment wrapText="1"/>
    </xf>
    <xf numFmtId="0" fontId="1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1" fontId="1" fillId="0" borderId="2" xfId="1" applyNumberFormat="1" applyFont="1" applyFill="1" applyBorder="1" applyAlignment="1">
      <alignment horizontal="right" wrapText="1"/>
    </xf>
    <xf numFmtId="1" fontId="2" fillId="0" borderId="0" xfId="1" applyNumberFormat="1"/>
    <xf numFmtId="3" fontId="7" fillId="0" borderId="2" xfId="8" applyNumberFormat="1" applyFont="1" applyFill="1" applyBorder="1" applyAlignment="1">
      <alignment horizontal="right" wrapText="1"/>
    </xf>
    <xf numFmtId="0" fontId="1" fillId="0" borderId="0" xfId="7" applyFont="1" applyFill="1" applyBorder="1" applyAlignment="1">
      <alignment horizontal="right" wrapText="1"/>
    </xf>
    <xf numFmtId="0" fontId="2" fillId="0" borderId="2" xfId="7" applyBorder="1"/>
    <xf numFmtId="0" fontId="1" fillId="2" borderId="1" xfId="10" applyFont="1" applyFill="1" applyBorder="1" applyAlignment="1">
      <alignment horizontal="center"/>
    </xf>
    <xf numFmtId="1" fontId="7" fillId="0" borderId="2" xfId="11" applyNumberFormat="1" applyFont="1" applyBorder="1" applyAlignment="1">
      <alignment horizontal="right"/>
    </xf>
    <xf numFmtId="0" fontId="3" fillId="0" borderId="0" xfId="12"/>
    <xf numFmtId="0" fontId="3" fillId="0" borderId="0" xfId="13"/>
    <xf numFmtId="168" fontId="0" fillId="0" borderId="0" xfId="9" applyNumberFormat="1" applyFont="1"/>
    <xf numFmtId="0" fontId="0" fillId="0" borderId="0" xfId="0" applyBorder="1"/>
    <xf numFmtId="168" fontId="0" fillId="0" borderId="0" xfId="0" applyNumberFormat="1" applyBorder="1"/>
  </cellXfs>
  <cellStyles count="14">
    <cellStyle name="Normal" xfId="0" builtinId="0"/>
    <cellStyle name="Normal 2" xfId="2"/>
    <cellStyle name="Normal_Automóvel_etanol_2" xfId="12"/>
    <cellStyle name="Normal_Automóvel_gasolina_1" xfId="11"/>
    <cellStyle name="Normal_Automóvel_gasolina_3" xfId="10"/>
    <cellStyle name="Normal_Coml Leve_flex_1" xfId="13"/>
    <cellStyle name="Normal_Plan1" xfId="1"/>
    <cellStyle name="Normal_Plan2" xfId="6"/>
    <cellStyle name="Normal_Plan3" xfId="7"/>
    <cellStyle name="Normal_Resumo" xfId="4"/>
    <cellStyle name="Normal_Resumo_1" xfId="5"/>
    <cellStyle name="Normal_RMC" xfId="8"/>
    <cellStyle name="Vírgula" xfId="9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ota_Regi&#245;es%20metropolita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RMSP"/>
      <sheetName val="RMC"/>
      <sheetName val="RMBS"/>
      <sheetName val="RMVP"/>
      <sheetName val="RMSO"/>
      <sheetName val="RMRP"/>
      <sheetName val="RMSJRP"/>
      <sheetName val="RMPI"/>
      <sheetName val="MM"/>
      <sheetName val="Apêndice J"/>
      <sheetName val="Municípios"/>
      <sheetName val="Apêndices D a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A4">
            <v>1310564.6068923888</v>
          </cell>
          <cell r="AB4">
            <v>180397.80424557626</v>
          </cell>
          <cell r="AC4">
            <v>58016.012271937332</v>
          </cell>
          <cell r="AD4">
            <v>108870.92253618089</v>
          </cell>
          <cell r="AE4">
            <v>100234.26133604074</v>
          </cell>
          <cell r="AF4">
            <v>67631.066150772531</v>
          </cell>
          <cell r="AG4">
            <v>40865.565508094493</v>
          </cell>
          <cell r="AH4">
            <v>71095.75022016716</v>
          </cell>
        </row>
        <row r="5">
          <cell r="AA5">
            <v>65062.517062638173</v>
          </cell>
          <cell r="AB5">
            <v>11454.175464703118</v>
          </cell>
          <cell r="AC5">
            <v>1762.9807772110462</v>
          </cell>
          <cell r="AD5">
            <v>6401.6245754279034</v>
          </cell>
          <cell r="AE5">
            <v>6653.0075692975233</v>
          </cell>
          <cell r="AF5">
            <v>8914.0148532370622</v>
          </cell>
          <cell r="AG5">
            <v>4803.8735867430441</v>
          </cell>
          <cell r="AH5">
            <v>6517.6063858009384</v>
          </cell>
        </row>
        <row r="6">
          <cell r="AA6">
            <v>3914281.117977418</v>
          </cell>
          <cell r="AB6">
            <v>670546.4326977391</v>
          </cell>
          <cell r="AC6">
            <v>245857.71331560545</v>
          </cell>
          <cell r="AD6">
            <v>402905.45370614075</v>
          </cell>
          <cell r="AE6">
            <v>372898.20131850231</v>
          </cell>
          <cell r="AF6">
            <v>287451.56379408349</v>
          </cell>
          <cell r="AG6">
            <v>169922.80061874236</v>
          </cell>
          <cell r="AH6">
            <v>264206.4100902077</v>
          </cell>
        </row>
        <row r="7">
          <cell r="AA7">
            <v>191783.89330901235</v>
          </cell>
          <cell r="AB7">
            <v>24902.05014733021</v>
          </cell>
          <cell r="AC7">
            <v>10357.127870437407</v>
          </cell>
          <cell r="AD7">
            <v>16361.820970363566</v>
          </cell>
          <cell r="AE7">
            <v>13303.704430094218</v>
          </cell>
          <cell r="AF7">
            <v>9804.7903805457281</v>
          </cell>
          <cell r="AG7">
            <v>5375.7058822282315</v>
          </cell>
          <cell r="AH7">
            <v>9961.3766532206555</v>
          </cell>
        </row>
        <row r="8">
          <cell r="AA8">
            <v>5714.0718688004654</v>
          </cell>
          <cell r="AB8">
            <v>1049.7271673034925</v>
          </cell>
          <cell r="AC8">
            <v>255.03651635510977</v>
          </cell>
          <cell r="AD8">
            <v>604.86063827257442</v>
          </cell>
          <cell r="AE8">
            <v>666.31675211096365</v>
          </cell>
          <cell r="AF8">
            <v>978.13788609484982</v>
          </cell>
          <cell r="AG8">
            <v>488.03629318190974</v>
          </cell>
          <cell r="AH8">
            <v>693.16889473115339</v>
          </cell>
        </row>
        <row r="9">
          <cell r="AA9">
            <v>355522.42119124345</v>
          </cell>
          <cell r="AB9">
            <v>67036.028790903452</v>
          </cell>
          <cell r="AC9">
            <v>20633.4856198895</v>
          </cell>
          <cell r="AD9">
            <v>40341.327982163675</v>
          </cell>
          <cell r="AE9">
            <v>39277.770746873714</v>
          </cell>
          <cell r="AF9">
            <v>34344.532356068936</v>
          </cell>
          <cell r="AG9">
            <v>22357.777520876603</v>
          </cell>
          <cell r="AH9">
            <v>30779.504981422149</v>
          </cell>
        </row>
        <row r="10">
          <cell r="AA10">
            <v>222570.60924951677</v>
          </cell>
          <cell r="AB10">
            <v>40922.244715209672</v>
          </cell>
          <cell r="AC10">
            <v>10675.734908700495</v>
          </cell>
          <cell r="AD10">
            <v>22437.234038078466</v>
          </cell>
          <cell r="AE10">
            <v>22066.780709601469</v>
          </cell>
          <cell r="AF10">
            <v>25467.028573875272</v>
          </cell>
          <cell r="AG10">
            <v>16397.16414226561</v>
          </cell>
          <cell r="AH10">
            <v>19014.465794417651</v>
          </cell>
        </row>
        <row r="11">
          <cell r="AA11">
            <v>11695.089156675986</v>
          </cell>
          <cell r="AB11">
            <v>2357.2940918900194</v>
          </cell>
          <cell r="AC11">
            <v>971.24550972226132</v>
          </cell>
          <cell r="AD11">
            <v>1186.8251573855841</v>
          </cell>
          <cell r="AE11">
            <v>1626.2374898231346</v>
          </cell>
          <cell r="AF11">
            <v>1477.2946220805925</v>
          </cell>
          <cell r="AG11">
            <v>819.84451503563457</v>
          </cell>
          <cell r="AH11">
            <v>1336.841164916915</v>
          </cell>
        </row>
        <row r="12">
          <cell r="AA12">
            <v>39410.530605194625</v>
          </cell>
          <cell r="AB12">
            <v>8008.5360551938775</v>
          </cell>
          <cell r="AC12">
            <v>3187.5656546598216</v>
          </cell>
          <cell r="AD12">
            <v>3887.050262044595</v>
          </cell>
          <cell r="AE12">
            <v>5400.6629973473655</v>
          </cell>
          <cell r="AF12">
            <v>5140.1464381683545</v>
          </cell>
          <cell r="AG12">
            <v>2837.4929685335374</v>
          </cell>
          <cell r="AH12">
            <v>4460.8569744256656</v>
          </cell>
        </row>
        <row r="13">
          <cell r="AA13">
            <v>22561.989125977118</v>
          </cell>
          <cell r="AB13">
            <v>4504.2032495743324</v>
          </cell>
          <cell r="AC13">
            <v>1837.6336123857302</v>
          </cell>
          <cell r="AD13">
            <v>2250.7111861552362</v>
          </cell>
          <cell r="AE13">
            <v>3132.0314927177933</v>
          </cell>
          <cell r="AF13">
            <v>2869.9237678360269</v>
          </cell>
          <cell r="AG13">
            <v>1562.172723563423</v>
          </cell>
          <cell r="AH13">
            <v>2559.8123713966152</v>
          </cell>
        </row>
        <row r="14">
          <cell r="AA14">
            <v>44962.451063641885</v>
          </cell>
          <cell r="AB14">
            <v>9245.3829481365956</v>
          </cell>
          <cell r="AC14">
            <v>3491.7566575089631</v>
          </cell>
          <cell r="AD14">
            <v>4258.0611826760514</v>
          </cell>
          <cell r="AE14">
            <v>6067.3153404797067</v>
          </cell>
          <cell r="AF14">
            <v>5862.6313040633686</v>
          </cell>
          <cell r="AG14">
            <v>3268.1954599985547</v>
          </cell>
          <cell r="AH14">
            <v>4958.0631873218854</v>
          </cell>
        </row>
        <row r="15">
          <cell r="AA15">
            <v>54246.161213808758</v>
          </cell>
          <cell r="AB15">
            <v>11231.249766998129</v>
          </cell>
          <cell r="AC15">
            <v>4077.6013251381974</v>
          </cell>
          <cell r="AD15">
            <v>4953.8786947087638</v>
          </cell>
          <cell r="AE15">
            <v>7418.7011503106169</v>
          </cell>
          <cell r="AF15">
            <v>7245.3316633925615</v>
          </cell>
          <cell r="AG15">
            <v>3966.2705666595898</v>
          </cell>
          <cell r="AH15">
            <v>5913.7697365984504</v>
          </cell>
        </row>
        <row r="16">
          <cell r="AA16">
            <v>33138.957270452411</v>
          </cell>
          <cell r="AB16">
            <v>5307.125951602291</v>
          </cell>
          <cell r="AC16">
            <v>1600.1686241907535</v>
          </cell>
          <cell r="AD16">
            <v>2749.3204978780409</v>
          </cell>
          <cell r="AE16">
            <v>2510.9480841753807</v>
          </cell>
          <cell r="AF16">
            <v>2210.455570094387</v>
          </cell>
          <cell r="AG16">
            <v>1114.9299953084872</v>
          </cell>
          <cell r="AH16">
            <v>1908.461902652642</v>
          </cell>
        </row>
        <row r="17">
          <cell r="AA17">
            <v>8569.0010591719747</v>
          </cell>
          <cell r="AB17">
            <v>1333.0603146173578</v>
          </cell>
          <cell r="AC17">
            <v>416.40324479295469</v>
          </cell>
          <cell r="AD17">
            <v>695.55811830816651</v>
          </cell>
          <cell r="AE17">
            <v>623.59964105946881</v>
          </cell>
          <cell r="AF17">
            <v>566.69525357538555</v>
          </cell>
          <cell r="AG17">
            <v>283.9848455254475</v>
          </cell>
          <cell r="AH17">
            <v>470.220406918729</v>
          </cell>
        </row>
        <row r="18">
          <cell r="AA18">
            <v>14879.058683553134</v>
          </cell>
          <cell r="AB18">
            <v>2302.5414151515515</v>
          </cell>
          <cell r="AC18">
            <v>733.83452942523729</v>
          </cell>
          <cell r="AD18">
            <v>1199.2304140235854</v>
          </cell>
          <cell r="AE18">
            <v>1104.7759238846375</v>
          </cell>
          <cell r="AF18">
            <v>1027.8338871280362</v>
          </cell>
          <cell r="AG18">
            <v>517.07350446640464</v>
          </cell>
          <cell r="AH18">
            <v>851.56780713533976</v>
          </cell>
        </row>
        <row r="19">
          <cell r="AA19">
            <v>680314.24033991632</v>
          </cell>
          <cell r="AB19">
            <v>119768.20838812506</v>
          </cell>
          <cell r="AC19">
            <v>85507.285277179428</v>
          </cell>
          <cell r="AD19">
            <v>91545.782530157623</v>
          </cell>
          <cell r="AE19">
            <v>92490.67792269637</v>
          </cell>
          <cell r="AF19">
            <v>70034.288584099762</v>
          </cell>
          <cell r="AG19">
            <v>43919.033973139252</v>
          </cell>
          <cell r="AH19">
            <v>69003.615271233983</v>
          </cell>
        </row>
        <row r="20">
          <cell r="AA20">
            <v>241468.16498124084</v>
          </cell>
          <cell r="AB20">
            <v>63263.987485840342</v>
          </cell>
          <cell r="AC20">
            <v>50146.578583890951</v>
          </cell>
          <cell r="AD20">
            <v>49545.038356099401</v>
          </cell>
          <cell r="AE20">
            <v>50688.888736943685</v>
          </cell>
          <cell r="AF20">
            <v>49649.183691365033</v>
          </cell>
          <cell r="AG20">
            <v>26986.789086468209</v>
          </cell>
          <cell r="AH20">
            <v>39260.953904464877</v>
          </cell>
        </row>
        <row r="21">
          <cell r="AA21">
            <v>7216744.88105065</v>
          </cell>
          <cell r="AB21">
            <v>1223630.0528958947</v>
          </cell>
          <cell r="AC21">
            <v>499528.16429903067</v>
          </cell>
          <cell r="AD21">
            <v>760194.70084606484</v>
          </cell>
          <cell r="AE21">
            <v>726163.88164195907</v>
          </cell>
          <cell r="AF21">
            <v>580674.91877648141</v>
          </cell>
          <cell r="AG21">
            <v>345486.71119083086</v>
          </cell>
          <cell r="AH21">
            <v>532992.44574703253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65"/>
  <sheetViews>
    <sheetView workbookViewId="0">
      <selection activeCell="A3" sqref="A3"/>
    </sheetView>
  </sheetViews>
  <sheetFormatPr defaultColWidth="10.7265625" defaultRowHeight="14.5" x14ac:dyDescent="0.35"/>
  <cols>
    <col min="12" max="12" width="11.81640625" customWidth="1"/>
  </cols>
  <sheetData>
    <row r="1" spans="1:141" ht="15" x14ac:dyDescent="0.25">
      <c r="A1" s="1" t="s">
        <v>25</v>
      </c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6" t="s">
        <v>0</v>
      </c>
      <c r="P1" s="46" t="s">
        <v>0</v>
      </c>
      <c r="Q1" s="46" t="s">
        <v>0</v>
      </c>
      <c r="R1" s="46" t="s">
        <v>0</v>
      </c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</row>
    <row r="2" spans="1:141" s="48" customFormat="1" ht="43.5" x14ac:dyDescent="0.35">
      <c r="A2" s="47" t="s">
        <v>70</v>
      </c>
      <c r="B2" s="46" t="s">
        <v>71</v>
      </c>
      <c r="C2" s="46" t="s">
        <v>72</v>
      </c>
      <c r="D2" s="46" t="s">
        <v>69</v>
      </c>
      <c r="E2" s="46" t="s">
        <v>73</v>
      </c>
      <c r="F2" s="46" t="s">
        <v>74</v>
      </c>
      <c r="G2" s="46" t="s">
        <v>75</v>
      </c>
      <c r="H2" s="46" t="s">
        <v>76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23</v>
      </c>
      <c r="O2" s="46" t="s">
        <v>24</v>
      </c>
      <c r="P2" s="46" t="s">
        <v>53</v>
      </c>
      <c r="Q2" s="46" t="s">
        <v>77</v>
      </c>
      <c r="R2" s="46" t="s">
        <v>78</v>
      </c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</row>
    <row r="3" spans="1:141" ht="15" x14ac:dyDescent="0.25">
      <c r="A3" s="14">
        <v>2020</v>
      </c>
      <c r="B3" s="44">
        <v>13301.787005288303</v>
      </c>
      <c r="C3" s="44">
        <v>0</v>
      </c>
      <c r="D3" s="44">
        <v>184872.95454128028</v>
      </c>
      <c r="E3" s="44">
        <v>152.76936080690629</v>
      </c>
      <c r="F3" s="44">
        <v>0</v>
      </c>
      <c r="G3" s="44">
        <v>14492.899744251643</v>
      </c>
      <c r="H3" s="44">
        <v>16643.703048858773</v>
      </c>
      <c r="I3" s="44">
        <v>296.17173727608741</v>
      </c>
      <c r="J3" s="44">
        <v>833.08416263861341</v>
      </c>
      <c r="K3" s="44">
        <v>802.33409155530262</v>
      </c>
      <c r="L3" s="44">
        <v>2189.3241398919504</v>
      </c>
      <c r="M3" s="44">
        <v>4169.4668751777035</v>
      </c>
      <c r="N3" s="44">
        <v>1591.2687432854291</v>
      </c>
      <c r="O3" s="44">
        <v>814.00822963330108</v>
      </c>
      <c r="P3" s="44">
        <v>682.76638684340992</v>
      </c>
      <c r="Q3" s="52">
        <v>39641.134172539365</v>
      </c>
      <c r="R3" s="52">
        <v>37271.036704989878</v>
      </c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50"/>
      <c r="DC3" s="50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50"/>
      <c r="DT3" s="50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50"/>
      <c r="EK3" s="50"/>
    </row>
    <row r="4" spans="1:141" ht="15" x14ac:dyDescent="0.25">
      <c r="A4" s="14">
        <v>2019</v>
      </c>
      <c r="B4" s="44">
        <v>17033.339104173963</v>
      </c>
      <c r="C4" s="44">
        <v>0</v>
      </c>
      <c r="D4" s="44">
        <v>281322.63680781273</v>
      </c>
      <c r="E4" s="44">
        <v>132.83815727022943</v>
      </c>
      <c r="F4" s="44">
        <v>0</v>
      </c>
      <c r="G4" s="44">
        <v>19612.224898427739</v>
      </c>
      <c r="H4" s="44">
        <v>20164.39720610702</v>
      </c>
      <c r="I4" s="44">
        <v>251.58134289823747</v>
      </c>
      <c r="J4" s="44">
        <v>907.57381643663348</v>
      </c>
      <c r="K4" s="44">
        <v>960.4764352703736</v>
      </c>
      <c r="L4" s="44">
        <v>2225.0449610221031</v>
      </c>
      <c r="M4" s="44">
        <v>4892.5125639945409</v>
      </c>
      <c r="N4" s="44">
        <v>2377.1820185238471</v>
      </c>
      <c r="O4" s="44">
        <v>1051.9051017195059</v>
      </c>
      <c r="P4" s="44">
        <v>687.95828766078102</v>
      </c>
      <c r="Q4" s="52">
        <v>46442.911138954005</v>
      </c>
      <c r="R4" s="52">
        <v>40707.59079682755</v>
      </c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50"/>
      <c r="DC4" s="50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50"/>
      <c r="DT4" s="50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50"/>
      <c r="EK4" s="50"/>
    </row>
    <row r="5" spans="1:141" ht="15" x14ac:dyDescent="0.25">
      <c r="A5" s="14">
        <v>2018</v>
      </c>
      <c r="B5" s="44">
        <v>19252.063712670944</v>
      </c>
      <c r="C5" s="44">
        <v>0</v>
      </c>
      <c r="D5" s="44">
        <v>278167.7971946997</v>
      </c>
      <c r="E5" s="44">
        <v>126.86959208516066</v>
      </c>
      <c r="F5" s="44">
        <v>0</v>
      </c>
      <c r="G5" s="44">
        <v>19107.447067523386</v>
      </c>
      <c r="H5" s="44">
        <v>16080.262721555846</v>
      </c>
      <c r="I5" s="44">
        <v>254.14382544918323</v>
      </c>
      <c r="J5" s="44">
        <v>951.67200060597918</v>
      </c>
      <c r="K5" s="44">
        <v>600.53784865825787</v>
      </c>
      <c r="L5" s="44">
        <v>1501.5269342894392</v>
      </c>
      <c r="M5" s="44">
        <v>3348.7186412127689</v>
      </c>
      <c r="N5" s="44">
        <v>1200.3678982691545</v>
      </c>
      <c r="O5" s="44">
        <v>713.43087925617135</v>
      </c>
      <c r="P5" s="44">
        <v>564.25220981809878</v>
      </c>
      <c r="Q5" s="52">
        <v>37555.714058766353</v>
      </c>
      <c r="R5" s="52">
        <v>28281.684890739994</v>
      </c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50"/>
      <c r="DC5" s="50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50"/>
      <c r="DT5" s="50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50"/>
      <c r="EK5" s="50"/>
    </row>
    <row r="6" spans="1:141" ht="15" x14ac:dyDescent="0.25">
      <c r="A6" s="14">
        <v>2017</v>
      </c>
      <c r="B6" s="44">
        <v>16511.968212929482</v>
      </c>
      <c r="C6" s="44">
        <v>0</v>
      </c>
      <c r="D6" s="44">
        <v>240923.24314924912</v>
      </c>
      <c r="E6" s="44">
        <v>192.5644333695291</v>
      </c>
      <c r="F6" s="44">
        <v>0</v>
      </c>
      <c r="G6" s="44">
        <v>19085.630981890929</v>
      </c>
      <c r="H6" s="44">
        <v>12915.778381880458</v>
      </c>
      <c r="I6" s="44">
        <v>157.81695035333826</v>
      </c>
      <c r="J6" s="44">
        <v>1008.9524575998641</v>
      </c>
      <c r="K6" s="44">
        <v>364.05501047417818</v>
      </c>
      <c r="L6" s="44">
        <v>1130.543244349373</v>
      </c>
      <c r="M6" s="44">
        <v>1994.9497224210638</v>
      </c>
      <c r="N6" s="44">
        <v>978.70879896466738</v>
      </c>
      <c r="O6" s="44">
        <v>640.54762113166464</v>
      </c>
      <c r="P6" s="44">
        <v>379.33210137531904</v>
      </c>
      <c r="Q6" s="52">
        <v>27884.647295490962</v>
      </c>
      <c r="R6" s="52">
        <v>20373.531404748846</v>
      </c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50"/>
      <c r="DC6" s="50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50"/>
      <c r="DT6" s="50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50"/>
      <c r="EK6" s="50"/>
    </row>
    <row r="7" spans="1:141" ht="15" x14ac:dyDescent="0.25">
      <c r="A7" s="14">
        <v>2016</v>
      </c>
      <c r="B7" s="44">
        <v>18421.855757050929</v>
      </c>
      <c r="C7" s="44">
        <v>0</v>
      </c>
      <c r="D7" s="44">
        <v>213684.53057186323</v>
      </c>
      <c r="E7" s="44">
        <v>202.61530944935618</v>
      </c>
      <c r="F7" s="44">
        <v>0</v>
      </c>
      <c r="G7" s="44">
        <v>17761.124841645651</v>
      </c>
      <c r="H7" s="44">
        <v>11574.551963858128</v>
      </c>
      <c r="I7" s="44">
        <v>179.25765869816109</v>
      </c>
      <c r="J7" s="44">
        <v>1060.9749137692691</v>
      </c>
      <c r="K7" s="44">
        <v>298.87571828313418</v>
      </c>
      <c r="L7" s="44">
        <v>1127.7306014130015</v>
      </c>
      <c r="M7" s="44">
        <v>1557.4068041148348</v>
      </c>
      <c r="N7" s="44">
        <v>844.47660430791677</v>
      </c>
      <c r="O7" s="44">
        <v>422.4645416443073</v>
      </c>
      <c r="P7" s="44">
        <v>241.32212303851941</v>
      </c>
      <c r="Q7" s="52">
        <v>18093.245372288613</v>
      </c>
      <c r="R7" s="52">
        <v>17326.467112351726</v>
      </c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50"/>
      <c r="DC7" s="50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50"/>
      <c r="DT7" s="50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50"/>
      <c r="EK7" s="50"/>
    </row>
    <row r="8" spans="1:141" ht="15" x14ac:dyDescent="0.25">
      <c r="A8" s="14">
        <v>2015</v>
      </c>
      <c r="B8" s="44">
        <v>30010.621543498219</v>
      </c>
      <c r="C8" s="44">
        <v>0</v>
      </c>
      <c r="D8" s="44">
        <v>262377.67892292526</v>
      </c>
      <c r="E8" s="44">
        <v>496.99311396295798</v>
      </c>
      <c r="F8" s="44">
        <v>0</v>
      </c>
      <c r="G8" s="44">
        <v>21984.586846297072</v>
      </c>
      <c r="H8" s="44">
        <v>12660.538120227597</v>
      </c>
      <c r="I8" s="44">
        <v>189.422296642807</v>
      </c>
      <c r="J8" s="44">
        <v>1420.1341414346223</v>
      </c>
      <c r="K8" s="44">
        <v>450.6331559907677</v>
      </c>
      <c r="L8" s="44">
        <v>1642.9629969600321</v>
      </c>
      <c r="M8" s="44">
        <v>1698.4036691481688</v>
      </c>
      <c r="N8" s="44">
        <v>1143.1014569298327</v>
      </c>
      <c r="O8" s="44">
        <v>686.53415313124208</v>
      </c>
      <c r="P8" s="44">
        <v>274.36118163749381</v>
      </c>
      <c r="Q8" s="44">
        <v>26864.041790143667</v>
      </c>
      <c r="R8" s="44">
        <v>21533.095372018233</v>
      </c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</row>
    <row r="9" spans="1:141" ht="15" x14ac:dyDescent="0.25">
      <c r="A9" s="14">
        <v>2014</v>
      </c>
      <c r="B9" s="44">
        <v>36276.560077590817</v>
      </c>
      <c r="C9" s="44">
        <v>0</v>
      </c>
      <c r="D9" s="44">
        <v>321010.02533417277</v>
      </c>
      <c r="E9" s="44">
        <v>950.06151377243873</v>
      </c>
      <c r="F9" s="44">
        <v>0</v>
      </c>
      <c r="G9" s="44">
        <v>30378.735647276841</v>
      </c>
      <c r="H9" s="44">
        <v>15806.422296274586</v>
      </c>
      <c r="I9" s="44">
        <v>175.50120364527569</v>
      </c>
      <c r="J9" s="44">
        <v>1960.5626265145274</v>
      </c>
      <c r="K9" s="44">
        <v>817.7269197169677</v>
      </c>
      <c r="L9" s="44">
        <v>3098.6032184583946</v>
      </c>
      <c r="M9" s="44">
        <v>3639.8118482788914</v>
      </c>
      <c r="N9" s="44">
        <v>2199.0724850853831</v>
      </c>
      <c r="O9" s="44">
        <v>1015.0131919101203</v>
      </c>
      <c r="P9" s="44">
        <v>468.83591919505881</v>
      </c>
      <c r="Q9" s="44">
        <v>32230.40374839956</v>
      </c>
      <c r="R9" s="44">
        <v>18406.027589524132</v>
      </c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</row>
    <row r="10" spans="1:141" ht="15" x14ac:dyDescent="0.25">
      <c r="A10" s="14">
        <v>2013</v>
      </c>
      <c r="B10" s="44">
        <v>38108.416425151117</v>
      </c>
      <c r="C10" s="44">
        <v>0</v>
      </c>
      <c r="D10" s="44">
        <v>344238.36547218281</v>
      </c>
      <c r="E10" s="44">
        <v>1382.1225898177083</v>
      </c>
      <c r="F10" s="44">
        <v>0</v>
      </c>
      <c r="G10" s="44">
        <v>30699.217419948644</v>
      </c>
      <c r="H10" s="44">
        <v>18123.373536187573</v>
      </c>
      <c r="I10" s="44">
        <v>301.02397721051074</v>
      </c>
      <c r="J10" s="44">
        <v>2199.0466447627282</v>
      </c>
      <c r="K10" s="44">
        <v>621.39086058715964</v>
      </c>
      <c r="L10" s="44">
        <v>3115.1145914746339</v>
      </c>
      <c r="M10" s="44">
        <v>4289.8939081586186</v>
      </c>
      <c r="N10" s="44">
        <v>2018.6633556165482</v>
      </c>
      <c r="O10" s="44">
        <v>767.87938689805344</v>
      </c>
      <c r="P10" s="44">
        <v>488.21342704684344</v>
      </c>
      <c r="Q10" s="44">
        <v>32813.619018001227</v>
      </c>
      <c r="R10" s="44">
        <v>17056.141773154861</v>
      </c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</row>
    <row r="11" spans="1:141" ht="15" x14ac:dyDescent="0.25">
      <c r="A11" s="14">
        <v>2012</v>
      </c>
      <c r="B11" s="44">
        <v>53079.293545113229</v>
      </c>
      <c r="C11" s="44">
        <v>0</v>
      </c>
      <c r="D11" s="44">
        <v>332533.01085229899</v>
      </c>
      <c r="E11" s="44">
        <v>2501.6619087037702</v>
      </c>
      <c r="F11" s="44">
        <v>0</v>
      </c>
      <c r="G11" s="44">
        <v>30252.774814520049</v>
      </c>
      <c r="H11" s="44">
        <v>14898.534866923081</v>
      </c>
      <c r="I11" s="44">
        <v>383.33877312627504</v>
      </c>
      <c r="J11" s="44">
        <v>2245.9250128857634</v>
      </c>
      <c r="K11" s="44">
        <v>803.05498963534774</v>
      </c>
      <c r="L11" s="44">
        <v>3192.3499264415336</v>
      </c>
      <c r="M11" s="44">
        <v>3490.4004079392435</v>
      </c>
      <c r="N11" s="44">
        <v>2082.7380900761759</v>
      </c>
      <c r="O11" s="44">
        <v>656.62190535494017</v>
      </c>
      <c r="P11" s="44">
        <v>486.07462205945848</v>
      </c>
      <c r="Q11" s="44">
        <v>40533.246768897756</v>
      </c>
      <c r="R11" s="44">
        <v>14739.011954256835</v>
      </c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</row>
    <row r="12" spans="1:141" ht="15" x14ac:dyDescent="0.25">
      <c r="A12" s="14">
        <v>2011</v>
      </c>
      <c r="B12" s="44">
        <v>38650.0501138295</v>
      </c>
      <c r="C12" s="44">
        <v>0</v>
      </c>
      <c r="D12" s="44">
        <v>285175.68984522286</v>
      </c>
      <c r="E12" s="44">
        <v>31889.350337178636</v>
      </c>
      <c r="F12" s="44">
        <v>0</v>
      </c>
      <c r="G12" s="44">
        <v>40191.609498607497</v>
      </c>
      <c r="H12" s="44">
        <v>19372.061291928927</v>
      </c>
      <c r="I12" s="44">
        <v>602.97574308902585</v>
      </c>
      <c r="J12" s="44">
        <v>2960.4983349823842</v>
      </c>
      <c r="K12" s="44">
        <v>1108.5991966783095</v>
      </c>
      <c r="L12" s="44">
        <v>4407.092511767607</v>
      </c>
      <c r="M12" s="44">
        <v>4071.1510565173216</v>
      </c>
      <c r="N12" s="44">
        <v>2721.8303217246162</v>
      </c>
      <c r="O12" s="44">
        <v>877.96402769543283</v>
      </c>
      <c r="P12" s="44">
        <v>599.84752834603239</v>
      </c>
      <c r="Q12" s="44">
        <v>48915.145165432681</v>
      </c>
      <c r="R12" s="44">
        <v>19412.806744526508</v>
      </c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</row>
    <row r="13" spans="1:141" ht="15" x14ac:dyDescent="0.25">
      <c r="A13" s="14">
        <v>2010</v>
      </c>
      <c r="B13" s="44">
        <v>22884.608106074676</v>
      </c>
      <c r="C13" s="44">
        <v>0</v>
      </c>
      <c r="D13" s="44">
        <v>293185.91107028822</v>
      </c>
      <c r="E13" s="44">
        <v>24555.076126610915</v>
      </c>
      <c r="F13" s="44">
        <v>0</v>
      </c>
      <c r="G13" s="44">
        <v>33030.700431194928</v>
      </c>
      <c r="H13" s="44">
        <v>15648.273498235181</v>
      </c>
      <c r="I13" s="44">
        <v>533.72582895362632</v>
      </c>
      <c r="J13" s="44">
        <v>2506.7590814589403</v>
      </c>
      <c r="K13" s="44">
        <v>1034.8147980519504</v>
      </c>
      <c r="L13" s="44">
        <v>3649.1952026131717</v>
      </c>
      <c r="M13" s="44">
        <v>3789.2343462428585</v>
      </c>
      <c r="N13" s="44">
        <v>2129.8840465165704</v>
      </c>
      <c r="O13" s="44">
        <v>704.15285208504588</v>
      </c>
      <c r="P13" s="44">
        <v>487.81182386846723</v>
      </c>
      <c r="Q13" s="44">
        <v>35269.284971192021</v>
      </c>
      <c r="R13" s="44">
        <v>6360.770638102269</v>
      </c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</row>
    <row r="14" spans="1:141" ht="15" x14ac:dyDescent="0.25">
      <c r="A14" s="14">
        <v>2009</v>
      </c>
      <c r="B14" s="44">
        <v>19005.834766823093</v>
      </c>
      <c r="C14" s="44">
        <v>0</v>
      </c>
      <c r="D14" s="44">
        <v>265821.83742448024</v>
      </c>
      <c r="E14" s="44">
        <v>16579.316152593787</v>
      </c>
      <c r="F14" s="44">
        <v>0</v>
      </c>
      <c r="G14" s="44">
        <v>24696.134261501855</v>
      </c>
      <c r="H14" s="44">
        <v>10315.339489876056</v>
      </c>
      <c r="I14" s="44">
        <v>435.38429338590191</v>
      </c>
      <c r="J14" s="44">
        <v>1681.1178262428955</v>
      </c>
      <c r="K14" s="44">
        <v>749.73436030209962</v>
      </c>
      <c r="L14" s="44">
        <v>2266.3447080261344</v>
      </c>
      <c r="M14" s="44">
        <v>2028.6431334784695</v>
      </c>
      <c r="N14" s="44">
        <v>1429.2101147601766</v>
      </c>
      <c r="O14" s="44">
        <v>416.40732734601562</v>
      </c>
      <c r="P14" s="44">
        <v>318.84854236329886</v>
      </c>
      <c r="Q14" s="44">
        <v>40382.537316024915</v>
      </c>
      <c r="R14" s="44">
        <v>0</v>
      </c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</row>
    <row r="15" spans="1:141" ht="15" x14ac:dyDescent="0.25">
      <c r="A15" s="14">
        <v>2008</v>
      </c>
      <c r="B15" s="44">
        <v>21194.179658814755</v>
      </c>
      <c r="C15" s="44">
        <v>0</v>
      </c>
      <c r="D15" s="44">
        <v>223700.76466704565</v>
      </c>
      <c r="E15" s="44">
        <v>14458.560435284027</v>
      </c>
      <c r="F15" s="44">
        <v>0</v>
      </c>
      <c r="G15" s="44">
        <v>20954.147615185258</v>
      </c>
      <c r="H15" s="44">
        <v>9624.0624341568473</v>
      </c>
      <c r="I15" s="44">
        <v>662.55320336052455</v>
      </c>
      <c r="J15" s="44">
        <v>1872.7216420562252</v>
      </c>
      <c r="K15" s="44">
        <v>877.01063150539267</v>
      </c>
      <c r="L15" s="44">
        <v>2753.2733662864007</v>
      </c>
      <c r="M15" s="44">
        <v>2860.4651939762853</v>
      </c>
      <c r="N15" s="44">
        <v>1882.2065336899996</v>
      </c>
      <c r="O15" s="44">
        <v>742.05793112789763</v>
      </c>
      <c r="P15" s="44">
        <v>406.93499448949143</v>
      </c>
      <c r="Q15" s="44">
        <v>58780.301534763159</v>
      </c>
      <c r="R15" s="44">
        <v>0</v>
      </c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</row>
    <row r="16" spans="1:141" ht="15" x14ac:dyDescent="0.25">
      <c r="A16" s="14">
        <v>2007</v>
      </c>
      <c r="B16" s="44">
        <v>26709.739145719381</v>
      </c>
      <c r="C16" s="44">
        <v>0</v>
      </c>
      <c r="D16" s="44">
        <v>181485.20727380225</v>
      </c>
      <c r="E16" s="44">
        <v>9136.4938239193816</v>
      </c>
      <c r="F16" s="44">
        <v>0</v>
      </c>
      <c r="G16" s="44">
        <v>15765.62965394302</v>
      </c>
      <c r="H16" s="44">
        <v>5388.6248603417225</v>
      </c>
      <c r="I16" s="44">
        <v>603.38063164701327</v>
      </c>
      <c r="J16" s="44">
        <v>1602.4544730964571</v>
      </c>
      <c r="K16" s="44">
        <v>798.63380825629361</v>
      </c>
      <c r="L16" s="44">
        <v>2037.5109506723747</v>
      </c>
      <c r="M16" s="44">
        <v>1956.5817773979954</v>
      </c>
      <c r="N16" s="44">
        <v>1596.5624962189042</v>
      </c>
      <c r="O16" s="44">
        <v>701.60490466472879</v>
      </c>
      <c r="P16" s="44">
        <v>385.65919593540519</v>
      </c>
      <c r="Q16" s="44">
        <v>51707.019947959743</v>
      </c>
      <c r="R16" s="44">
        <v>0</v>
      </c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</row>
    <row r="17" spans="1:141" ht="15" x14ac:dyDescent="0.25">
      <c r="A17" s="14">
        <v>2006</v>
      </c>
      <c r="B17" s="44">
        <v>33226.506888641714</v>
      </c>
      <c r="C17" s="44">
        <v>120.04539085231718</v>
      </c>
      <c r="D17" s="44">
        <v>117614.65434099604</v>
      </c>
      <c r="E17" s="44">
        <v>6592.8013230009246</v>
      </c>
      <c r="F17" s="44">
        <v>1.6908227742791657</v>
      </c>
      <c r="G17" s="44">
        <v>9238.426133449555</v>
      </c>
      <c r="H17" s="44">
        <v>3628.5315003444907</v>
      </c>
      <c r="I17" s="44">
        <v>537.90231285945231</v>
      </c>
      <c r="J17" s="44">
        <v>1333.8183201103664</v>
      </c>
      <c r="K17" s="44">
        <v>658.17989224547307</v>
      </c>
      <c r="L17" s="44">
        <v>1408.827917811233</v>
      </c>
      <c r="M17" s="44">
        <v>1323.5364157337117</v>
      </c>
      <c r="N17" s="44">
        <v>1155.6987921059597</v>
      </c>
      <c r="O17" s="44">
        <v>543.69913917682288</v>
      </c>
      <c r="P17" s="44">
        <v>358.9158185548481</v>
      </c>
      <c r="Q17" s="44">
        <v>36624.161768923645</v>
      </c>
      <c r="R17" s="44">
        <v>0</v>
      </c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</row>
    <row r="18" spans="1:141" ht="15" x14ac:dyDescent="0.25">
      <c r="A18" s="14">
        <v>2005</v>
      </c>
      <c r="B18" s="44">
        <v>58342.42345401799</v>
      </c>
      <c r="C18" s="44">
        <v>1880.5792752856137</v>
      </c>
      <c r="D18" s="44">
        <v>64200.625000313557</v>
      </c>
      <c r="E18" s="44">
        <v>6762.0145739516638</v>
      </c>
      <c r="F18" s="44">
        <v>128.82091573992818</v>
      </c>
      <c r="G18" s="44">
        <v>5438.243765958242</v>
      </c>
      <c r="H18" s="44">
        <v>2744.8635817562422</v>
      </c>
      <c r="I18" s="44">
        <v>483.32306288157127</v>
      </c>
      <c r="J18" s="44">
        <v>1233.0886777757298</v>
      </c>
      <c r="K18" s="44">
        <v>524.68687165555332</v>
      </c>
      <c r="L18" s="44">
        <v>1442.2678188429572</v>
      </c>
      <c r="M18" s="44">
        <v>1306.0032596085452</v>
      </c>
      <c r="N18" s="44">
        <v>653.99368096983937</v>
      </c>
      <c r="O18" s="44">
        <v>305.59303852395874</v>
      </c>
      <c r="P18" s="44">
        <v>175.4804529191708</v>
      </c>
      <c r="Q18" s="44">
        <v>24018.813765739113</v>
      </c>
      <c r="R18" s="44">
        <v>0</v>
      </c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</row>
    <row r="19" spans="1:141" ht="15" x14ac:dyDescent="0.25">
      <c r="A19" s="14">
        <v>2004</v>
      </c>
      <c r="B19" s="44">
        <v>86803.636281320389</v>
      </c>
      <c r="C19" s="44">
        <v>987.92438254636545</v>
      </c>
      <c r="D19" s="44">
        <v>21251.59617222512</v>
      </c>
      <c r="E19" s="44">
        <v>7272.8698202586156</v>
      </c>
      <c r="F19" s="44">
        <v>37.468848057777166</v>
      </c>
      <c r="G19" s="44">
        <v>2413.2760454426916</v>
      </c>
      <c r="H19" s="44">
        <v>2054.3671807429678</v>
      </c>
      <c r="I19" s="44">
        <v>406.5574907085894</v>
      </c>
      <c r="J19" s="44">
        <v>1080.4867613037973</v>
      </c>
      <c r="K19" s="44">
        <v>463.70197105762657</v>
      </c>
      <c r="L19" s="44">
        <v>1199.9804305407024</v>
      </c>
      <c r="M19" s="44">
        <v>1303.0551223252073</v>
      </c>
      <c r="N19" s="44">
        <v>1030.5304475232313</v>
      </c>
      <c r="O19" s="44">
        <v>583.09976781302998</v>
      </c>
      <c r="P19" s="44">
        <v>343.01241142979762</v>
      </c>
      <c r="Q19" s="44">
        <v>15348.620971649958</v>
      </c>
      <c r="R19" s="44">
        <v>0</v>
      </c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</row>
    <row r="20" spans="1:141" x14ac:dyDescent="0.35">
      <c r="A20" s="14">
        <v>2003</v>
      </c>
      <c r="B20" s="44">
        <v>87621.739304375398</v>
      </c>
      <c r="C20" s="44">
        <v>751.27164777151484</v>
      </c>
      <c r="D20" s="44">
        <v>2714.5893365593165</v>
      </c>
      <c r="E20" s="44">
        <v>6616.0486160493492</v>
      </c>
      <c r="F20" s="44">
        <v>64.497489121625463</v>
      </c>
      <c r="G20" s="44">
        <v>419.61152417846142</v>
      </c>
      <c r="H20" s="44">
        <v>1342.1024140320799</v>
      </c>
      <c r="I20" s="44">
        <v>289.8699165078815</v>
      </c>
      <c r="J20" s="44">
        <v>880.16841541857093</v>
      </c>
      <c r="K20" s="44">
        <v>418.69550833802339</v>
      </c>
      <c r="L20" s="44">
        <v>832.95045625294279</v>
      </c>
      <c r="M20" s="44">
        <v>849.08449245687325</v>
      </c>
      <c r="N20" s="44">
        <v>1012.7756638647194</v>
      </c>
      <c r="O20" s="44">
        <v>456.22908363494076</v>
      </c>
      <c r="P20" s="44">
        <v>381.67672532568554</v>
      </c>
      <c r="Q20" s="44">
        <v>13890.40879370422</v>
      </c>
      <c r="R20" s="44">
        <v>0</v>
      </c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</row>
    <row r="21" spans="1:141" x14ac:dyDescent="0.35">
      <c r="A21" s="14">
        <v>2002</v>
      </c>
      <c r="B21" s="44">
        <v>88096.428939944191</v>
      </c>
      <c r="C21" s="44">
        <v>1138.3315838965884</v>
      </c>
      <c r="D21" s="44">
        <v>0</v>
      </c>
      <c r="E21" s="44">
        <v>6133.835127815616</v>
      </c>
      <c r="F21" s="44">
        <v>144.39294551048573</v>
      </c>
      <c r="G21" s="44">
        <v>0</v>
      </c>
      <c r="H21" s="44">
        <v>1328.0412247321431</v>
      </c>
      <c r="I21" s="44">
        <v>363.88433284504333</v>
      </c>
      <c r="J21" s="44">
        <v>967.85062078048099</v>
      </c>
      <c r="K21" s="44">
        <v>493.56545529789543</v>
      </c>
      <c r="L21" s="44">
        <v>761.04833906638419</v>
      </c>
      <c r="M21" s="44">
        <v>696.08322816414898</v>
      </c>
      <c r="N21" s="44">
        <v>611.79241296183955</v>
      </c>
      <c r="O21" s="44">
        <v>283.93981632128816</v>
      </c>
      <c r="P21" s="44">
        <v>203.13808830309421</v>
      </c>
      <c r="Q21" s="44">
        <v>10814.009177285767</v>
      </c>
      <c r="R21" s="44">
        <v>0</v>
      </c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</row>
    <row r="22" spans="1:141" x14ac:dyDescent="0.35">
      <c r="A22" s="14">
        <v>2001</v>
      </c>
      <c r="B22" s="44">
        <v>103731.30815648663</v>
      </c>
      <c r="C22" s="44">
        <v>392.3183197513066</v>
      </c>
      <c r="D22" s="44">
        <v>0</v>
      </c>
      <c r="E22" s="44">
        <v>8195.1800908445603</v>
      </c>
      <c r="F22" s="44">
        <v>76.228219303329979</v>
      </c>
      <c r="G22" s="44">
        <v>0</v>
      </c>
      <c r="H22" s="44">
        <v>2325.2385847609389</v>
      </c>
      <c r="I22" s="44">
        <v>554.52092574675544</v>
      </c>
      <c r="J22" s="44">
        <v>1293.8821600757667</v>
      </c>
      <c r="K22" s="44">
        <v>659.37718112223649</v>
      </c>
      <c r="L22" s="44">
        <v>884.26410051161099</v>
      </c>
      <c r="M22" s="44">
        <v>884.26410051161099</v>
      </c>
      <c r="N22" s="44">
        <v>533.05671802659072</v>
      </c>
      <c r="O22" s="44">
        <v>310.8940799337027</v>
      </c>
      <c r="P22" s="44">
        <v>179.04195109290032</v>
      </c>
      <c r="Q22" s="44">
        <v>9508.0097369104042</v>
      </c>
      <c r="R22" s="44">
        <v>0</v>
      </c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</row>
    <row r="23" spans="1:141" x14ac:dyDescent="0.35">
      <c r="A23" s="14">
        <v>2000</v>
      </c>
      <c r="B23" s="44">
        <v>89673.709734824792</v>
      </c>
      <c r="C23" s="44">
        <v>349.00312668678811</v>
      </c>
      <c r="D23" s="44">
        <v>0</v>
      </c>
      <c r="E23" s="44">
        <v>9358.1309439220677</v>
      </c>
      <c r="F23" s="44">
        <v>17.182141730561945</v>
      </c>
      <c r="G23" s="44">
        <v>0</v>
      </c>
      <c r="H23" s="44">
        <v>2510.6856144003077</v>
      </c>
      <c r="I23" s="44">
        <v>500.42029877810086</v>
      </c>
      <c r="J23" s="44">
        <v>1167.6473638155628</v>
      </c>
      <c r="K23" s="44">
        <v>1099.7405612814139</v>
      </c>
      <c r="L23" s="44">
        <v>614.72910821184701</v>
      </c>
      <c r="M23" s="44">
        <v>614.72910821184701</v>
      </c>
      <c r="N23" s="44">
        <v>378.48506091574865</v>
      </c>
      <c r="O23" s="44">
        <v>253.43272146839863</v>
      </c>
      <c r="P23" s="44">
        <v>143.15142029335709</v>
      </c>
      <c r="Q23" s="44">
        <v>7757.8948305405984</v>
      </c>
      <c r="R23" s="44">
        <v>0</v>
      </c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</row>
    <row r="24" spans="1:141" x14ac:dyDescent="0.35">
      <c r="A24" s="14">
        <v>1999</v>
      </c>
      <c r="B24" s="44">
        <v>66972.567510476103</v>
      </c>
      <c r="C24" s="44">
        <v>232.10501497225809</v>
      </c>
      <c r="D24" s="44">
        <v>0</v>
      </c>
      <c r="E24" s="44">
        <v>6811.4056211166235</v>
      </c>
      <c r="F24" s="44">
        <v>18.595883517965486</v>
      </c>
      <c r="G24" s="44">
        <v>0</v>
      </c>
      <c r="H24" s="44">
        <v>1587.2402561201347</v>
      </c>
      <c r="I24" s="44">
        <v>336.90577117535912</v>
      </c>
      <c r="J24" s="44">
        <v>786.11346607583607</v>
      </c>
      <c r="K24" s="44">
        <v>811.66202674238264</v>
      </c>
      <c r="L24" s="44">
        <v>356.25201945565954</v>
      </c>
      <c r="M24" s="44">
        <v>356.25201945565954</v>
      </c>
      <c r="N24" s="44">
        <v>294.86145221573685</v>
      </c>
      <c r="O24" s="44">
        <v>140.52240660173084</v>
      </c>
      <c r="P24" s="44">
        <v>47.719316819854548</v>
      </c>
      <c r="Q24" s="44">
        <v>5539.8066531901995</v>
      </c>
      <c r="R24" s="44">
        <v>0</v>
      </c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</row>
    <row r="25" spans="1:141" x14ac:dyDescent="0.35">
      <c r="A25" s="14">
        <v>1998</v>
      </c>
      <c r="B25" s="44">
        <v>56299.978488161702</v>
      </c>
      <c r="C25" s="44">
        <v>24.649990016285074</v>
      </c>
      <c r="D25" s="44">
        <v>0</v>
      </c>
      <c r="E25" s="44">
        <v>4772.8657489345542</v>
      </c>
      <c r="F25" s="44">
        <v>2.8441143185325322</v>
      </c>
      <c r="G25" s="44">
        <v>0</v>
      </c>
      <c r="H25" s="44">
        <v>884.30687518878165</v>
      </c>
      <c r="I25" s="44">
        <v>288.44023689113106</v>
      </c>
      <c r="J25" s="44">
        <v>673.02721941263815</v>
      </c>
      <c r="K25" s="44">
        <v>876.17255980987397</v>
      </c>
      <c r="L25" s="44">
        <v>407.60863308920506</v>
      </c>
      <c r="M25" s="44">
        <v>407.60863308920506</v>
      </c>
      <c r="N25" s="44">
        <v>444.24869864077425</v>
      </c>
      <c r="O25" s="44">
        <v>159.1817253768896</v>
      </c>
      <c r="P25" s="44">
        <v>53.595047271130241</v>
      </c>
      <c r="Q25" s="44">
        <v>5441.3857074850403</v>
      </c>
      <c r="R25" s="44">
        <v>0</v>
      </c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</row>
    <row r="26" spans="1:141" x14ac:dyDescent="0.35">
      <c r="A26" s="14">
        <v>1997</v>
      </c>
      <c r="B26" s="44">
        <v>71184.826613692698</v>
      </c>
      <c r="C26" s="44">
        <v>21.291654456173909</v>
      </c>
      <c r="D26" s="44">
        <v>0</v>
      </c>
      <c r="E26" s="44">
        <v>6427.76570376787</v>
      </c>
      <c r="F26" s="44">
        <v>4.0920800914082678</v>
      </c>
      <c r="G26" s="44">
        <v>0</v>
      </c>
      <c r="H26" s="44">
        <v>703.70765484460071</v>
      </c>
      <c r="I26" s="44">
        <v>267.73581984372385</v>
      </c>
      <c r="J26" s="44">
        <v>624.71691296868835</v>
      </c>
      <c r="K26" s="44">
        <v>775.06378146977488</v>
      </c>
      <c r="L26" s="44">
        <v>417.77641468455971</v>
      </c>
      <c r="M26" s="44">
        <v>417.77641468455971</v>
      </c>
      <c r="N26" s="44">
        <v>393.83442138445099</v>
      </c>
      <c r="O26" s="44">
        <v>155.74004130212901</v>
      </c>
      <c r="P26" s="44">
        <v>46.02154225951935</v>
      </c>
      <c r="Q26" s="44">
        <v>4369.2772996601507</v>
      </c>
      <c r="R26" s="44">
        <v>0</v>
      </c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</row>
    <row r="27" spans="1:141" x14ac:dyDescent="0.35">
      <c r="A27" s="14">
        <v>1996</v>
      </c>
      <c r="B27" s="44">
        <v>56092.954784841488</v>
      </c>
      <c r="C27" s="44">
        <v>209.28919456467918</v>
      </c>
      <c r="D27" s="44">
        <v>0</v>
      </c>
      <c r="E27" s="44">
        <v>6004.2322470778618</v>
      </c>
      <c r="F27" s="44">
        <v>21.934683223447021</v>
      </c>
      <c r="G27" s="44">
        <v>0</v>
      </c>
      <c r="H27" s="44">
        <v>528.6930973699483</v>
      </c>
      <c r="I27" s="44">
        <v>207.88842090580147</v>
      </c>
      <c r="J27" s="44">
        <v>485.07298211353651</v>
      </c>
      <c r="K27" s="44">
        <v>575.0780990346525</v>
      </c>
      <c r="L27" s="44">
        <v>313.46029900682782</v>
      </c>
      <c r="M27" s="44">
        <v>313.46029900682782</v>
      </c>
      <c r="N27" s="44">
        <v>429.25610479164493</v>
      </c>
      <c r="O27" s="44">
        <v>141.61642703362932</v>
      </c>
      <c r="P27" s="44">
        <v>17.501385514713959</v>
      </c>
      <c r="Q27" s="44">
        <v>2516.929516808058</v>
      </c>
      <c r="R27" s="44">
        <v>0</v>
      </c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</row>
    <row r="28" spans="1:141" x14ac:dyDescent="0.35">
      <c r="A28" s="14">
        <v>1995</v>
      </c>
      <c r="B28" s="44">
        <v>46462.016705076072</v>
      </c>
      <c r="C28" s="44">
        <v>966.64183278868188</v>
      </c>
      <c r="D28" s="44">
        <v>0</v>
      </c>
      <c r="E28" s="44">
        <v>4626.0425074660961</v>
      </c>
      <c r="F28" s="44">
        <v>145.07354092607022</v>
      </c>
      <c r="G28" s="44">
        <v>0</v>
      </c>
      <c r="H28" s="44">
        <v>786.56831602702061</v>
      </c>
      <c r="I28" s="44">
        <v>304.26941882966247</v>
      </c>
      <c r="J28" s="44">
        <v>709.961977269209</v>
      </c>
      <c r="K28" s="44">
        <v>805.44263113585532</v>
      </c>
      <c r="L28" s="44">
        <v>433.21192694100159</v>
      </c>
      <c r="M28" s="44">
        <v>433.21192694100159</v>
      </c>
      <c r="N28" s="44">
        <v>357.85975906261871</v>
      </c>
      <c r="O28" s="44">
        <v>192.75241081870487</v>
      </c>
      <c r="P28" s="44">
        <v>16.669209705393424</v>
      </c>
      <c r="Q28" s="44">
        <v>1504.9152434743739</v>
      </c>
      <c r="R28" s="44">
        <v>0</v>
      </c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</row>
    <row r="29" spans="1:141" x14ac:dyDescent="0.35">
      <c r="A29" s="14">
        <v>1994</v>
      </c>
      <c r="B29" s="44">
        <v>30362.674345810188</v>
      </c>
      <c r="C29" s="44">
        <v>3155.59378114541</v>
      </c>
      <c r="D29" s="44">
        <v>0</v>
      </c>
      <c r="E29" s="44">
        <v>2610.780381947523</v>
      </c>
      <c r="F29" s="44">
        <v>369.45910907821332</v>
      </c>
      <c r="G29" s="44">
        <v>0</v>
      </c>
      <c r="H29" s="44">
        <v>633.67757903112999</v>
      </c>
      <c r="I29" s="44">
        <v>188.66159528460062</v>
      </c>
      <c r="J29" s="44">
        <v>440.21038899740046</v>
      </c>
      <c r="K29" s="44">
        <v>454.36841602321408</v>
      </c>
      <c r="L29" s="44">
        <v>305.60824369853839</v>
      </c>
      <c r="M29" s="44">
        <v>305.60824369853839</v>
      </c>
      <c r="N29" s="44">
        <v>179.0498764916386</v>
      </c>
      <c r="O29" s="44">
        <v>91.506583178168782</v>
      </c>
      <c r="P29" s="44">
        <v>6.2958510871512123</v>
      </c>
      <c r="Q29" s="44">
        <v>835.55744599025991</v>
      </c>
      <c r="R29" s="44">
        <v>0</v>
      </c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</row>
    <row r="30" spans="1:141" x14ac:dyDescent="0.35">
      <c r="A30" s="14">
        <v>1993</v>
      </c>
      <c r="B30" s="44">
        <v>19516.570622756466</v>
      </c>
      <c r="C30" s="44">
        <v>5661.8967879756692</v>
      </c>
      <c r="D30" s="44">
        <v>0</v>
      </c>
      <c r="E30" s="44">
        <v>1931.0056084007126</v>
      </c>
      <c r="F30" s="44">
        <v>597.74938025831705</v>
      </c>
      <c r="G30" s="44">
        <v>0</v>
      </c>
      <c r="H30" s="44">
        <v>513.72925060030479</v>
      </c>
      <c r="I30" s="44">
        <v>137.89483689519284</v>
      </c>
      <c r="J30" s="44">
        <v>321.75461942211513</v>
      </c>
      <c r="K30" s="44">
        <v>335.94879664769996</v>
      </c>
      <c r="L30" s="44">
        <v>228.56213748783904</v>
      </c>
      <c r="M30" s="44">
        <v>228.56213748783904</v>
      </c>
      <c r="N30" s="44">
        <v>279.46309638033188</v>
      </c>
      <c r="O30" s="44">
        <v>140.02500451995641</v>
      </c>
      <c r="P30" s="44">
        <v>13.622551730267126</v>
      </c>
      <c r="Q30" s="44">
        <v>480.53493632275678</v>
      </c>
      <c r="R30" s="44">
        <v>0</v>
      </c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</row>
    <row r="31" spans="1:141" x14ac:dyDescent="0.35">
      <c r="A31" s="14">
        <v>1992</v>
      </c>
      <c r="B31" s="44">
        <v>11215.878676074213</v>
      </c>
      <c r="C31" s="44">
        <v>3595.1244429230469</v>
      </c>
      <c r="D31" s="44">
        <v>0</v>
      </c>
      <c r="E31" s="44">
        <v>1382.356150433164</v>
      </c>
      <c r="F31" s="44">
        <v>450.35856249806329</v>
      </c>
      <c r="G31" s="44">
        <v>0</v>
      </c>
      <c r="H31" s="44">
        <v>234.45781670497539</v>
      </c>
      <c r="I31" s="44">
        <v>108.0272905608098</v>
      </c>
      <c r="J31" s="44">
        <v>252.06367797522287</v>
      </c>
      <c r="K31" s="44">
        <v>252.96943263959272</v>
      </c>
      <c r="L31" s="44">
        <v>149.80611594571914</v>
      </c>
      <c r="M31" s="44">
        <v>149.80611594571914</v>
      </c>
      <c r="N31" s="44">
        <v>286.20110007793716</v>
      </c>
      <c r="O31" s="44">
        <v>178.68973625692399</v>
      </c>
      <c r="P31" s="44">
        <v>12.859004584595921</v>
      </c>
      <c r="Q31" s="44">
        <v>350.07102525204664</v>
      </c>
      <c r="R31" s="44">
        <v>0</v>
      </c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</row>
    <row r="32" spans="1:141" x14ac:dyDescent="0.35">
      <c r="A32" s="14">
        <v>1991</v>
      </c>
      <c r="B32" s="44">
        <v>10647.168085893785</v>
      </c>
      <c r="C32" s="44">
        <v>2496.9619225474712</v>
      </c>
      <c r="D32" s="44">
        <v>0</v>
      </c>
      <c r="E32" s="44">
        <v>1214.1930595089459</v>
      </c>
      <c r="F32" s="44">
        <v>278.24946491321469</v>
      </c>
      <c r="G32" s="44">
        <v>0</v>
      </c>
      <c r="H32" s="44">
        <v>272.28747138853464</v>
      </c>
      <c r="I32" s="44">
        <v>182.81658278088412</v>
      </c>
      <c r="J32" s="44">
        <v>426.57202648873005</v>
      </c>
      <c r="K32" s="44">
        <v>349.85199424564178</v>
      </c>
      <c r="L32" s="44">
        <v>140.96765473594996</v>
      </c>
      <c r="M32" s="44">
        <v>140.96765473594996</v>
      </c>
      <c r="N32" s="44">
        <v>292.1192646666467</v>
      </c>
      <c r="O32" s="44">
        <v>198.36854147984403</v>
      </c>
      <c r="P32" s="44">
        <v>20.618110174541105</v>
      </c>
      <c r="Q32" s="44">
        <v>673.22042477440073</v>
      </c>
      <c r="R32" s="44">
        <v>0</v>
      </c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</row>
    <row r="33" spans="1:141" x14ac:dyDescent="0.35">
      <c r="A33" s="14">
        <v>1990</v>
      </c>
      <c r="B33" s="44">
        <v>9149.3896468336807</v>
      </c>
      <c r="C33" s="44">
        <v>1259.925952942139</v>
      </c>
      <c r="D33" s="44">
        <v>0</v>
      </c>
      <c r="E33" s="44">
        <v>1071.8874593728465</v>
      </c>
      <c r="F33" s="44">
        <v>130.86713377137767</v>
      </c>
      <c r="G33" s="44">
        <v>0</v>
      </c>
      <c r="H33" s="44">
        <v>256.76763334205327</v>
      </c>
      <c r="I33" s="44">
        <v>148.16441143952872</v>
      </c>
      <c r="J33" s="44">
        <v>345.71696002556746</v>
      </c>
      <c r="K33" s="44">
        <v>304.28960978742134</v>
      </c>
      <c r="L33" s="44">
        <v>120.02940742298115</v>
      </c>
      <c r="M33" s="44">
        <v>120.02940742298115</v>
      </c>
      <c r="N33" s="44">
        <v>106.65618017984079</v>
      </c>
      <c r="O33" s="44">
        <v>100.03746348340991</v>
      </c>
      <c r="P33" s="44">
        <v>10.654519560109016</v>
      </c>
      <c r="Q33" s="44">
        <v>637.12438165238575</v>
      </c>
      <c r="R33" s="44">
        <v>0</v>
      </c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</row>
    <row r="34" spans="1:141" x14ac:dyDescent="0.35">
      <c r="A34" s="14">
        <v>1989</v>
      </c>
      <c r="B34" s="44">
        <v>4101.774948560651</v>
      </c>
      <c r="C34" s="44">
        <v>5487.7722512614209</v>
      </c>
      <c r="D34" s="44">
        <v>0</v>
      </c>
      <c r="E34" s="44">
        <v>485.09528508522635</v>
      </c>
      <c r="F34" s="44">
        <v>504.7576204181093</v>
      </c>
      <c r="G34" s="44">
        <v>0</v>
      </c>
      <c r="H34" s="44">
        <v>247.57358941567455</v>
      </c>
      <c r="I34" s="44">
        <v>160.23927110462537</v>
      </c>
      <c r="J34" s="44">
        <v>373.89163257745844</v>
      </c>
      <c r="K34" s="44">
        <v>362.95991978955493</v>
      </c>
      <c r="L34" s="44">
        <v>112.02265099275371</v>
      </c>
      <c r="M34" s="44">
        <v>112.02265099275371</v>
      </c>
      <c r="N34" s="44">
        <v>78.17718997743691</v>
      </c>
      <c r="O34" s="44">
        <v>63.163954989168026</v>
      </c>
      <c r="P34" s="44">
        <v>9.5461283299292035</v>
      </c>
      <c r="Q34" s="44">
        <v>744.25261397549673</v>
      </c>
      <c r="R34" s="44">
        <v>0</v>
      </c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</row>
    <row r="35" spans="1:141" x14ac:dyDescent="0.35">
      <c r="A35" s="14">
        <v>1988</v>
      </c>
      <c r="B35" s="44">
        <v>1151.6247157230562</v>
      </c>
      <c r="C35" s="44">
        <v>7378.7713138221725</v>
      </c>
      <c r="D35" s="44">
        <v>0</v>
      </c>
      <c r="E35" s="44">
        <v>152.31064357198116</v>
      </c>
      <c r="F35" s="44">
        <v>711.11346920246012</v>
      </c>
      <c r="G35" s="44">
        <v>0</v>
      </c>
      <c r="H35" s="44">
        <v>186.88844400254843</v>
      </c>
      <c r="I35" s="44">
        <v>167.60556543173126</v>
      </c>
      <c r="J35" s="44">
        <v>391.07965267404143</v>
      </c>
      <c r="K35" s="44">
        <v>398.87112526980809</v>
      </c>
      <c r="L35" s="44">
        <v>107.87451266427466</v>
      </c>
      <c r="M35" s="44">
        <v>107.87451266427466</v>
      </c>
      <c r="N35" s="44">
        <v>121.69904416752313</v>
      </c>
      <c r="O35" s="44">
        <v>93.294003025257382</v>
      </c>
      <c r="P35" s="44">
        <v>12.047598000586175</v>
      </c>
      <c r="Q35" s="44">
        <v>642.0668178775195</v>
      </c>
      <c r="R35" s="44">
        <v>0</v>
      </c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</row>
    <row r="36" spans="1:141" x14ac:dyDescent="0.35">
      <c r="A36" s="14">
        <v>1987</v>
      </c>
      <c r="B36" s="44">
        <v>339.9164689964137</v>
      </c>
      <c r="C36" s="44">
        <v>4967.506390524276</v>
      </c>
      <c r="D36" s="44">
        <v>0</v>
      </c>
      <c r="E36" s="44">
        <v>80.296567962310945</v>
      </c>
      <c r="F36" s="44">
        <v>584.15042772429183</v>
      </c>
      <c r="G36" s="44">
        <v>0</v>
      </c>
      <c r="H36" s="44">
        <v>96.17415593077132</v>
      </c>
      <c r="I36" s="44">
        <v>155.18489433314659</v>
      </c>
      <c r="J36" s="44">
        <v>362.09808677734208</v>
      </c>
      <c r="K36" s="44">
        <v>365.50963591003614</v>
      </c>
      <c r="L36" s="44">
        <v>85.298168132311204</v>
      </c>
      <c r="M36" s="44">
        <v>85.298168132311204</v>
      </c>
      <c r="N36" s="44">
        <v>80.868158210433918</v>
      </c>
      <c r="O36" s="44">
        <v>81.34657670366397</v>
      </c>
      <c r="P36" s="44">
        <v>14.013031995243201</v>
      </c>
      <c r="Q36" s="44">
        <v>628.60626247022628</v>
      </c>
      <c r="R36" s="44">
        <v>0</v>
      </c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</row>
    <row r="37" spans="1:141" x14ac:dyDescent="0.35">
      <c r="A37" s="14">
        <v>1986</v>
      </c>
      <c r="B37" s="44">
        <v>653.10030065575575</v>
      </c>
      <c r="C37" s="44">
        <v>6976.0320182286951</v>
      </c>
      <c r="D37" s="44">
        <v>0</v>
      </c>
      <c r="E37" s="44">
        <v>73.532755395670947</v>
      </c>
      <c r="F37" s="44">
        <v>497.75615638497641</v>
      </c>
      <c r="G37" s="44">
        <v>0</v>
      </c>
      <c r="H37" s="44">
        <v>88.040579108603893</v>
      </c>
      <c r="I37" s="44">
        <v>190.19220428103014</v>
      </c>
      <c r="J37" s="44">
        <v>443.78180998907021</v>
      </c>
      <c r="K37" s="44">
        <v>351.55358039201758</v>
      </c>
      <c r="L37" s="44">
        <v>81.595757737881954</v>
      </c>
      <c r="M37" s="44">
        <v>81.595757737881954</v>
      </c>
      <c r="N37" s="44">
        <v>60.150813325001891</v>
      </c>
      <c r="O37" s="44">
        <v>55.841664150052814</v>
      </c>
      <c r="P37" s="44">
        <v>8.3864770335244199</v>
      </c>
      <c r="Q37" s="44">
        <v>476.93083698777269</v>
      </c>
      <c r="R37" s="44">
        <v>0</v>
      </c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</row>
    <row r="38" spans="1:141" x14ac:dyDescent="0.35">
      <c r="A38" s="14">
        <v>1985</v>
      </c>
      <c r="B38" s="44">
        <v>246.32621498429506</v>
      </c>
      <c r="C38" s="44">
        <v>5577.534180613321</v>
      </c>
      <c r="D38" s="44">
        <v>0</v>
      </c>
      <c r="E38" s="44">
        <v>32.664373792219777</v>
      </c>
      <c r="F38" s="44">
        <v>357.90274174925156</v>
      </c>
      <c r="G38" s="44">
        <v>0</v>
      </c>
      <c r="H38" s="44">
        <v>69.61802328567336</v>
      </c>
      <c r="I38" s="44">
        <v>138.68791146423033</v>
      </c>
      <c r="J38" s="44">
        <v>323.60512674987103</v>
      </c>
      <c r="K38" s="44">
        <v>213.46250141343324</v>
      </c>
      <c r="L38" s="44">
        <v>54.072986061102966</v>
      </c>
      <c r="M38" s="44">
        <v>54.072986061102966</v>
      </c>
      <c r="N38" s="44">
        <v>63.977681423809294</v>
      </c>
      <c r="O38" s="44">
        <v>40.665227032163315</v>
      </c>
      <c r="P38" s="44">
        <v>5.7463279891549428</v>
      </c>
      <c r="Q38" s="44">
        <v>398.38983038784158</v>
      </c>
      <c r="R38" s="44">
        <v>0</v>
      </c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</row>
    <row r="39" spans="1:141" x14ac:dyDescent="0.35">
      <c r="A39" s="14">
        <v>1984</v>
      </c>
      <c r="B39" s="44">
        <v>264.64346921489084</v>
      </c>
      <c r="C39" s="44">
        <v>4335.0387892492454</v>
      </c>
      <c r="D39" s="44">
        <v>0</v>
      </c>
      <c r="E39" s="44">
        <v>28.58931781890837</v>
      </c>
      <c r="F39" s="44">
        <v>291.38986381338862</v>
      </c>
      <c r="G39" s="44">
        <v>0</v>
      </c>
      <c r="H39" s="44">
        <v>59.918637150794225</v>
      </c>
      <c r="I39" s="44">
        <v>98.153224681817747</v>
      </c>
      <c r="J39" s="44">
        <v>229.02419092424361</v>
      </c>
      <c r="K39" s="44">
        <v>134.60448217969497</v>
      </c>
      <c r="L39" s="44">
        <v>37.816558275797675</v>
      </c>
      <c r="M39" s="44">
        <v>37.816558275797675</v>
      </c>
      <c r="N39" s="44">
        <v>22.006783152079244</v>
      </c>
      <c r="O39" s="44">
        <v>22.288169830635344</v>
      </c>
      <c r="P39" s="44">
        <v>3.8690668301471125</v>
      </c>
      <c r="Q39" s="53"/>
      <c r="R39" s="53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</row>
    <row r="40" spans="1:141" x14ac:dyDescent="0.35">
      <c r="A40" s="14">
        <v>1983</v>
      </c>
      <c r="B40" s="44">
        <v>608.01795778969267</v>
      </c>
      <c r="C40" s="44">
        <v>4155.3791376272811</v>
      </c>
      <c r="D40" s="44">
        <v>0</v>
      </c>
      <c r="E40" s="44">
        <v>40.685895855060167</v>
      </c>
      <c r="F40" s="44">
        <v>154.22770170089518</v>
      </c>
      <c r="G40" s="44">
        <v>0</v>
      </c>
      <c r="H40" s="44">
        <v>64.549683772945073</v>
      </c>
      <c r="I40" s="44">
        <v>77.354883307779801</v>
      </c>
      <c r="J40" s="44">
        <v>180.49472771815334</v>
      </c>
      <c r="K40" s="44">
        <v>110.27098326074453</v>
      </c>
      <c r="L40" s="44">
        <v>29.517047113239773</v>
      </c>
      <c r="M40" s="44">
        <v>29.517047113239773</v>
      </c>
      <c r="N40" s="44">
        <v>14.841961878758903</v>
      </c>
      <c r="O40" s="44">
        <v>20.82523830519748</v>
      </c>
      <c r="P40" s="44">
        <v>2.0163237281664261</v>
      </c>
      <c r="Q40" s="53"/>
      <c r="R40" s="53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</row>
    <row r="41" spans="1:141" x14ac:dyDescent="0.35">
      <c r="A41" s="14">
        <v>1982</v>
      </c>
      <c r="B41" s="44">
        <v>2562.7542456042866</v>
      </c>
      <c r="C41" s="44">
        <v>1237.1465835933627</v>
      </c>
      <c r="D41" s="44">
        <v>0</v>
      </c>
      <c r="E41" s="44">
        <v>84.457769837978347</v>
      </c>
      <c r="F41" s="44">
        <v>65.615632224890618</v>
      </c>
      <c r="G41" s="44">
        <v>0</v>
      </c>
      <c r="H41" s="44">
        <v>108.31350066306577</v>
      </c>
      <c r="I41" s="44">
        <v>95.993156873923496</v>
      </c>
      <c r="J41" s="44">
        <v>223.98403270582142</v>
      </c>
      <c r="K41" s="44">
        <v>137.54634846000371</v>
      </c>
      <c r="L41" s="44">
        <v>29.777280148940939</v>
      </c>
      <c r="M41" s="44">
        <v>29.777280148940939</v>
      </c>
      <c r="N41" s="44">
        <v>19.637716331316998</v>
      </c>
      <c r="O41" s="44">
        <v>21.714824885561374</v>
      </c>
      <c r="P41" s="44">
        <v>2.9546979434049887</v>
      </c>
      <c r="Q41" s="53"/>
      <c r="R41" s="53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</row>
    <row r="42" spans="1:141" x14ac:dyDescent="0.35">
      <c r="A42" s="14">
        <v>1981</v>
      </c>
      <c r="B42" s="44">
        <v>1902.6861150286375</v>
      </c>
      <c r="C42" s="44">
        <v>629.34886456224797</v>
      </c>
      <c r="D42" s="44">
        <v>0</v>
      </c>
      <c r="E42" s="44">
        <v>92.549644039377739</v>
      </c>
      <c r="F42" s="44">
        <v>21.930940670198364</v>
      </c>
      <c r="G42" s="44">
        <v>0</v>
      </c>
      <c r="H42" s="44">
        <v>68.753749653110518</v>
      </c>
      <c r="I42" s="44">
        <v>107.80589813641615</v>
      </c>
      <c r="J42" s="44">
        <v>251.54709565163742</v>
      </c>
      <c r="K42" s="44">
        <v>170.41437870704883</v>
      </c>
      <c r="L42" s="44">
        <v>29.629107773309372</v>
      </c>
      <c r="M42" s="44">
        <v>29.629107773309372</v>
      </c>
      <c r="N42" s="44">
        <v>17.407559408412368</v>
      </c>
      <c r="O42" s="44">
        <v>16.422606676947751</v>
      </c>
      <c r="P42" s="44">
        <v>5.0996869566269574</v>
      </c>
      <c r="Q42" s="53"/>
      <c r="R42" s="53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</row>
    <row r="43" spans="1:141" x14ac:dyDescent="0.35">
      <c r="A43" s="14">
        <v>1980</v>
      </c>
      <c r="B43" s="44">
        <v>2893.6670418746412</v>
      </c>
      <c r="C43" s="44">
        <v>1075.0332320338289</v>
      </c>
      <c r="D43" s="44">
        <v>0</v>
      </c>
      <c r="E43" s="44">
        <v>173.00321695982433</v>
      </c>
      <c r="F43" s="44">
        <v>35.721980077406243</v>
      </c>
      <c r="G43" s="44">
        <v>0</v>
      </c>
      <c r="H43" s="44">
        <v>29.589118735158074</v>
      </c>
      <c r="I43" s="44">
        <v>170.31195639122765</v>
      </c>
      <c r="J43" s="44">
        <v>397.39456491286393</v>
      </c>
      <c r="K43" s="44">
        <v>170.12355709490754</v>
      </c>
      <c r="L43" s="44">
        <v>40.878617370163767</v>
      </c>
      <c r="M43" s="44">
        <v>40.878617370163767</v>
      </c>
      <c r="N43" s="44">
        <v>25.034668348861313</v>
      </c>
      <c r="O43" s="44">
        <v>17.576377432535104</v>
      </c>
      <c r="P43" s="44">
        <v>3.1299700613804702</v>
      </c>
      <c r="Q43" s="53"/>
      <c r="R43" s="53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</row>
    <row r="44" spans="1:141" x14ac:dyDescent="0.35">
      <c r="A44" t="s">
        <v>79</v>
      </c>
      <c r="B44" s="3">
        <f>SUM(B3:B43)</f>
        <v>1310564.6068923881</v>
      </c>
      <c r="C44" s="3">
        <f t="shared" ref="C44:R44" si="0">SUM(C3:C43)</f>
        <v>65062.517062638159</v>
      </c>
      <c r="D44" s="3">
        <f t="shared" si="0"/>
        <v>3914281.1179774185</v>
      </c>
      <c r="E44" s="3">
        <f t="shared" si="0"/>
        <v>191783.89330901238</v>
      </c>
      <c r="F44" s="3">
        <f t="shared" si="0"/>
        <v>5714.0718688004663</v>
      </c>
      <c r="G44" s="3">
        <f t="shared" si="0"/>
        <v>355522.4211912434</v>
      </c>
      <c r="H44" s="3">
        <f>SUM(H3:H43)</f>
        <v>222570.60924951677</v>
      </c>
      <c r="I44" s="3">
        <f t="shared" si="0"/>
        <v>11695.089156675982</v>
      </c>
      <c r="J44" s="3">
        <f t="shared" si="0"/>
        <v>39410.530605194617</v>
      </c>
      <c r="K44" s="3">
        <f t="shared" si="0"/>
        <v>22561.98912597711</v>
      </c>
      <c r="L44" s="3">
        <f t="shared" si="0"/>
        <v>44962.451063641893</v>
      </c>
      <c r="M44" s="3">
        <f t="shared" si="0"/>
        <v>54246.161213808773</v>
      </c>
      <c r="N44" s="3">
        <f t="shared" si="0"/>
        <v>33138.957270452396</v>
      </c>
      <c r="O44" s="3">
        <f t="shared" si="0"/>
        <v>14879.058683553138</v>
      </c>
      <c r="P44" s="3">
        <f>SUM(P3:P43)</f>
        <v>8569.0010591719674</v>
      </c>
      <c r="Q44" s="3">
        <f t="shared" si="0"/>
        <v>680314.2403399162</v>
      </c>
      <c r="R44" s="3">
        <f t="shared" si="0"/>
        <v>241468.16498124084</v>
      </c>
      <c r="S44" s="3">
        <f>SUM(B44:R44)</f>
        <v>7216744.8810506491</v>
      </c>
    </row>
    <row r="45" spans="1:141" s="3" customFormat="1" x14ac:dyDescent="0.35">
      <c r="B45" s="3">
        <f>'[1]2020'!$AA4</f>
        <v>1310564.6068923888</v>
      </c>
      <c r="C45" s="3">
        <f>'[1]2020'!$AA5</f>
        <v>65062.517062638173</v>
      </c>
      <c r="D45" s="3">
        <f>'[1]2020'!$AA6</f>
        <v>3914281.117977418</v>
      </c>
      <c r="E45" s="3">
        <f>'[1]2020'!$AA7</f>
        <v>191783.89330901235</v>
      </c>
      <c r="F45" s="3">
        <f>'[1]2020'!$AA8</f>
        <v>5714.0718688004654</v>
      </c>
      <c r="G45" s="3">
        <f>'[1]2020'!$AA9</f>
        <v>355522.42119124345</v>
      </c>
      <c r="H45" s="3">
        <f>'[1]2020'!$AA10</f>
        <v>222570.60924951677</v>
      </c>
      <c r="I45" s="3">
        <f>'[1]2020'!$AA11</f>
        <v>11695.089156675986</v>
      </c>
      <c r="J45" s="3">
        <f>'[1]2020'!$AA12</f>
        <v>39410.530605194625</v>
      </c>
      <c r="K45" s="3">
        <f>'[1]2020'!$AA13</f>
        <v>22561.989125977118</v>
      </c>
      <c r="L45" s="3">
        <f>'[1]2020'!$AA14</f>
        <v>44962.451063641885</v>
      </c>
      <c r="M45" s="3">
        <f>'[1]2020'!$AA15</f>
        <v>54246.161213808758</v>
      </c>
      <c r="N45" s="3">
        <f>'[1]2020'!$AA16</f>
        <v>33138.957270452411</v>
      </c>
      <c r="O45" s="3">
        <f>'[1]2020'!$AA18</f>
        <v>14879.058683553134</v>
      </c>
      <c r="P45" s="3">
        <f>'[1]2020'!$AA17</f>
        <v>8569.0010591719747</v>
      </c>
      <c r="Q45" s="3">
        <f>'[1]2020'!$AA19</f>
        <v>680314.24033991632</v>
      </c>
      <c r="R45" s="3">
        <f>'[1]2020'!$AA20</f>
        <v>241468.16498124084</v>
      </c>
      <c r="S45" s="3">
        <f>'[1]2020'!$AA21</f>
        <v>7216744.88105065</v>
      </c>
    </row>
    <row r="46" spans="1:141" x14ac:dyDescent="0.35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41" x14ac:dyDescent="0.35">
      <c r="B47" s="2"/>
    </row>
    <row r="48" spans="1:141" x14ac:dyDescent="0.35">
      <c r="B48" s="2"/>
    </row>
    <row r="49" spans="2:2" x14ac:dyDescent="0.35">
      <c r="B49" s="2"/>
    </row>
    <row r="50" spans="2:2" x14ac:dyDescent="0.35">
      <c r="B50" s="2"/>
    </row>
    <row r="51" spans="2:2" x14ac:dyDescent="0.35">
      <c r="B51" s="2"/>
    </row>
    <row r="52" spans="2:2" x14ac:dyDescent="0.35">
      <c r="B52" s="2"/>
    </row>
    <row r="53" spans="2:2" x14ac:dyDescent="0.35">
      <c r="B53" s="2"/>
    </row>
    <row r="54" spans="2:2" x14ac:dyDescent="0.35">
      <c r="B54" s="2"/>
    </row>
    <row r="55" spans="2:2" x14ac:dyDescent="0.35">
      <c r="B55" s="2"/>
    </row>
    <row r="56" spans="2:2" x14ac:dyDescent="0.35">
      <c r="B56" s="2"/>
    </row>
    <row r="57" spans="2:2" x14ac:dyDescent="0.35">
      <c r="B57" s="2"/>
    </row>
    <row r="58" spans="2:2" x14ac:dyDescent="0.35">
      <c r="B58" s="2"/>
    </row>
    <row r="59" spans="2:2" x14ac:dyDescent="0.35">
      <c r="B59" s="2"/>
    </row>
    <row r="60" spans="2:2" x14ac:dyDescent="0.35">
      <c r="B60" s="2"/>
    </row>
    <row r="61" spans="2:2" x14ac:dyDescent="0.35">
      <c r="B61" s="2"/>
    </row>
    <row r="62" spans="2:2" x14ac:dyDescent="0.35">
      <c r="B62" s="2"/>
    </row>
    <row r="63" spans="2:2" x14ac:dyDescent="0.35">
      <c r="B63" s="2"/>
    </row>
    <row r="64" spans="2:2" x14ac:dyDescent="0.35">
      <c r="B64" s="2"/>
    </row>
    <row r="65" spans="2:2" x14ac:dyDescent="0.35">
      <c r="B65" s="2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1"/>
  <sheetViews>
    <sheetView workbookViewId="0">
      <pane xSplit="2" ySplit="1" topLeftCell="Z153" activePane="bottomRight" state="frozen"/>
      <selection pane="topRight" activeCell="C1" sqref="C1"/>
      <selection pane="bottomLeft" activeCell="A2" sqref="A2"/>
      <selection pane="bottomRight" activeCell="C157" sqref="C157:AQ174"/>
    </sheetView>
  </sheetViews>
  <sheetFormatPr defaultRowHeight="14.5" x14ac:dyDescent="0.35"/>
  <cols>
    <col min="2" max="2" width="22.81640625" bestFit="1" customWidth="1"/>
    <col min="3" max="43" width="9.1796875" style="16"/>
    <col min="44" max="44" width="10.1796875" style="16" bestFit="1" customWidth="1"/>
    <col min="45" max="45" width="11.54296875" bestFit="1" customWidth="1"/>
  </cols>
  <sheetData>
    <row r="1" spans="1:45" ht="15" x14ac:dyDescent="0.25">
      <c r="A1" s="9" t="s">
        <v>25</v>
      </c>
      <c r="B1" s="9" t="s">
        <v>26</v>
      </c>
      <c r="C1" s="14">
        <v>1980</v>
      </c>
      <c r="D1" s="14">
        <v>1981</v>
      </c>
      <c r="E1" s="14">
        <v>1982</v>
      </c>
      <c r="F1" s="14">
        <v>1983</v>
      </c>
      <c r="G1" s="14">
        <v>1984</v>
      </c>
      <c r="H1" s="14">
        <v>1985</v>
      </c>
      <c r="I1" s="14">
        <v>1986</v>
      </c>
      <c r="J1" s="14">
        <v>1987</v>
      </c>
      <c r="K1" s="14">
        <v>1988</v>
      </c>
      <c r="L1" s="14">
        <v>1989</v>
      </c>
      <c r="M1" s="14">
        <v>1990</v>
      </c>
      <c r="N1" s="14">
        <v>1991</v>
      </c>
      <c r="O1" s="14">
        <v>1992</v>
      </c>
      <c r="P1" s="14">
        <v>1993</v>
      </c>
      <c r="Q1" s="14">
        <v>1994</v>
      </c>
      <c r="R1" s="14">
        <v>1995</v>
      </c>
      <c r="S1" s="14">
        <v>1996</v>
      </c>
      <c r="T1" s="14">
        <v>1997</v>
      </c>
      <c r="U1" s="14">
        <v>1998</v>
      </c>
      <c r="V1" s="14">
        <v>1999</v>
      </c>
      <c r="W1" s="14">
        <v>2000</v>
      </c>
      <c r="X1" s="14">
        <v>2001</v>
      </c>
      <c r="Y1" s="14">
        <v>2002</v>
      </c>
      <c r="Z1" s="14">
        <v>2003</v>
      </c>
      <c r="AA1" s="14">
        <v>2004</v>
      </c>
      <c r="AB1" s="14">
        <v>2005</v>
      </c>
      <c r="AC1" s="14">
        <v>2006</v>
      </c>
      <c r="AD1" s="14">
        <v>2007</v>
      </c>
      <c r="AE1" s="14">
        <v>2008</v>
      </c>
      <c r="AF1" s="14">
        <v>2009</v>
      </c>
      <c r="AG1" s="14">
        <v>2010</v>
      </c>
      <c r="AH1" s="14">
        <v>2011</v>
      </c>
      <c r="AI1" s="14">
        <v>2012</v>
      </c>
      <c r="AJ1" s="14">
        <v>2013</v>
      </c>
      <c r="AK1" s="14">
        <v>2014</v>
      </c>
      <c r="AL1" s="14">
        <v>2015</v>
      </c>
      <c r="AM1" s="14">
        <v>2016</v>
      </c>
      <c r="AN1" s="14">
        <v>2017</v>
      </c>
      <c r="AO1" s="14">
        <v>2018</v>
      </c>
      <c r="AP1" s="14">
        <v>2019</v>
      </c>
      <c r="AQ1" s="14">
        <v>2020</v>
      </c>
      <c r="AR1" s="15" t="s">
        <v>16</v>
      </c>
    </row>
    <row r="2" spans="1:45" x14ac:dyDescent="0.35">
      <c r="A2" s="10" t="s">
        <v>0</v>
      </c>
      <c r="B2" t="s">
        <v>1</v>
      </c>
      <c r="C2" s="44">
        <v>2893.6670418746412</v>
      </c>
      <c r="D2" s="44">
        <v>1902.6861150286375</v>
      </c>
      <c r="E2" s="44">
        <v>2562.7542456042866</v>
      </c>
      <c r="F2" s="44">
        <v>608.01795778969267</v>
      </c>
      <c r="G2" s="44">
        <v>264.64346921489084</v>
      </c>
      <c r="H2" s="44">
        <v>246.32621498429506</v>
      </c>
      <c r="I2" s="44">
        <v>653.10030065575575</v>
      </c>
      <c r="J2" s="44">
        <v>339.9164689964137</v>
      </c>
      <c r="K2" s="44">
        <v>1151.6247157230562</v>
      </c>
      <c r="L2" s="44">
        <v>4101.774948560651</v>
      </c>
      <c r="M2" s="44">
        <v>9149.3896468336807</v>
      </c>
      <c r="N2" s="44">
        <v>10647.168085893785</v>
      </c>
      <c r="O2" s="44">
        <v>11215.878676074213</v>
      </c>
      <c r="P2" s="44">
        <v>19516.570622756466</v>
      </c>
      <c r="Q2" s="44">
        <v>30362.674345810188</v>
      </c>
      <c r="R2" s="44">
        <v>46462.016705076072</v>
      </c>
      <c r="S2" s="44">
        <v>56092.954784841488</v>
      </c>
      <c r="T2" s="44">
        <v>71184.826613692698</v>
      </c>
      <c r="U2" s="44">
        <v>56299.978488161702</v>
      </c>
      <c r="V2" s="44">
        <v>66972.567510476103</v>
      </c>
      <c r="W2" s="44">
        <v>89673.709734824792</v>
      </c>
      <c r="X2" s="44">
        <v>103731.30815648663</v>
      </c>
      <c r="Y2" s="44">
        <v>88096.428939944191</v>
      </c>
      <c r="Z2" s="44">
        <v>87621.739304375398</v>
      </c>
      <c r="AA2" s="44">
        <v>86803.636281320389</v>
      </c>
      <c r="AB2" s="44">
        <v>58342.42345401799</v>
      </c>
      <c r="AC2" s="44">
        <v>33226.506888641714</v>
      </c>
      <c r="AD2" s="44">
        <v>26709.739145719381</v>
      </c>
      <c r="AE2" s="44">
        <v>21194.179658814755</v>
      </c>
      <c r="AF2" s="44">
        <v>19005.834766823093</v>
      </c>
      <c r="AG2" s="44">
        <v>22884.608106074676</v>
      </c>
      <c r="AH2" s="44">
        <v>38650.0501138295</v>
      </c>
      <c r="AI2" s="44">
        <v>53079.293545113229</v>
      </c>
      <c r="AJ2" s="44">
        <v>38108.416425151117</v>
      </c>
      <c r="AK2" s="44">
        <v>36276.560077590817</v>
      </c>
      <c r="AL2" s="44">
        <v>30010.621543498219</v>
      </c>
      <c r="AM2" s="44">
        <v>18421.855757050929</v>
      </c>
      <c r="AN2" s="44">
        <v>16511.968212929482</v>
      </c>
      <c r="AO2" s="44">
        <v>19252.063712670944</v>
      </c>
      <c r="AP2" s="44">
        <v>17033.339104173963</v>
      </c>
      <c r="AQ2" s="44">
        <v>13301.787005288303</v>
      </c>
      <c r="AR2" s="16">
        <f t="shared" ref="AR2:AR18" si="0">SUM(C2:AQ2)</f>
        <v>1310564.6068923881</v>
      </c>
      <c r="AS2" s="3">
        <f>'[1]2020'!AA4</f>
        <v>1310564.6068923888</v>
      </c>
    </row>
    <row r="3" spans="1:45" x14ac:dyDescent="0.35">
      <c r="A3" s="10"/>
      <c r="B3" t="s">
        <v>2</v>
      </c>
      <c r="C3" s="44">
        <v>1075.0332320338289</v>
      </c>
      <c r="D3" s="44">
        <v>629.34886456224797</v>
      </c>
      <c r="E3" s="44">
        <v>1237.1465835933627</v>
      </c>
      <c r="F3" s="44">
        <v>4155.3791376272811</v>
      </c>
      <c r="G3" s="44">
        <v>4335.0387892492454</v>
      </c>
      <c r="H3" s="44">
        <v>5577.534180613321</v>
      </c>
      <c r="I3" s="44">
        <v>6976.0320182286951</v>
      </c>
      <c r="J3" s="44">
        <v>4967.506390524276</v>
      </c>
      <c r="K3" s="44">
        <v>7378.7713138221725</v>
      </c>
      <c r="L3" s="44">
        <v>5487.7722512614209</v>
      </c>
      <c r="M3" s="44">
        <v>1259.925952942139</v>
      </c>
      <c r="N3" s="44">
        <v>2496.9619225474712</v>
      </c>
      <c r="O3" s="44">
        <v>3595.1244429230469</v>
      </c>
      <c r="P3" s="44">
        <v>5661.8967879756692</v>
      </c>
      <c r="Q3" s="44">
        <v>3155.59378114541</v>
      </c>
      <c r="R3" s="44">
        <v>966.64183278868188</v>
      </c>
      <c r="S3" s="44">
        <v>209.28919456467918</v>
      </c>
      <c r="T3" s="44">
        <v>21.291654456173909</v>
      </c>
      <c r="U3" s="44">
        <v>24.649990016285074</v>
      </c>
      <c r="V3" s="44">
        <v>232.10501497225809</v>
      </c>
      <c r="W3" s="44">
        <v>349.00312668678811</v>
      </c>
      <c r="X3" s="44">
        <v>392.3183197513066</v>
      </c>
      <c r="Y3" s="44">
        <v>1138.3315838965884</v>
      </c>
      <c r="Z3" s="44">
        <v>751.27164777151484</v>
      </c>
      <c r="AA3" s="44">
        <v>987.92438254636545</v>
      </c>
      <c r="AB3" s="44">
        <v>1880.5792752856137</v>
      </c>
      <c r="AC3" s="44">
        <v>120.04539085231718</v>
      </c>
      <c r="AD3" s="44">
        <v>0</v>
      </c>
      <c r="AE3" s="44">
        <v>0</v>
      </c>
      <c r="AF3" s="44">
        <v>0</v>
      </c>
      <c r="AG3" s="44">
        <v>0</v>
      </c>
      <c r="AH3" s="44">
        <v>0</v>
      </c>
      <c r="AI3" s="44">
        <v>0</v>
      </c>
      <c r="AJ3" s="44">
        <v>0</v>
      </c>
      <c r="AK3" s="44">
        <v>0</v>
      </c>
      <c r="AL3" s="44">
        <v>0</v>
      </c>
      <c r="AM3" s="44">
        <v>0</v>
      </c>
      <c r="AN3" s="44">
        <v>0</v>
      </c>
      <c r="AO3" s="44">
        <v>0</v>
      </c>
      <c r="AP3" s="44">
        <v>0</v>
      </c>
      <c r="AQ3" s="44">
        <v>0</v>
      </c>
      <c r="AR3" s="16">
        <f t="shared" si="0"/>
        <v>65062.517062638159</v>
      </c>
      <c r="AS3" s="3">
        <f>'[1]2020'!AA5</f>
        <v>65062.517062638173</v>
      </c>
    </row>
    <row r="4" spans="1:45" x14ac:dyDescent="0.35">
      <c r="A4" s="10"/>
      <c r="B4" s="10" t="s">
        <v>69</v>
      </c>
      <c r="C4" s="44">
        <v>0</v>
      </c>
      <c r="D4" s="44">
        <v>0</v>
      </c>
      <c r="E4" s="44">
        <v>0</v>
      </c>
      <c r="F4" s="44">
        <v>0</v>
      </c>
      <c r="G4" s="44">
        <v>0</v>
      </c>
      <c r="H4" s="44">
        <v>0</v>
      </c>
      <c r="I4" s="44">
        <v>0</v>
      </c>
      <c r="J4" s="44">
        <v>0</v>
      </c>
      <c r="K4" s="44">
        <v>0</v>
      </c>
      <c r="L4" s="44">
        <v>0</v>
      </c>
      <c r="M4" s="44">
        <v>0</v>
      </c>
      <c r="N4" s="44">
        <v>0</v>
      </c>
      <c r="O4" s="44">
        <v>0</v>
      </c>
      <c r="P4" s="44">
        <v>0</v>
      </c>
      <c r="Q4" s="44">
        <v>0</v>
      </c>
      <c r="R4" s="44">
        <v>0</v>
      </c>
      <c r="S4" s="44">
        <v>0</v>
      </c>
      <c r="T4" s="44">
        <v>0</v>
      </c>
      <c r="U4" s="44">
        <v>0</v>
      </c>
      <c r="V4" s="44">
        <v>0</v>
      </c>
      <c r="W4" s="44">
        <v>0</v>
      </c>
      <c r="X4" s="44">
        <v>0</v>
      </c>
      <c r="Y4" s="44">
        <v>0</v>
      </c>
      <c r="Z4" s="44">
        <v>2714.5893365593165</v>
      </c>
      <c r="AA4" s="44">
        <v>21251.59617222512</v>
      </c>
      <c r="AB4" s="44">
        <v>64200.625000313557</v>
      </c>
      <c r="AC4" s="44">
        <v>117614.65434099604</v>
      </c>
      <c r="AD4" s="44">
        <v>181485.20727380225</v>
      </c>
      <c r="AE4" s="44">
        <v>223700.76466704565</v>
      </c>
      <c r="AF4" s="44">
        <v>265821.83742448024</v>
      </c>
      <c r="AG4" s="44">
        <v>293185.91107028822</v>
      </c>
      <c r="AH4" s="44">
        <v>285175.68984522286</v>
      </c>
      <c r="AI4" s="44">
        <v>332533.01085229899</v>
      </c>
      <c r="AJ4" s="44">
        <v>344238.36547218281</v>
      </c>
      <c r="AK4" s="44">
        <v>321010.02533417277</v>
      </c>
      <c r="AL4" s="44">
        <v>262377.67892292526</v>
      </c>
      <c r="AM4" s="44">
        <v>213684.53057186323</v>
      </c>
      <c r="AN4" s="44">
        <v>240923.24314924912</v>
      </c>
      <c r="AO4" s="44">
        <v>278167.7971946997</v>
      </c>
      <c r="AP4" s="44">
        <v>281322.63680781273</v>
      </c>
      <c r="AQ4" s="44">
        <v>184872.95454128028</v>
      </c>
      <c r="AR4" s="16">
        <f t="shared" si="0"/>
        <v>3914281.117977418</v>
      </c>
      <c r="AS4" s="3">
        <f>'[1]2020'!AA6</f>
        <v>3914281.117977418</v>
      </c>
    </row>
    <row r="5" spans="1:45" ht="15" x14ac:dyDescent="0.25">
      <c r="A5" s="10"/>
      <c r="B5" t="s">
        <v>4</v>
      </c>
      <c r="C5" s="44">
        <v>173.00321695982433</v>
      </c>
      <c r="D5" s="44">
        <v>92.549644039377739</v>
      </c>
      <c r="E5" s="44">
        <v>84.457769837978347</v>
      </c>
      <c r="F5" s="44">
        <v>40.685895855060167</v>
      </c>
      <c r="G5" s="44">
        <v>28.58931781890837</v>
      </c>
      <c r="H5" s="44">
        <v>32.664373792219777</v>
      </c>
      <c r="I5" s="44">
        <v>73.532755395670947</v>
      </c>
      <c r="J5" s="44">
        <v>80.296567962310945</v>
      </c>
      <c r="K5" s="44">
        <v>152.31064357198116</v>
      </c>
      <c r="L5" s="44">
        <v>485.09528508522635</v>
      </c>
      <c r="M5" s="44">
        <v>1071.8874593728465</v>
      </c>
      <c r="N5" s="44">
        <v>1214.1930595089459</v>
      </c>
      <c r="O5" s="44">
        <v>1382.356150433164</v>
      </c>
      <c r="P5" s="44">
        <v>1931.0056084007126</v>
      </c>
      <c r="Q5" s="44">
        <v>2610.780381947523</v>
      </c>
      <c r="R5" s="44">
        <v>4626.0425074660961</v>
      </c>
      <c r="S5" s="44">
        <v>6004.2322470778618</v>
      </c>
      <c r="T5" s="44">
        <v>6427.76570376787</v>
      </c>
      <c r="U5" s="44">
        <v>4772.8657489345542</v>
      </c>
      <c r="V5" s="44">
        <v>6811.4056211166235</v>
      </c>
      <c r="W5" s="44">
        <v>9358.1309439220677</v>
      </c>
      <c r="X5" s="44">
        <v>8195.1800908445603</v>
      </c>
      <c r="Y5" s="44">
        <v>6133.835127815616</v>
      </c>
      <c r="Z5" s="44">
        <v>6616.0486160493492</v>
      </c>
      <c r="AA5" s="44">
        <v>7272.8698202586156</v>
      </c>
      <c r="AB5" s="44">
        <v>6762.0145739516638</v>
      </c>
      <c r="AC5" s="44">
        <v>6592.8013230009246</v>
      </c>
      <c r="AD5" s="44">
        <v>9136.4938239193816</v>
      </c>
      <c r="AE5" s="44">
        <v>14458.560435284027</v>
      </c>
      <c r="AF5" s="44">
        <v>16579.316152593787</v>
      </c>
      <c r="AG5" s="44">
        <v>24555.076126610915</v>
      </c>
      <c r="AH5" s="44">
        <v>31889.350337178636</v>
      </c>
      <c r="AI5" s="44">
        <v>2501.6619087037702</v>
      </c>
      <c r="AJ5" s="44">
        <v>1382.1225898177083</v>
      </c>
      <c r="AK5" s="44">
        <v>950.06151377243873</v>
      </c>
      <c r="AL5" s="44">
        <v>496.99311396295798</v>
      </c>
      <c r="AM5" s="44">
        <v>202.61530944935618</v>
      </c>
      <c r="AN5" s="44">
        <v>192.5644333695291</v>
      </c>
      <c r="AO5" s="44">
        <v>126.86959208516066</v>
      </c>
      <c r="AP5" s="44">
        <v>132.83815727022943</v>
      </c>
      <c r="AQ5" s="44">
        <v>152.76936080690629</v>
      </c>
      <c r="AR5" s="16">
        <f t="shared" si="0"/>
        <v>191783.89330901232</v>
      </c>
      <c r="AS5" s="3">
        <f>'[1]2020'!AA7</f>
        <v>191783.89330901235</v>
      </c>
    </row>
    <row r="6" spans="1:45" ht="15" x14ac:dyDescent="0.25">
      <c r="A6" s="10"/>
      <c r="B6" t="s">
        <v>5</v>
      </c>
      <c r="C6" s="44">
        <v>35.721980077406243</v>
      </c>
      <c r="D6" s="44">
        <v>21.930940670198364</v>
      </c>
      <c r="E6" s="44">
        <v>65.615632224890618</v>
      </c>
      <c r="F6" s="44">
        <v>154.22770170089518</v>
      </c>
      <c r="G6" s="44">
        <v>291.38986381338862</v>
      </c>
      <c r="H6" s="44">
        <v>357.90274174925156</v>
      </c>
      <c r="I6" s="44">
        <v>497.75615638497641</v>
      </c>
      <c r="J6" s="44">
        <v>584.15042772429183</v>
      </c>
      <c r="K6" s="44">
        <v>711.11346920246012</v>
      </c>
      <c r="L6" s="44">
        <v>504.7576204181093</v>
      </c>
      <c r="M6" s="44">
        <v>130.86713377137767</v>
      </c>
      <c r="N6" s="44">
        <v>278.24946491321469</v>
      </c>
      <c r="O6" s="44">
        <v>450.35856249806329</v>
      </c>
      <c r="P6" s="44">
        <v>597.74938025831705</v>
      </c>
      <c r="Q6" s="44">
        <v>369.45910907821332</v>
      </c>
      <c r="R6" s="44">
        <v>145.07354092607022</v>
      </c>
      <c r="S6" s="44">
        <v>21.934683223447021</v>
      </c>
      <c r="T6" s="44">
        <v>4.0920800914082678</v>
      </c>
      <c r="U6" s="44">
        <v>2.8441143185325322</v>
      </c>
      <c r="V6" s="44">
        <v>18.595883517965486</v>
      </c>
      <c r="W6" s="44">
        <v>17.182141730561945</v>
      </c>
      <c r="X6" s="44">
        <v>76.228219303329979</v>
      </c>
      <c r="Y6" s="44">
        <v>144.39294551048573</v>
      </c>
      <c r="Z6" s="44">
        <v>64.497489121625463</v>
      </c>
      <c r="AA6" s="44">
        <v>37.468848057777166</v>
      </c>
      <c r="AB6" s="44">
        <v>128.82091573992818</v>
      </c>
      <c r="AC6" s="44">
        <v>1.6908227742791657</v>
      </c>
      <c r="AD6" s="44">
        <v>0</v>
      </c>
      <c r="AE6" s="44">
        <v>0</v>
      </c>
      <c r="AF6" s="44">
        <v>0</v>
      </c>
      <c r="AG6" s="44">
        <v>0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>
        <v>0</v>
      </c>
      <c r="AO6" s="44">
        <v>0</v>
      </c>
      <c r="AP6" s="44">
        <v>0</v>
      </c>
      <c r="AQ6" s="44">
        <v>0</v>
      </c>
      <c r="AR6" s="16">
        <f t="shared" si="0"/>
        <v>5714.0718688004636</v>
      </c>
      <c r="AS6" s="3">
        <f>'[1]2020'!AA8</f>
        <v>5714.0718688004654</v>
      </c>
    </row>
    <row r="7" spans="1:45" ht="15" x14ac:dyDescent="0.25">
      <c r="A7" s="10"/>
      <c r="B7" t="s">
        <v>6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44">
        <v>419.61152417846142</v>
      </c>
      <c r="AA7" s="44">
        <v>2413.2760454426916</v>
      </c>
      <c r="AB7" s="44">
        <v>5438.243765958242</v>
      </c>
      <c r="AC7" s="44">
        <v>9238.426133449555</v>
      </c>
      <c r="AD7" s="44">
        <v>15765.62965394302</v>
      </c>
      <c r="AE7" s="44">
        <v>20954.147615185258</v>
      </c>
      <c r="AF7" s="44">
        <v>24696.134261501855</v>
      </c>
      <c r="AG7" s="44">
        <v>33030.700431194928</v>
      </c>
      <c r="AH7" s="44">
        <v>40191.609498607497</v>
      </c>
      <c r="AI7" s="44">
        <v>30252.774814520049</v>
      </c>
      <c r="AJ7" s="44">
        <v>30699.217419948644</v>
      </c>
      <c r="AK7" s="44">
        <v>30378.735647276841</v>
      </c>
      <c r="AL7" s="44">
        <v>21984.586846297072</v>
      </c>
      <c r="AM7" s="44">
        <v>17761.124841645651</v>
      </c>
      <c r="AN7" s="44">
        <v>19085.630981890929</v>
      </c>
      <c r="AO7" s="44">
        <v>19107.447067523386</v>
      </c>
      <c r="AP7" s="44">
        <v>19612.224898427739</v>
      </c>
      <c r="AQ7" s="44">
        <v>14492.899744251643</v>
      </c>
      <c r="AR7" s="16">
        <f t="shared" si="0"/>
        <v>355522.4211912434</v>
      </c>
      <c r="AS7" s="3">
        <f>'[1]2020'!AA9</f>
        <v>355522.42119124345</v>
      </c>
    </row>
    <row r="8" spans="1:45" ht="15" x14ac:dyDescent="0.25">
      <c r="A8" s="10"/>
      <c r="B8" t="s">
        <v>7</v>
      </c>
      <c r="C8" s="44">
        <v>29.589118735158074</v>
      </c>
      <c r="D8" s="44">
        <v>68.753749653110518</v>
      </c>
      <c r="E8" s="44">
        <v>108.31350066306577</v>
      </c>
      <c r="F8" s="44">
        <v>64.549683772945073</v>
      </c>
      <c r="G8" s="44">
        <v>59.918637150794225</v>
      </c>
      <c r="H8" s="44">
        <v>69.61802328567336</v>
      </c>
      <c r="I8" s="44">
        <v>88.040579108603893</v>
      </c>
      <c r="J8" s="44">
        <v>96.17415593077132</v>
      </c>
      <c r="K8" s="44">
        <v>186.88844400254843</v>
      </c>
      <c r="L8" s="44">
        <v>247.57358941567455</v>
      </c>
      <c r="M8" s="44">
        <v>256.76763334205327</v>
      </c>
      <c r="N8" s="44">
        <v>272.28747138853464</v>
      </c>
      <c r="O8" s="44">
        <v>234.45781670497539</v>
      </c>
      <c r="P8" s="44">
        <v>513.72925060030479</v>
      </c>
      <c r="Q8" s="44">
        <v>633.67757903112999</v>
      </c>
      <c r="R8" s="44">
        <v>786.56831602702061</v>
      </c>
      <c r="S8" s="44">
        <v>528.6930973699483</v>
      </c>
      <c r="T8" s="44">
        <v>703.70765484460071</v>
      </c>
      <c r="U8" s="44">
        <v>884.30687518878165</v>
      </c>
      <c r="V8" s="44">
        <v>1587.2402561201347</v>
      </c>
      <c r="W8" s="44">
        <v>2510.6856144003077</v>
      </c>
      <c r="X8" s="44">
        <v>2325.2385847609389</v>
      </c>
      <c r="Y8" s="44">
        <v>1328.0412247321431</v>
      </c>
      <c r="Z8" s="44">
        <v>1342.1024140320799</v>
      </c>
      <c r="AA8" s="44">
        <v>2054.3671807429678</v>
      </c>
      <c r="AB8" s="44">
        <v>2744.8635817562422</v>
      </c>
      <c r="AC8" s="44">
        <v>3628.5315003444907</v>
      </c>
      <c r="AD8" s="44">
        <v>5388.6248603417225</v>
      </c>
      <c r="AE8" s="44">
        <v>9624.0624341568473</v>
      </c>
      <c r="AF8" s="44">
        <v>10315.339489876056</v>
      </c>
      <c r="AG8" s="44">
        <v>15648.273498235181</v>
      </c>
      <c r="AH8" s="44">
        <v>19372.061291928927</v>
      </c>
      <c r="AI8" s="44">
        <v>14898.534866923081</v>
      </c>
      <c r="AJ8" s="44">
        <v>18123.373536187573</v>
      </c>
      <c r="AK8" s="44">
        <v>15806.422296274586</v>
      </c>
      <c r="AL8" s="44">
        <v>12660.538120227597</v>
      </c>
      <c r="AM8" s="44">
        <v>11574.551963858128</v>
      </c>
      <c r="AN8" s="44">
        <v>12915.778381880458</v>
      </c>
      <c r="AO8" s="44">
        <v>16080.262721555846</v>
      </c>
      <c r="AP8" s="44">
        <v>20164.39720610702</v>
      </c>
      <c r="AQ8" s="44">
        <v>16643.703048858773</v>
      </c>
      <c r="AR8" s="16">
        <f t="shared" si="0"/>
        <v>222570.6092495168</v>
      </c>
      <c r="AS8" s="3">
        <f>'[1]2020'!AA10</f>
        <v>222570.60924951677</v>
      </c>
    </row>
    <row r="9" spans="1:45" x14ac:dyDescent="0.35">
      <c r="A9" s="10"/>
      <c r="B9" t="s">
        <v>8</v>
      </c>
      <c r="C9" s="44">
        <v>170.31195639122765</v>
      </c>
      <c r="D9" s="44">
        <v>107.80589813641615</v>
      </c>
      <c r="E9" s="44">
        <v>95.993156873923496</v>
      </c>
      <c r="F9" s="44">
        <v>77.354883307779801</v>
      </c>
      <c r="G9" s="44">
        <v>98.153224681817747</v>
      </c>
      <c r="H9" s="44">
        <v>138.68791146423033</v>
      </c>
      <c r="I9" s="44">
        <v>190.19220428103014</v>
      </c>
      <c r="J9" s="44">
        <v>155.18489433314659</v>
      </c>
      <c r="K9" s="44">
        <v>167.60556543173126</v>
      </c>
      <c r="L9" s="44">
        <v>160.23927110462537</v>
      </c>
      <c r="M9" s="44">
        <v>148.16441143952872</v>
      </c>
      <c r="N9" s="44">
        <v>182.81658278088412</v>
      </c>
      <c r="O9" s="44">
        <v>108.0272905608098</v>
      </c>
      <c r="P9" s="44">
        <v>137.89483689519284</v>
      </c>
      <c r="Q9" s="44">
        <v>188.66159528460062</v>
      </c>
      <c r="R9" s="44">
        <v>304.26941882966247</v>
      </c>
      <c r="S9" s="44">
        <v>207.88842090580147</v>
      </c>
      <c r="T9" s="44">
        <v>267.73581984372385</v>
      </c>
      <c r="U9" s="44">
        <v>288.44023689113106</v>
      </c>
      <c r="V9" s="44">
        <v>336.90577117535912</v>
      </c>
      <c r="W9" s="44">
        <v>500.42029877810086</v>
      </c>
      <c r="X9" s="44">
        <v>554.52092574675544</v>
      </c>
      <c r="Y9" s="44">
        <v>363.88433284504333</v>
      </c>
      <c r="Z9" s="44">
        <v>289.8699165078815</v>
      </c>
      <c r="AA9" s="44">
        <v>406.5574907085894</v>
      </c>
      <c r="AB9" s="44">
        <v>483.32306288157127</v>
      </c>
      <c r="AC9" s="44">
        <v>537.90231285945231</v>
      </c>
      <c r="AD9" s="44">
        <v>603.38063164701327</v>
      </c>
      <c r="AE9" s="44">
        <v>662.55320336052455</v>
      </c>
      <c r="AF9" s="44">
        <v>435.38429338590191</v>
      </c>
      <c r="AG9" s="44">
        <v>533.72582895362632</v>
      </c>
      <c r="AH9" s="44">
        <v>602.97574308902585</v>
      </c>
      <c r="AI9" s="44">
        <v>383.33877312627504</v>
      </c>
      <c r="AJ9" s="44">
        <v>301.02397721051074</v>
      </c>
      <c r="AK9" s="44">
        <v>175.50120364527569</v>
      </c>
      <c r="AL9" s="44">
        <v>189.422296642807</v>
      </c>
      <c r="AM9" s="44">
        <v>179.25765869816109</v>
      </c>
      <c r="AN9" s="44">
        <v>157.81695035333826</v>
      </c>
      <c r="AO9" s="44">
        <v>254.14382544918323</v>
      </c>
      <c r="AP9" s="44">
        <v>251.58134289823747</v>
      </c>
      <c r="AQ9" s="44">
        <v>296.17173727608741</v>
      </c>
      <c r="AR9" s="16">
        <f t="shared" si="0"/>
        <v>11695.089156675986</v>
      </c>
      <c r="AS9" s="3">
        <f>'[1]2020'!AA11</f>
        <v>11695.089156675986</v>
      </c>
    </row>
    <row r="10" spans="1:45" x14ac:dyDescent="0.35">
      <c r="A10" s="10"/>
      <c r="B10" t="s">
        <v>9</v>
      </c>
      <c r="C10" s="44">
        <v>397.39456491286393</v>
      </c>
      <c r="D10" s="44">
        <v>251.54709565163742</v>
      </c>
      <c r="E10" s="44">
        <v>223.98403270582142</v>
      </c>
      <c r="F10" s="44">
        <v>180.49472771815334</v>
      </c>
      <c r="G10" s="44">
        <v>229.02419092424361</v>
      </c>
      <c r="H10" s="44">
        <v>323.60512674987103</v>
      </c>
      <c r="I10" s="44">
        <v>443.78180998907021</v>
      </c>
      <c r="J10" s="44">
        <v>362.09808677734208</v>
      </c>
      <c r="K10" s="44">
        <v>391.07965267404143</v>
      </c>
      <c r="L10" s="44">
        <v>373.89163257745844</v>
      </c>
      <c r="M10" s="44">
        <v>345.71696002556746</v>
      </c>
      <c r="N10" s="44">
        <v>426.57202648873005</v>
      </c>
      <c r="O10" s="44">
        <v>252.06367797522287</v>
      </c>
      <c r="P10" s="44">
        <v>321.75461942211513</v>
      </c>
      <c r="Q10" s="44">
        <v>440.21038899740046</v>
      </c>
      <c r="R10" s="44">
        <v>709.961977269209</v>
      </c>
      <c r="S10" s="44">
        <v>485.07298211353651</v>
      </c>
      <c r="T10" s="44">
        <v>624.71691296868835</v>
      </c>
      <c r="U10" s="44">
        <v>673.02721941263815</v>
      </c>
      <c r="V10" s="44">
        <v>786.11346607583607</v>
      </c>
      <c r="W10" s="44">
        <v>1167.6473638155628</v>
      </c>
      <c r="X10" s="44">
        <v>1293.8821600757667</v>
      </c>
      <c r="Y10" s="44">
        <v>967.85062078048099</v>
      </c>
      <c r="Z10" s="44">
        <v>880.16841541857093</v>
      </c>
      <c r="AA10" s="44">
        <v>1080.4867613037973</v>
      </c>
      <c r="AB10" s="44">
        <v>1233.0886777757298</v>
      </c>
      <c r="AC10" s="44">
        <v>1333.8183201103664</v>
      </c>
      <c r="AD10" s="44">
        <v>1602.4544730964571</v>
      </c>
      <c r="AE10" s="44">
        <v>1872.7216420562252</v>
      </c>
      <c r="AF10" s="44">
        <v>1681.1178262428955</v>
      </c>
      <c r="AG10" s="44">
        <v>2506.7590814589403</v>
      </c>
      <c r="AH10" s="44">
        <v>2960.4983349823842</v>
      </c>
      <c r="AI10" s="44">
        <v>2245.9250128857634</v>
      </c>
      <c r="AJ10" s="44">
        <v>2199.0466447627282</v>
      </c>
      <c r="AK10" s="44">
        <v>1960.5626265145274</v>
      </c>
      <c r="AL10" s="44">
        <v>1420.1341414346223</v>
      </c>
      <c r="AM10" s="44">
        <v>1060.9749137692691</v>
      </c>
      <c r="AN10" s="44">
        <v>1008.9524575998641</v>
      </c>
      <c r="AO10" s="44">
        <v>951.67200060597918</v>
      </c>
      <c r="AP10" s="44">
        <v>907.57381643663348</v>
      </c>
      <c r="AQ10" s="44">
        <v>833.08416263861341</v>
      </c>
      <c r="AR10" s="16">
        <f t="shared" si="0"/>
        <v>39410.530605194625</v>
      </c>
      <c r="AS10" s="3">
        <f>'[1]2020'!AA12</f>
        <v>39410.530605194625</v>
      </c>
    </row>
    <row r="11" spans="1:45" x14ac:dyDescent="0.35">
      <c r="A11" s="10"/>
      <c r="B11" t="s">
        <v>10</v>
      </c>
      <c r="C11" s="44">
        <v>170.12355709490754</v>
      </c>
      <c r="D11" s="44">
        <v>170.41437870704883</v>
      </c>
      <c r="E11" s="44">
        <v>137.54634846000371</v>
      </c>
      <c r="F11" s="44">
        <v>110.27098326074453</v>
      </c>
      <c r="G11" s="44">
        <v>134.60448217969497</v>
      </c>
      <c r="H11" s="44">
        <v>213.46250141343324</v>
      </c>
      <c r="I11" s="44">
        <v>351.55358039201758</v>
      </c>
      <c r="J11" s="44">
        <v>365.50963591003614</v>
      </c>
      <c r="K11" s="44">
        <v>398.87112526980809</v>
      </c>
      <c r="L11" s="44">
        <v>362.95991978955493</v>
      </c>
      <c r="M11" s="44">
        <v>304.28960978742134</v>
      </c>
      <c r="N11" s="44">
        <v>349.85199424564178</v>
      </c>
      <c r="O11" s="44">
        <v>252.96943263959272</v>
      </c>
      <c r="P11" s="44">
        <v>335.94879664769996</v>
      </c>
      <c r="Q11" s="44">
        <v>454.36841602321408</v>
      </c>
      <c r="R11" s="44">
        <v>805.44263113585532</v>
      </c>
      <c r="S11" s="44">
        <v>575.0780990346525</v>
      </c>
      <c r="T11" s="44">
        <v>775.06378146977488</v>
      </c>
      <c r="U11" s="44">
        <v>876.17255980987397</v>
      </c>
      <c r="V11" s="44">
        <v>811.66202674238264</v>
      </c>
      <c r="W11" s="44">
        <v>1099.7405612814139</v>
      </c>
      <c r="X11" s="44">
        <v>659.37718112223649</v>
      </c>
      <c r="Y11" s="44">
        <v>493.56545529789543</v>
      </c>
      <c r="Z11" s="44">
        <v>418.69550833802339</v>
      </c>
      <c r="AA11" s="44">
        <v>463.70197105762657</v>
      </c>
      <c r="AB11" s="44">
        <v>524.68687165555332</v>
      </c>
      <c r="AC11" s="44">
        <v>658.17989224547307</v>
      </c>
      <c r="AD11" s="44">
        <v>798.63380825629361</v>
      </c>
      <c r="AE11" s="44">
        <v>877.01063150539267</v>
      </c>
      <c r="AF11" s="44">
        <v>749.73436030209962</v>
      </c>
      <c r="AG11" s="44">
        <v>1034.8147980519504</v>
      </c>
      <c r="AH11" s="44">
        <v>1108.5991966783095</v>
      </c>
      <c r="AI11" s="44">
        <v>803.05498963534774</v>
      </c>
      <c r="AJ11" s="44">
        <v>621.39086058715964</v>
      </c>
      <c r="AK11" s="44">
        <v>817.7269197169677</v>
      </c>
      <c r="AL11" s="44">
        <v>450.6331559907677</v>
      </c>
      <c r="AM11" s="44">
        <v>298.87571828313418</v>
      </c>
      <c r="AN11" s="44">
        <v>364.05501047417818</v>
      </c>
      <c r="AO11" s="44">
        <v>600.53784865825787</v>
      </c>
      <c r="AP11" s="44">
        <v>960.4764352703736</v>
      </c>
      <c r="AQ11" s="44">
        <v>802.33409155530262</v>
      </c>
      <c r="AR11" s="16">
        <f t="shared" si="0"/>
        <v>22561.989125977114</v>
      </c>
      <c r="AS11" s="3">
        <f>'[1]2020'!AA13</f>
        <v>22561.989125977118</v>
      </c>
    </row>
    <row r="12" spans="1:45" x14ac:dyDescent="0.35">
      <c r="A12" s="10"/>
      <c r="B12" t="s">
        <v>11</v>
      </c>
      <c r="C12" s="44">
        <v>40.878617370163767</v>
      </c>
      <c r="D12" s="44">
        <v>29.629107773309372</v>
      </c>
      <c r="E12" s="44">
        <v>29.777280148940939</v>
      </c>
      <c r="F12" s="44">
        <v>29.517047113239773</v>
      </c>
      <c r="G12" s="44">
        <v>37.816558275797675</v>
      </c>
      <c r="H12" s="44">
        <v>54.072986061102966</v>
      </c>
      <c r="I12" s="44">
        <v>81.595757737881954</v>
      </c>
      <c r="J12" s="44">
        <v>85.298168132311204</v>
      </c>
      <c r="K12" s="44">
        <v>107.87451266427466</v>
      </c>
      <c r="L12" s="44">
        <v>112.02265099275371</v>
      </c>
      <c r="M12" s="44">
        <v>120.02940742298115</v>
      </c>
      <c r="N12" s="44">
        <v>140.96765473594996</v>
      </c>
      <c r="O12" s="44">
        <v>149.80611594571914</v>
      </c>
      <c r="P12" s="44">
        <v>228.56213748783904</v>
      </c>
      <c r="Q12" s="44">
        <v>305.60824369853839</v>
      </c>
      <c r="R12" s="44">
        <v>433.21192694100159</v>
      </c>
      <c r="S12" s="44">
        <v>313.46029900682782</v>
      </c>
      <c r="T12" s="44">
        <v>417.77641468455971</v>
      </c>
      <c r="U12" s="44">
        <v>407.60863308920506</v>
      </c>
      <c r="V12" s="44">
        <v>356.25201945565954</v>
      </c>
      <c r="W12" s="44">
        <v>614.72910821184701</v>
      </c>
      <c r="X12" s="44">
        <v>884.26410051161099</v>
      </c>
      <c r="Y12" s="44">
        <v>761.04833906638419</v>
      </c>
      <c r="Z12" s="44">
        <v>832.95045625294279</v>
      </c>
      <c r="AA12" s="44">
        <v>1199.9804305407024</v>
      </c>
      <c r="AB12" s="44">
        <v>1442.2678188429572</v>
      </c>
      <c r="AC12" s="44">
        <v>1408.827917811233</v>
      </c>
      <c r="AD12" s="44">
        <v>2037.5109506723747</v>
      </c>
      <c r="AE12" s="44">
        <v>2753.2733662864007</v>
      </c>
      <c r="AF12" s="44">
        <v>2266.3447080261344</v>
      </c>
      <c r="AG12" s="44">
        <v>3649.1952026131717</v>
      </c>
      <c r="AH12" s="44">
        <v>4407.092511767607</v>
      </c>
      <c r="AI12" s="44">
        <v>3192.3499264415336</v>
      </c>
      <c r="AJ12" s="44">
        <v>3115.1145914746339</v>
      </c>
      <c r="AK12" s="44">
        <v>3098.6032184583946</v>
      </c>
      <c r="AL12" s="44">
        <v>1642.9629969600321</v>
      </c>
      <c r="AM12" s="44">
        <v>1127.7306014130015</v>
      </c>
      <c r="AN12" s="44">
        <v>1130.543244349373</v>
      </c>
      <c r="AO12" s="44">
        <v>1501.5269342894392</v>
      </c>
      <c r="AP12" s="44">
        <v>2225.0449610221031</v>
      </c>
      <c r="AQ12" s="44">
        <v>2189.3241398919504</v>
      </c>
      <c r="AR12" s="16">
        <f t="shared" si="0"/>
        <v>44962.451063641885</v>
      </c>
      <c r="AS12" s="3">
        <f>'[1]2020'!AA14</f>
        <v>44962.451063641885</v>
      </c>
    </row>
    <row r="13" spans="1:45" x14ac:dyDescent="0.35">
      <c r="A13" s="10"/>
      <c r="B13" t="s">
        <v>12</v>
      </c>
      <c r="C13" s="44">
        <v>40.878617370163767</v>
      </c>
      <c r="D13" s="44">
        <v>29.629107773309372</v>
      </c>
      <c r="E13" s="44">
        <v>29.777280148940939</v>
      </c>
      <c r="F13" s="44">
        <v>29.517047113239773</v>
      </c>
      <c r="G13" s="44">
        <v>37.816558275797675</v>
      </c>
      <c r="H13" s="44">
        <v>54.072986061102966</v>
      </c>
      <c r="I13" s="44">
        <v>81.595757737881954</v>
      </c>
      <c r="J13" s="44">
        <v>85.298168132311204</v>
      </c>
      <c r="K13" s="44">
        <v>107.87451266427466</v>
      </c>
      <c r="L13" s="44">
        <v>112.02265099275371</v>
      </c>
      <c r="M13" s="44">
        <v>120.02940742298115</v>
      </c>
      <c r="N13" s="44">
        <v>140.96765473594996</v>
      </c>
      <c r="O13" s="44">
        <v>149.80611594571914</v>
      </c>
      <c r="P13" s="44">
        <v>228.56213748783904</v>
      </c>
      <c r="Q13" s="44">
        <v>305.60824369853839</v>
      </c>
      <c r="R13" s="44">
        <v>433.21192694100159</v>
      </c>
      <c r="S13" s="44">
        <v>313.46029900682782</v>
      </c>
      <c r="T13" s="44">
        <v>417.77641468455971</v>
      </c>
      <c r="U13" s="44">
        <v>407.60863308920506</v>
      </c>
      <c r="V13" s="44">
        <v>356.25201945565954</v>
      </c>
      <c r="W13" s="44">
        <v>614.72910821184701</v>
      </c>
      <c r="X13" s="44">
        <v>884.26410051161099</v>
      </c>
      <c r="Y13" s="44">
        <v>696.08322816414898</v>
      </c>
      <c r="Z13" s="44">
        <v>849.08449245687325</v>
      </c>
      <c r="AA13" s="44">
        <v>1303.0551223252073</v>
      </c>
      <c r="AB13" s="44">
        <v>1306.0032596085452</v>
      </c>
      <c r="AC13" s="44">
        <v>1323.5364157337117</v>
      </c>
      <c r="AD13" s="44">
        <v>1956.5817773979954</v>
      </c>
      <c r="AE13" s="44">
        <v>2860.4651939762853</v>
      </c>
      <c r="AF13" s="44">
        <v>2028.6431334784695</v>
      </c>
      <c r="AG13" s="44">
        <v>3789.2343462428585</v>
      </c>
      <c r="AH13" s="44">
        <v>4071.1510565173216</v>
      </c>
      <c r="AI13" s="44">
        <v>3490.4004079392435</v>
      </c>
      <c r="AJ13" s="44">
        <v>4289.8939081586186</v>
      </c>
      <c r="AK13" s="44">
        <v>3639.8118482788914</v>
      </c>
      <c r="AL13" s="44">
        <v>1698.4036691481688</v>
      </c>
      <c r="AM13" s="44">
        <v>1557.4068041148348</v>
      </c>
      <c r="AN13" s="44">
        <v>1994.9497224210638</v>
      </c>
      <c r="AO13" s="44">
        <v>3348.7186412127689</v>
      </c>
      <c r="AP13" s="44">
        <v>4892.5125639945409</v>
      </c>
      <c r="AQ13" s="44">
        <v>4169.4668751777035</v>
      </c>
      <c r="AR13" s="16">
        <f t="shared" si="0"/>
        <v>54246.161213808773</v>
      </c>
      <c r="AS13" s="3">
        <f>'[1]2020'!AA15</f>
        <v>54246.161213808758</v>
      </c>
    </row>
    <row r="14" spans="1:45" x14ac:dyDescent="0.35">
      <c r="A14" s="10"/>
      <c r="B14" t="s">
        <v>23</v>
      </c>
      <c r="C14" s="44">
        <v>25.034668348861313</v>
      </c>
      <c r="D14" s="44">
        <v>17.407559408412368</v>
      </c>
      <c r="E14" s="44">
        <v>19.637716331316998</v>
      </c>
      <c r="F14" s="44">
        <v>14.841961878758903</v>
      </c>
      <c r="G14" s="44">
        <v>22.006783152079244</v>
      </c>
      <c r="H14" s="44">
        <v>63.977681423809294</v>
      </c>
      <c r="I14" s="44">
        <v>60.150813325001891</v>
      </c>
      <c r="J14" s="44">
        <v>80.868158210433918</v>
      </c>
      <c r="K14" s="44">
        <v>121.69904416752313</v>
      </c>
      <c r="L14" s="44">
        <v>78.17718997743691</v>
      </c>
      <c r="M14" s="44">
        <v>106.65618017984079</v>
      </c>
      <c r="N14" s="44">
        <v>292.1192646666467</v>
      </c>
      <c r="O14" s="44">
        <v>286.20110007793716</v>
      </c>
      <c r="P14" s="44">
        <v>279.46309638033188</v>
      </c>
      <c r="Q14" s="44">
        <v>179.0498764916386</v>
      </c>
      <c r="R14" s="44">
        <v>357.85975906261871</v>
      </c>
      <c r="S14" s="44">
        <v>429.25610479164493</v>
      </c>
      <c r="T14" s="44">
        <v>393.83442138445099</v>
      </c>
      <c r="U14" s="44">
        <v>444.24869864077425</v>
      </c>
      <c r="V14" s="44">
        <v>294.86145221573685</v>
      </c>
      <c r="W14" s="44">
        <v>378.48506091574865</v>
      </c>
      <c r="X14" s="44">
        <v>533.05671802659072</v>
      </c>
      <c r="Y14" s="44">
        <v>611.79241296183955</v>
      </c>
      <c r="Z14" s="44">
        <v>1012.7756638647194</v>
      </c>
      <c r="AA14" s="44">
        <v>1030.5304475232313</v>
      </c>
      <c r="AB14" s="44">
        <v>653.99368096983937</v>
      </c>
      <c r="AC14" s="44">
        <v>1155.6987921059597</v>
      </c>
      <c r="AD14" s="44">
        <v>1596.5624962189042</v>
      </c>
      <c r="AE14" s="44">
        <v>1882.2065336899996</v>
      </c>
      <c r="AF14" s="44">
        <v>1429.2101147601766</v>
      </c>
      <c r="AG14" s="44">
        <v>2129.8840465165704</v>
      </c>
      <c r="AH14" s="44">
        <v>2721.8303217246162</v>
      </c>
      <c r="AI14" s="44">
        <v>2082.7380900761759</v>
      </c>
      <c r="AJ14" s="44">
        <v>2018.6633556165482</v>
      </c>
      <c r="AK14" s="44">
        <v>2199.0724850853831</v>
      </c>
      <c r="AL14" s="44">
        <v>1143.1014569298327</v>
      </c>
      <c r="AM14" s="44">
        <v>844.47660430791677</v>
      </c>
      <c r="AN14" s="44">
        <v>978.70879896466738</v>
      </c>
      <c r="AO14" s="44">
        <v>1200.3678982691545</v>
      </c>
      <c r="AP14" s="44">
        <v>2377.1820185238471</v>
      </c>
      <c r="AQ14" s="44">
        <v>1591.2687432854291</v>
      </c>
      <c r="AR14" s="16">
        <f t="shared" si="0"/>
        <v>33138.957270452403</v>
      </c>
      <c r="AS14" s="3">
        <f>'[1]2020'!AA16</f>
        <v>33138.957270452411</v>
      </c>
    </row>
    <row r="15" spans="1:45" x14ac:dyDescent="0.35">
      <c r="A15" s="10"/>
      <c r="B15" t="s">
        <v>13</v>
      </c>
      <c r="C15" s="44">
        <v>17.576377432535104</v>
      </c>
      <c r="D15" s="44">
        <v>16.422606676947751</v>
      </c>
      <c r="E15" s="44">
        <v>21.714824885561374</v>
      </c>
      <c r="F15" s="44">
        <v>20.82523830519748</v>
      </c>
      <c r="G15" s="44">
        <v>22.288169830635344</v>
      </c>
      <c r="H15" s="44">
        <v>40.665227032163315</v>
      </c>
      <c r="I15" s="44">
        <v>55.841664150052814</v>
      </c>
      <c r="J15" s="44">
        <v>81.34657670366397</v>
      </c>
      <c r="K15" s="44">
        <v>93.294003025257382</v>
      </c>
      <c r="L15" s="44">
        <v>63.163954989168026</v>
      </c>
      <c r="M15" s="44">
        <v>100.03746348340991</v>
      </c>
      <c r="N15" s="44">
        <v>198.36854147984403</v>
      </c>
      <c r="O15" s="44">
        <v>178.68973625692399</v>
      </c>
      <c r="P15" s="44">
        <v>140.02500451995641</v>
      </c>
      <c r="Q15" s="44">
        <v>91.506583178168782</v>
      </c>
      <c r="R15" s="44">
        <v>192.75241081870487</v>
      </c>
      <c r="S15" s="44">
        <v>141.61642703362932</v>
      </c>
      <c r="T15" s="44">
        <v>155.74004130212901</v>
      </c>
      <c r="U15" s="44">
        <v>159.1817253768896</v>
      </c>
      <c r="V15" s="44">
        <v>140.52240660173084</v>
      </c>
      <c r="W15" s="44">
        <v>253.43272146839863</v>
      </c>
      <c r="X15" s="44">
        <v>310.8940799337027</v>
      </c>
      <c r="Y15" s="44">
        <v>283.93981632128816</v>
      </c>
      <c r="Z15" s="44">
        <v>456.22908363494076</v>
      </c>
      <c r="AA15" s="44">
        <v>583.09976781302998</v>
      </c>
      <c r="AB15" s="44">
        <v>305.59303852395874</v>
      </c>
      <c r="AC15" s="44">
        <v>543.69913917682288</v>
      </c>
      <c r="AD15" s="44">
        <v>701.60490466472879</v>
      </c>
      <c r="AE15" s="44">
        <v>742.05793112789763</v>
      </c>
      <c r="AF15" s="44">
        <v>416.40732734601562</v>
      </c>
      <c r="AG15" s="44">
        <v>704.15285208504588</v>
      </c>
      <c r="AH15" s="44">
        <v>877.96402769543283</v>
      </c>
      <c r="AI15" s="44">
        <v>656.62190535494017</v>
      </c>
      <c r="AJ15" s="44">
        <v>767.87938689805344</v>
      </c>
      <c r="AK15" s="44">
        <v>1015.0131919101203</v>
      </c>
      <c r="AL15" s="44">
        <v>686.53415313124208</v>
      </c>
      <c r="AM15" s="44">
        <v>422.4645416443073</v>
      </c>
      <c r="AN15" s="44">
        <v>640.54762113166464</v>
      </c>
      <c r="AO15" s="44">
        <v>713.43087925617135</v>
      </c>
      <c r="AP15" s="44">
        <v>1051.9051017195059</v>
      </c>
      <c r="AQ15" s="44">
        <v>814.00822963330108</v>
      </c>
      <c r="AR15" s="16">
        <f t="shared" si="0"/>
        <v>14879.058683553138</v>
      </c>
      <c r="AS15" s="3">
        <f>'[1]2020'!AA17</f>
        <v>8569.0010591719747</v>
      </c>
    </row>
    <row r="16" spans="1:45" x14ac:dyDescent="0.35">
      <c r="A16" s="10"/>
      <c r="B16" t="s">
        <v>24</v>
      </c>
      <c r="C16" s="44">
        <v>3.1299700613804702</v>
      </c>
      <c r="D16" s="44">
        <v>5.0996869566269574</v>
      </c>
      <c r="E16" s="44">
        <v>2.9546979434049887</v>
      </c>
      <c r="F16" s="44">
        <v>2.0163237281664261</v>
      </c>
      <c r="G16" s="44">
        <v>3.8690668301471125</v>
      </c>
      <c r="H16" s="44">
        <v>5.7463279891549428</v>
      </c>
      <c r="I16" s="44">
        <v>8.3864770335244199</v>
      </c>
      <c r="J16" s="44">
        <v>14.013031995243201</v>
      </c>
      <c r="K16" s="44">
        <v>12.047598000586175</v>
      </c>
      <c r="L16" s="44">
        <v>9.5461283299292035</v>
      </c>
      <c r="M16" s="44">
        <v>10.654519560109016</v>
      </c>
      <c r="N16" s="44">
        <v>20.618110174541105</v>
      </c>
      <c r="O16" s="44">
        <v>12.859004584595921</v>
      </c>
      <c r="P16" s="44">
        <v>13.622551730267126</v>
      </c>
      <c r="Q16" s="44">
        <v>6.2958510871512123</v>
      </c>
      <c r="R16" s="44">
        <v>16.669209705393424</v>
      </c>
      <c r="S16" s="44">
        <v>17.501385514713959</v>
      </c>
      <c r="T16" s="44">
        <v>46.02154225951935</v>
      </c>
      <c r="U16" s="44">
        <v>53.595047271130241</v>
      </c>
      <c r="V16" s="44">
        <v>47.719316819854548</v>
      </c>
      <c r="W16" s="44">
        <v>143.15142029335709</v>
      </c>
      <c r="X16" s="44">
        <v>179.04195109290032</v>
      </c>
      <c r="Y16" s="44">
        <v>203.13808830309421</v>
      </c>
      <c r="Z16" s="44">
        <v>381.67672532568554</v>
      </c>
      <c r="AA16" s="44">
        <v>343.01241142979762</v>
      </c>
      <c r="AB16" s="44">
        <v>175.4804529191708</v>
      </c>
      <c r="AC16" s="44">
        <v>358.9158185548481</v>
      </c>
      <c r="AD16" s="44">
        <v>385.65919593540519</v>
      </c>
      <c r="AE16" s="44">
        <v>406.93499448949143</v>
      </c>
      <c r="AF16" s="44">
        <v>318.84854236329886</v>
      </c>
      <c r="AG16" s="44">
        <v>487.81182386846723</v>
      </c>
      <c r="AH16" s="44">
        <v>599.84752834603239</v>
      </c>
      <c r="AI16" s="44">
        <v>486.07462205945848</v>
      </c>
      <c r="AJ16" s="44">
        <v>488.21342704684344</v>
      </c>
      <c r="AK16" s="44">
        <v>468.83591919505881</v>
      </c>
      <c r="AL16" s="44">
        <v>274.36118163749381</v>
      </c>
      <c r="AM16" s="44">
        <v>241.32212303851941</v>
      </c>
      <c r="AN16" s="44">
        <v>379.33210137531904</v>
      </c>
      <c r="AO16" s="44">
        <v>564.25220981809878</v>
      </c>
      <c r="AP16" s="44">
        <v>687.95828766078102</v>
      </c>
      <c r="AQ16" s="44">
        <v>682.76638684340992</v>
      </c>
      <c r="AR16" s="16">
        <f t="shared" si="0"/>
        <v>8569.0010591719711</v>
      </c>
      <c r="AS16" s="3">
        <f>'[1]2020'!AA18</f>
        <v>14879.058683553134</v>
      </c>
    </row>
    <row r="17" spans="1:45" ht="15" x14ac:dyDescent="0.25">
      <c r="A17" s="10"/>
      <c r="B17" t="s">
        <v>14</v>
      </c>
      <c r="C17" s="45"/>
      <c r="D17" s="45"/>
      <c r="E17" s="45"/>
      <c r="F17" s="45"/>
      <c r="G17" s="45"/>
      <c r="H17" s="44">
        <v>398.38983038784158</v>
      </c>
      <c r="I17" s="44">
        <v>476.93083698777269</v>
      </c>
      <c r="J17" s="44">
        <v>628.60626247022628</v>
      </c>
      <c r="K17" s="44">
        <v>642.0668178775195</v>
      </c>
      <c r="L17" s="44">
        <v>744.25261397549673</v>
      </c>
      <c r="M17" s="44">
        <v>637.12438165238575</v>
      </c>
      <c r="N17" s="44">
        <v>673.22042477440073</v>
      </c>
      <c r="O17" s="44">
        <v>350.07102525204664</v>
      </c>
      <c r="P17" s="44">
        <v>480.53493632275678</v>
      </c>
      <c r="Q17" s="44">
        <v>835.55744599025991</v>
      </c>
      <c r="R17" s="44">
        <v>1504.9152434743739</v>
      </c>
      <c r="S17" s="44">
        <v>2516.929516808058</v>
      </c>
      <c r="T17" s="44">
        <v>4369.2772996601507</v>
      </c>
      <c r="U17" s="44">
        <v>5441.3857074850403</v>
      </c>
      <c r="V17" s="44">
        <v>5539.8066531901995</v>
      </c>
      <c r="W17" s="44">
        <v>7757.8948305405984</v>
      </c>
      <c r="X17" s="44">
        <v>9508.0097369104042</v>
      </c>
      <c r="Y17" s="44">
        <v>10814.009177285767</v>
      </c>
      <c r="Z17" s="44">
        <v>13890.40879370422</v>
      </c>
      <c r="AA17" s="44">
        <v>15348.620971649958</v>
      </c>
      <c r="AB17" s="44">
        <v>24018.813765739113</v>
      </c>
      <c r="AC17" s="44">
        <v>36624.161768923645</v>
      </c>
      <c r="AD17" s="44">
        <v>51707.019947959743</v>
      </c>
      <c r="AE17" s="44">
        <v>58780.301534763159</v>
      </c>
      <c r="AF17" s="44">
        <v>40382.537316024915</v>
      </c>
      <c r="AG17" s="44">
        <v>35269.284971192021</v>
      </c>
      <c r="AH17" s="44">
        <v>48915.145165432681</v>
      </c>
      <c r="AI17" s="44">
        <v>40533.246768897756</v>
      </c>
      <c r="AJ17" s="44">
        <v>32813.619018001227</v>
      </c>
      <c r="AK17" s="44">
        <v>32230.40374839956</v>
      </c>
      <c r="AL17" s="44">
        <v>26864.041790143667</v>
      </c>
      <c r="AM17" s="44">
        <v>18093.245372288613</v>
      </c>
      <c r="AN17" s="44">
        <v>27884.647295490962</v>
      </c>
      <c r="AO17" s="44">
        <v>37555.714058766353</v>
      </c>
      <c r="AP17" s="44">
        <v>46442.911138954005</v>
      </c>
      <c r="AQ17" s="44">
        <v>39641.134172539365</v>
      </c>
      <c r="AR17" s="16">
        <f t="shared" si="0"/>
        <v>680314.2403399162</v>
      </c>
      <c r="AS17" s="3">
        <f>'[1]2020'!AA19</f>
        <v>680314.24033991632</v>
      </c>
    </row>
    <row r="18" spans="1:45" ht="15" x14ac:dyDescent="0.25">
      <c r="A18" s="10"/>
      <c r="B18" t="s">
        <v>15</v>
      </c>
      <c r="C18" s="45"/>
      <c r="D18" s="45"/>
      <c r="E18" s="45"/>
      <c r="F18" s="45"/>
      <c r="G18" s="45"/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6360.770638102269</v>
      </c>
      <c r="AH18" s="44">
        <v>19412.806744526508</v>
      </c>
      <c r="AI18" s="44">
        <v>14739.011954256835</v>
      </c>
      <c r="AJ18" s="44">
        <v>17056.141773154861</v>
      </c>
      <c r="AK18" s="44">
        <v>18406.027589524132</v>
      </c>
      <c r="AL18" s="44">
        <v>21533.095372018233</v>
      </c>
      <c r="AM18" s="44">
        <v>17326.467112351726</v>
      </c>
      <c r="AN18" s="44">
        <v>20373.531404748846</v>
      </c>
      <c r="AO18" s="44">
        <v>28281.684890739994</v>
      </c>
      <c r="AP18" s="44">
        <v>40707.59079682755</v>
      </c>
      <c r="AQ18" s="44">
        <v>37271.036704989878</v>
      </c>
      <c r="AR18" s="16">
        <f t="shared" si="0"/>
        <v>241468.16498124084</v>
      </c>
      <c r="AS18" s="3">
        <f>'[1]2020'!AA20</f>
        <v>241468.16498124084</v>
      </c>
    </row>
    <row r="19" spans="1:45" ht="15" x14ac:dyDescent="0.25">
      <c r="B19" t="s">
        <v>16</v>
      </c>
      <c r="C19" s="43">
        <f t="shared" ref="C19:AQ19" si="1">SUM(C2:C18)</f>
        <v>5072.3429186629628</v>
      </c>
      <c r="D19" s="43">
        <f t="shared" si="1"/>
        <v>3343.2247550372804</v>
      </c>
      <c r="E19" s="43">
        <f t="shared" si="1"/>
        <v>4619.6730694214993</v>
      </c>
      <c r="F19" s="43">
        <f t="shared" si="1"/>
        <v>5487.6985891711547</v>
      </c>
      <c r="G19" s="43">
        <f t="shared" si="1"/>
        <v>5565.15911139744</v>
      </c>
      <c r="H19" s="43">
        <f t="shared" si="1"/>
        <v>7576.7261130074703</v>
      </c>
      <c r="I19" s="43">
        <f t="shared" si="1"/>
        <v>10038.490711407934</v>
      </c>
      <c r="J19" s="43">
        <f t="shared" si="1"/>
        <v>7926.2669938027784</v>
      </c>
      <c r="K19" s="43">
        <f t="shared" si="1"/>
        <v>11623.121418097238</v>
      </c>
      <c r="L19" s="43">
        <f t="shared" si="1"/>
        <v>12843.249707470262</v>
      </c>
      <c r="M19" s="43">
        <f t="shared" si="1"/>
        <v>13761.540167236322</v>
      </c>
      <c r="N19" s="43">
        <f t="shared" si="1"/>
        <v>17334.362258334542</v>
      </c>
      <c r="O19" s="43">
        <f t="shared" si="1"/>
        <v>18618.669147872031</v>
      </c>
      <c r="P19" s="43">
        <f t="shared" si="1"/>
        <v>30387.319766885463</v>
      </c>
      <c r="Q19" s="43">
        <f t="shared" si="1"/>
        <v>39939.05184146198</v>
      </c>
      <c r="R19" s="43">
        <f t="shared" si="1"/>
        <v>57744.637406461756</v>
      </c>
      <c r="S19" s="43">
        <f t="shared" si="1"/>
        <v>67857.367541293119</v>
      </c>
      <c r="T19" s="43">
        <f t="shared" si="1"/>
        <v>85809.626355110318</v>
      </c>
      <c r="U19" s="43">
        <f t="shared" si="1"/>
        <v>70735.913677685749</v>
      </c>
      <c r="V19" s="43">
        <f t="shared" si="1"/>
        <v>84292.009417935493</v>
      </c>
      <c r="W19" s="43">
        <f t="shared" si="1"/>
        <v>114438.94203508139</v>
      </c>
      <c r="X19" s="43">
        <f t="shared" si="1"/>
        <v>129527.58432507837</v>
      </c>
      <c r="Y19" s="43">
        <f t="shared" si="1"/>
        <v>112036.34129292496</v>
      </c>
      <c r="Z19" s="43">
        <f t="shared" si="1"/>
        <v>118541.7193875916</v>
      </c>
      <c r="AA19" s="43">
        <f t="shared" si="1"/>
        <v>142580.18410494586</v>
      </c>
      <c r="AB19" s="43">
        <f t="shared" si="1"/>
        <v>169640.82119593967</v>
      </c>
      <c r="AC19" s="43">
        <f t="shared" si="1"/>
        <v>214367.39677758078</v>
      </c>
      <c r="AD19" s="43">
        <f t="shared" si="1"/>
        <v>299875.10294357478</v>
      </c>
      <c r="AE19" s="43">
        <f t="shared" si="1"/>
        <v>360769.23984174198</v>
      </c>
      <c r="AF19" s="43">
        <f t="shared" si="1"/>
        <v>386126.68971720489</v>
      </c>
      <c r="AG19" s="43">
        <f t="shared" si="1"/>
        <v>445770.20282148884</v>
      </c>
      <c r="AH19" s="43">
        <f t="shared" si="1"/>
        <v>500956.67171752732</v>
      </c>
      <c r="AI19" s="43">
        <f t="shared" si="1"/>
        <v>501878.0384382325</v>
      </c>
      <c r="AJ19" s="43">
        <f t="shared" si="1"/>
        <v>496222.48238619918</v>
      </c>
      <c r="AK19" s="43">
        <f t="shared" si="1"/>
        <v>468433.36361981585</v>
      </c>
      <c r="AL19" s="43">
        <f t="shared" si="1"/>
        <v>383433.10876094789</v>
      </c>
      <c r="AM19" s="43">
        <f t="shared" si="1"/>
        <v>302796.8998937768</v>
      </c>
      <c r="AN19" s="43">
        <f t="shared" si="1"/>
        <v>344542.26976622874</v>
      </c>
      <c r="AO19" s="43">
        <f t="shared" si="1"/>
        <v>407706.48947560042</v>
      </c>
      <c r="AP19" s="43">
        <f t="shared" si="1"/>
        <v>438770.17263709928</v>
      </c>
      <c r="AQ19" s="43">
        <f t="shared" si="1"/>
        <v>317754.70894431695</v>
      </c>
      <c r="AR19" s="43">
        <f t="shared" ref="AR19" si="2">SUM(AR2:AR18)</f>
        <v>7216744.88105065</v>
      </c>
      <c r="AS19" s="3">
        <f>'[1]2020'!AA21</f>
        <v>7216744.88105065</v>
      </c>
    </row>
    <row r="21" spans="1:45" ht="15" x14ac:dyDescent="0.25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</row>
    <row r="23" spans="1:45" ht="15" x14ac:dyDescent="0.25">
      <c r="A23" s="9" t="s">
        <v>25</v>
      </c>
      <c r="B23" s="9" t="s">
        <v>26</v>
      </c>
      <c r="C23" s="14">
        <v>1980</v>
      </c>
      <c r="D23" s="14">
        <v>1981</v>
      </c>
      <c r="E23" s="14">
        <v>1982</v>
      </c>
      <c r="F23" s="14">
        <v>1983</v>
      </c>
      <c r="G23" s="14">
        <v>1984</v>
      </c>
      <c r="H23" s="14">
        <v>1985</v>
      </c>
      <c r="I23" s="14">
        <v>1986</v>
      </c>
      <c r="J23" s="14">
        <v>1987</v>
      </c>
      <c r="K23" s="14">
        <v>1988</v>
      </c>
      <c r="L23" s="14">
        <v>1989</v>
      </c>
      <c r="M23" s="14">
        <v>1990</v>
      </c>
      <c r="N23" s="14">
        <v>1991</v>
      </c>
      <c r="O23" s="14">
        <v>1992</v>
      </c>
      <c r="P23" s="14">
        <v>1993</v>
      </c>
      <c r="Q23" s="14">
        <v>1994</v>
      </c>
      <c r="R23" s="14">
        <v>1995</v>
      </c>
      <c r="S23" s="14">
        <v>1996</v>
      </c>
      <c r="T23" s="14">
        <v>1997</v>
      </c>
      <c r="U23" s="14">
        <v>1998</v>
      </c>
      <c r="V23" s="14">
        <v>1999</v>
      </c>
      <c r="W23" s="14">
        <v>2000</v>
      </c>
      <c r="X23" s="14">
        <v>2001</v>
      </c>
      <c r="Y23" s="14">
        <v>2002</v>
      </c>
      <c r="Z23" s="14">
        <v>2003</v>
      </c>
      <c r="AA23" s="14">
        <v>2004</v>
      </c>
      <c r="AB23" s="14">
        <v>2005</v>
      </c>
      <c r="AC23" s="14">
        <v>2006</v>
      </c>
      <c r="AD23" s="14">
        <v>2007</v>
      </c>
      <c r="AE23" s="14">
        <v>2008</v>
      </c>
      <c r="AF23" s="14">
        <v>2009</v>
      </c>
      <c r="AG23" s="14">
        <v>2010</v>
      </c>
      <c r="AH23" s="14">
        <v>2011</v>
      </c>
      <c r="AI23" s="14">
        <v>2012</v>
      </c>
      <c r="AJ23" s="14">
        <v>2013</v>
      </c>
      <c r="AK23" s="14">
        <v>2014</v>
      </c>
      <c r="AL23" s="14">
        <v>2015</v>
      </c>
      <c r="AM23" s="14">
        <v>2016</v>
      </c>
      <c r="AN23" s="14">
        <v>2017</v>
      </c>
      <c r="AO23" s="14">
        <v>2018</v>
      </c>
      <c r="AP23" s="14">
        <v>2019</v>
      </c>
      <c r="AQ23" s="14">
        <v>2020</v>
      </c>
      <c r="AR23" s="15" t="s">
        <v>16</v>
      </c>
    </row>
    <row r="24" spans="1:45" x14ac:dyDescent="0.35">
      <c r="A24" s="10" t="s">
        <v>17</v>
      </c>
      <c r="B24" t="s">
        <v>1</v>
      </c>
      <c r="C24" s="44">
        <v>409.14329349005857</v>
      </c>
      <c r="D24" s="44">
        <v>256.45462952734528</v>
      </c>
      <c r="E24" s="44">
        <v>303.01233306979759</v>
      </c>
      <c r="F24" s="44">
        <v>75.329362601054569</v>
      </c>
      <c r="G24" s="44">
        <v>37.061595502352525</v>
      </c>
      <c r="H24" s="44">
        <v>36.481547316997982</v>
      </c>
      <c r="I24" s="44">
        <v>88.979644049020123</v>
      </c>
      <c r="J24" s="44">
        <v>47.050487178035127</v>
      </c>
      <c r="K24" s="44">
        <v>156.33590017429469</v>
      </c>
      <c r="L24" s="44">
        <v>574.28215529293982</v>
      </c>
      <c r="M24" s="44">
        <v>1339.9577690799856</v>
      </c>
      <c r="N24" s="44">
        <v>1580.1892851665887</v>
      </c>
      <c r="O24" s="44">
        <v>1564.4728696961945</v>
      </c>
      <c r="P24" s="44">
        <v>2708.8062431673152</v>
      </c>
      <c r="Q24" s="44">
        <v>4161.6131512775046</v>
      </c>
      <c r="R24" s="44">
        <v>6169.2775102029136</v>
      </c>
      <c r="S24" s="44">
        <v>8133.1898888008336</v>
      </c>
      <c r="T24" s="44">
        <v>10016.422999879216</v>
      </c>
      <c r="U24" s="44">
        <v>7777.0347356781003</v>
      </c>
      <c r="V24" s="44">
        <v>9243.9823384284136</v>
      </c>
      <c r="W24" s="44">
        <v>12440.109887520413</v>
      </c>
      <c r="X24" s="44">
        <v>15116.447038904516</v>
      </c>
      <c r="Y24" s="44">
        <v>12342.206097898208</v>
      </c>
      <c r="Z24" s="44">
        <v>12626.976204592889</v>
      </c>
      <c r="AA24" s="44">
        <v>12076.889232077412</v>
      </c>
      <c r="AB24" s="44">
        <v>7724.1334054227646</v>
      </c>
      <c r="AC24" s="44">
        <v>4616.5165711687778</v>
      </c>
      <c r="AD24" s="44">
        <v>3643.5884177006023</v>
      </c>
      <c r="AE24" s="44">
        <v>2434.4193897928567</v>
      </c>
      <c r="AF24" s="44">
        <v>2070.8234275075633</v>
      </c>
      <c r="AG24" s="44">
        <v>2626.8512185617633</v>
      </c>
      <c r="AH24" s="44">
        <v>4357.4055829113477</v>
      </c>
      <c r="AI24" s="44">
        <v>6648.3054869894404</v>
      </c>
      <c r="AJ24" s="44">
        <v>4922.9848827508022</v>
      </c>
      <c r="AK24" s="44">
        <v>5102.5141733613336</v>
      </c>
      <c r="AL24" s="44">
        <v>4058.2476822174026</v>
      </c>
      <c r="AM24" s="44">
        <v>2759.6850236830519</v>
      </c>
      <c r="AN24" s="44">
        <v>2351.2941149147209</v>
      </c>
      <c r="AO24" s="44">
        <v>2938.9431969832899</v>
      </c>
      <c r="AP24" s="44">
        <v>2875.4734827922534</v>
      </c>
      <c r="AQ24" s="44">
        <v>1984.9119882458756</v>
      </c>
      <c r="AR24" s="16">
        <f t="shared" ref="AR24:AR41" si="3">SUM(C24:AQ24)</f>
        <v>180397.80424557626</v>
      </c>
      <c r="AS24" s="3">
        <f>'[1]2020'!AB4</f>
        <v>180397.80424557626</v>
      </c>
    </row>
    <row r="25" spans="1:45" x14ac:dyDescent="0.35">
      <c r="A25" s="10"/>
      <c r="B25" t="s">
        <v>2</v>
      </c>
      <c r="C25" s="44">
        <v>166.70175548376687</v>
      </c>
      <c r="D25" s="44">
        <v>111.25376504726897</v>
      </c>
      <c r="E25" s="44">
        <v>199.25300543527572</v>
      </c>
      <c r="F25" s="44">
        <v>583.8484588174814</v>
      </c>
      <c r="G25" s="44">
        <v>601.46203110722024</v>
      </c>
      <c r="H25" s="44">
        <v>821.84860194343696</v>
      </c>
      <c r="I25" s="44">
        <v>973.91227758957791</v>
      </c>
      <c r="J25" s="44">
        <v>706.42643495559844</v>
      </c>
      <c r="K25" s="44">
        <v>1081.8974209497655</v>
      </c>
      <c r="L25" s="44">
        <v>821.65266519346096</v>
      </c>
      <c r="M25" s="44">
        <v>189.58804251133418</v>
      </c>
      <c r="N25" s="44">
        <v>427.01784400676752</v>
      </c>
      <c r="O25" s="44">
        <v>567.58973745105504</v>
      </c>
      <c r="P25" s="44">
        <v>901.38535362234609</v>
      </c>
      <c r="Q25" s="44">
        <v>504.20502920206434</v>
      </c>
      <c r="R25" s="44">
        <v>155.01139373111755</v>
      </c>
      <c r="S25" s="44">
        <v>39.88203183138117</v>
      </c>
      <c r="T25" s="44">
        <v>6.3432411659270977</v>
      </c>
      <c r="U25" s="44">
        <v>4.957930003275469</v>
      </c>
      <c r="V25" s="44">
        <v>79.578862276202798</v>
      </c>
      <c r="W25" s="44">
        <v>71.662727710949213</v>
      </c>
      <c r="X25" s="44">
        <v>95.403987344043401</v>
      </c>
      <c r="Y25" s="44">
        <v>360.76187386397623</v>
      </c>
      <c r="Z25" s="44">
        <v>245.88149355298</v>
      </c>
      <c r="AA25" s="44">
        <v>465.78747706660118</v>
      </c>
      <c r="AB25" s="44">
        <v>1227.512298365795</v>
      </c>
      <c r="AC25" s="44">
        <v>43.349724474447875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16">
        <f t="shared" si="3"/>
        <v>11454.175464703118</v>
      </c>
      <c r="AS25" s="3">
        <f>'[1]2020'!AB5</f>
        <v>11454.175464703118</v>
      </c>
    </row>
    <row r="26" spans="1:45" x14ac:dyDescent="0.35">
      <c r="A26" s="10"/>
      <c r="B26" t="s">
        <v>3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483.5815897012418</v>
      </c>
      <c r="AA26" s="44">
        <v>3635.1732250205932</v>
      </c>
      <c r="AB26" s="44">
        <v>10909.606080392243</v>
      </c>
      <c r="AC26" s="44">
        <v>20040.664318599309</v>
      </c>
      <c r="AD26" s="44">
        <v>30457.849458685665</v>
      </c>
      <c r="AE26" s="44">
        <v>37929.554269992965</v>
      </c>
      <c r="AF26" s="44">
        <v>45204.801934126728</v>
      </c>
      <c r="AG26" s="44">
        <v>50390.651213119709</v>
      </c>
      <c r="AH26" s="44">
        <v>50032.348650469459</v>
      </c>
      <c r="AI26" s="44">
        <v>59976.940320630252</v>
      </c>
      <c r="AJ26" s="44">
        <v>63311.628340625917</v>
      </c>
      <c r="AK26" s="44">
        <v>56453.602231721459</v>
      </c>
      <c r="AL26" s="44">
        <v>44489.558788283131</v>
      </c>
      <c r="AM26" s="44">
        <v>35536.309063209344</v>
      </c>
      <c r="AN26" s="44">
        <v>39900.951043946217</v>
      </c>
      <c r="AO26" s="44">
        <v>45864.211810521439</v>
      </c>
      <c r="AP26" s="44">
        <v>47007.85895670086</v>
      </c>
      <c r="AQ26" s="44">
        <v>28921.141401992569</v>
      </c>
      <c r="AR26" s="16">
        <f>SUM(C26:AQ26)</f>
        <v>670546.4326977391</v>
      </c>
      <c r="AS26" s="3">
        <f>'[1]2020'!AB6</f>
        <v>670546.4326977391</v>
      </c>
    </row>
    <row r="27" spans="1:45" ht="15" x14ac:dyDescent="0.25">
      <c r="A27" s="10"/>
      <c r="B27" t="s">
        <v>4</v>
      </c>
      <c r="C27" s="44">
        <v>23.457508804877836</v>
      </c>
      <c r="D27" s="44">
        <v>11.134691973689687</v>
      </c>
      <c r="E27" s="44">
        <v>11.572606143807306</v>
      </c>
      <c r="F27" s="44">
        <v>5.9582411085851312</v>
      </c>
      <c r="G27" s="44">
        <v>3.7127705193690859</v>
      </c>
      <c r="H27" s="44">
        <v>4.8429426613513522</v>
      </c>
      <c r="I27" s="44">
        <v>9.9842640353755048</v>
      </c>
      <c r="J27" s="44">
        <v>10.546414896542336</v>
      </c>
      <c r="K27" s="44">
        <v>17.730174695186278</v>
      </c>
      <c r="L27" s="44">
        <v>71.096448006467838</v>
      </c>
      <c r="M27" s="44">
        <v>167.86103484140503</v>
      </c>
      <c r="N27" s="44">
        <v>172.56377244467973</v>
      </c>
      <c r="O27" s="44">
        <v>159.27663341338982</v>
      </c>
      <c r="P27" s="44">
        <v>230.3072651708936</v>
      </c>
      <c r="Q27" s="44">
        <v>327.54679601681056</v>
      </c>
      <c r="R27" s="44">
        <v>609.46817932190629</v>
      </c>
      <c r="S27" s="44">
        <v>887.40302411285347</v>
      </c>
      <c r="T27" s="44">
        <v>1077.9767081340992</v>
      </c>
      <c r="U27" s="44">
        <v>855.25340009809929</v>
      </c>
      <c r="V27" s="44">
        <v>1233.3329677803549</v>
      </c>
      <c r="W27" s="44">
        <v>1717.5492761822729</v>
      </c>
      <c r="X27" s="44">
        <v>1638.9382294917345</v>
      </c>
      <c r="Y27" s="44">
        <v>1104.7634462032793</v>
      </c>
      <c r="Z27" s="44">
        <v>1079.4985833884264</v>
      </c>
      <c r="AA27" s="44">
        <v>1043.4584120344339</v>
      </c>
      <c r="AB27" s="44">
        <v>903.72184144477683</v>
      </c>
      <c r="AC27" s="44">
        <v>814.25443803083556</v>
      </c>
      <c r="AD27" s="44">
        <v>869.45711755183311</v>
      </c>
      <c r="AE27" s="44">
        <v>1324.7719861728435</v>
      </c>
      <c r="AF27" s="44">
        <v>1722.4989503522054</v>
      </c>
      <c r="AG27" s="44">
        <v>2685.8598129774973</v>
      </c>
      <c r="AH27" s="44">
        <v>3485.1457355945859</v>
      </c>
      <c r="AI27" s="44">
        <v>258.37093120182658</v>
      </c>
      <c r="AJ27" s="44">
        <v>135.19702664380921</v>
      </c>
      <c r="AK27" s="44">
        <v>96.419658716615928</v>
      </c>
      <c r="AL27" s="44">
        <v>50.000368862444596</v>
      </c>
      <c r="AM27" s="44">
        <v>22.639892733377188</v>
      </c>
      <c r="AN27" s="44">
        <v>17.821278436328246</v>
      </c>
      <c r="AO27" s="44">
        <v>13.985225628161469</v>
      </c>
      <c r="AP27" s="44">
        <v>13.27319716928751</v>
      </c>
      <c r="AQ27" s="44">
        <v>13.39889433389113</v>
      </c>
      <c r="AR27" s="16">
        <f t="shared" si="3"/>
        <v>24902.050147330207</v>
      </c>
      <c r="AS27" s="3">
        <f>'[1]2020'!AB7</f>
        <v>24902.05014733021</v>
      </c>
    </row>
    <row r="28" spans="1:45" ht="15" x14ac:dyDescent="0.25">
      <c r="A28" s="10"/>
      <c r="B28" t="s">
        <v>5</v>
      </c>
      <c r="C28" s="44">
        <v>6.7655265298117859</v>
      </c>
      <c r="D28" s="44">
        <v>4.2996542127762503</v>
      </c>
      <c r="E28" s="44">
        <v>11.171627038289566</v>
      </c>
      <c r="F28" s="44">
        <v>23.438695145657903</v>
      </c>
      <c r="G28" s="44">
        <v>43.699020909473774</v>
      </c>
      <c r="H28" s="44">
        <v>58.967517916111021</v>
      </c>
      <c r="I28" s="44">
        <v>88.070140370597287</v>
      </c>
      <c r="J28" s="44">
        <v>90.875296161471383</v>
      </c>
      <c r="K28" s="44">
        <v>106.5050355354482</v>
      </c>
      <c r="L28" s="44">
        <v>84.723802455226533</v>
      </c>
      <c r="M28" s="44">
        <v>23.382877578268221</v>
      </c>
      <c r="N28" s="44">
        <v>48.937862094573042</v>
      </c>
      <c r="O28" s="44">
        <v>77.20734267966327</v>
      </c>
      <c r="P28" s="44">
        <v>98.936367386366882</v>
      </c>
      <c r="Q28" s="44">
        <v>63.920624269497686</v>
      </c>
      <c r="R28" s="44">
        <v>25.27381813617701</v>
      </c>
      <c r="S28" s="44">
        <v>5.5803602155368992</v>
      </c>
      <c r="T28" s="44">
        <v>0.68201334856804452</v>
      </c>
      <c r="U28" s="44">
        <v>0.60748072823024957</v>
      </c>
      <c r="V28" s="44">
        <v>9.0073810790145306</v>
      </c>
      <c r="W28" s="44">
        <v>5.8116067618077167</v>
      </c>
      <c r="X28" s="44">
        <v>21.99728614181808</v>
      </c>
      <c r="Y28" s="44">
        <v>71.555296265409481</v>
      </c>
      <c r="Z28" s="44">
        <v>21.02665396272771</v>
      </c>
      <c r="AA28" s="44">
        <v>13.869684087685474</v>
      </c>
      <c r="AB28" s="44">
        <v>41.723373519005065</v>
      </c>
      <c r="AC28" s="44">
        <v>1.6908227742791657</v>
      </c>
      <c r="AD28" s="44">
        <v>0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16">
        <f t="shared" si="3"/>
        <v>1049.7271673034925</v>
      </c>
      <c r="AS28" s="3">
        <f>'[1]2020'!AB8</f>
        <v>1049.7271673034925</v>
      </c>
    </row>
    <row r="29" spans="1:45" ht="15" x14ac:dyDescent="0.25">
      <c r="A29" s="10"/>
      <c r="B29" t="s">
        <v>6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102.20118800814622</v>
      </c>
      <c r="AA29" s="44">
        <v>602.0442141821394</v>
      </c>
      <c r="AB29" s="44">
        <v>1258.2673065824454</v>
      </c>
      <c r="AC29" s="44">
        <v>1851.9447469358661</v>
      </c>
      <c r="AD29" s="44">
        <v>3293.4130816434708</v>
      </c>
      <c r="AE29" s="44">
        <v>4448.8879009425873</v>
      </c>
      <c r="AF29" s="44">
        <v>5111.4854340836318</v>
      </c>
      <c r="AG29" s="44">
        <v>6377.9953555177963</v>
      </c>
      <c r="AH29" s="44">
        <v>7498.32429223901</v>
      </c>
      <c r="AI29" s="44">
        <v>5930.7032982281216</v>
      </c>
      <c r="AJ29" s="44">
        <v>6078.7327942686106</v>
      </c>
      <c r="AK29" s="44">
        <v>5684.1466368530273</v>
      </c>
      <c r="AL29" s="44">
        <v>3720.2453925617851</v>
      </c>
      <c r="AM29" s="44">
        <v>3187.7227122238114</v>
      </c>
      <c r="AN29" s="44">
        <v>3164.0855861214941</v>
      </c>
      <c r="AO29" s="44">
        <v>2995.3125438617699</v>
      </c>
      <c r="AP29" s="44">
        <v>3133.8237590550871</v>
      </c>
      <c r="AQ29" s="44">
        <v>2596.69254759465</v>
      </c>
      <c r="AR29" s="16">
        <f t="shared" si="3"/>
        <v>67036.028790903452</v>
      </c>
      <c r="AS29" s="3">
        <f>'[1]2020'!AB9</f>
        <v>67036.028790903452</v>
      </c>
    </row>
    <row r="30" spans="1:45" ht="15" x14ac:dyDescent="0.25">
      <c r="A30" s="10"/>
      <c r="B30" t="s">
        <v>7</v>
      </c>
      <c r="C30" s="44">
        <v>7.8118470124556438</v>
      </c>
      <c r="D30" s="44">
        <v>15.584957181815254</v>
      </c>
      <c r="E30" s="44">
        <v>21.869488997055221</v>
      </c>
      <c r="F30" s="44">
        <v>14.741717338340983</v>
      </c>
      <c r="G30" s="44">
        <v>13.292354587192523</v>
      </c>
      <c r="H30" s="44">
        <v>17.389171455055855</v>
      </c>
      <c r="I30" s="44">
        <v>22.447773386755145</v>
      </c>
      <c r="J30" s="44">
        <v>20.158234997919926</v>
      </c>
      <c r="K30" s="44">
        <v>38.804700362217019</v>
      </c>
      <c r="L30" s="44">
        <v>60.448207043838657</v>
      </c>
      <c r="M30" s="44">
        <v>54.829655130961818</v>
      </c>
      <c r="N30" s="44">
        <v>50.933774059737644</v>
      </c>
      <c r="O30" s="44">
        <v>52.351216129185538</v>
      </c>
      <c r="P30" s="44">
        <v>111.27657023734359</v>
      </c>
      <c r="Q30" s="44">
        <v>133.45492459713049</v>
      </c>
      <c r="R30" s="44">
        <v>120.89090500835357</v>
      </c>
      <c r="S30" s="44">
        <v>102.96746346516468</v>
      </c>
      <c r="T30" s="44">
        <v>149.3877683663282</v>
      </c>
      <c r="U30" s="44">
        <v>194.60233009930633</v>
      </c>
      <c r="V30" s="44">
        <v>350.00937893740729</v>
      </c>
      <c r="W30" s="44">
        <v>423.36148250162995</v>
      </c>
      <c r="X30" s="44">
        <v>376.10369583831482</v>
      </c>
      <c r="Y30" s="44">
        <v>228.84534723010799</v>
      </c>
      <c r="Z30" s="44">
        <v>241.70979854672376</v>
      </c>
      <c r="AA30" s="44">
        <v>299.15187432731267</v>
      </c>
      <c r="AB30" s="44">
        <v>448.7144890915917</v>
      </c>
      <c r="AC30" s="44">
        <v>579.01492136799163</v>
      </c>
      <c r="AD30" s="44">
        <v>729.05608017775558</v>
      </c>
      <c r="AE30" s="44">
        <v>1178.993018138468</v>
      </c>
      <c r="AF30" s="44">
        <v>1342.6172419931493</v>
      </c>
      <c r="AG30" s="44">
        <v>1933.1192108785685</v>
      </c>
      <c r="AH30" s="44">
        <v>2447.2413905684803</v>
      </c>
      <c r="AI30" s="44">
        <v>2855.3648015288318</v>
      </c>
      <c r="AJ30" s="44">
        <v>3227.9922774961597</v>
      </c>
      <c r="AK30" s="44">
        <v>3180.9837251106333</v>
      </c>
      <c r="AL30" s="44">
        <v>2336.6694694099747</v>
      </c>
      <c r="AM30" s="44">
        <v>2468.4212798960407</v>
      </c>
      <c r="AN30" s="44">
        <v>3095.4501417309798</v>
      </c>
      <c r="AO30" s="44">
        <v>3762.0729595210878</v>
      </c>
      <c r="AP30" s="44">
        <v>4518.608409745254</v>
      </c>
      <c r="AQ30" s="44">
        <v>3695.5006617170425</v>
      </c>
      <c r="AR30" s="16">
        <f t="shared" si="3"/>
        <v>40922.244715209665</v>
      </c>
      <c r="AS30" s="3">
        <f>'[1]2020'!AB10</f>
        <v>40922.244715209672</v>
      </c>
    </row>
    <row r="31" spans="1:45" x14ac:dyDescent="0.35">
      <c r="A31" s="10"/>
      <c r="B31" t="s">
        <v>8</v>
      </c>
      <c r="C31" s="44">
        <v>32.742901228729565</v>
      </c>
      <c r="D31" s="44">
        <v>20.766733718908721</v>
      </c>
      <c r="E31" s="44">
        <v>18.599784295158855</v>
      </c>
      <c r="F31" s="44">
        <v>15.979147427811444</v>
      </c>
      <c r="G31" s="44">
        <v>20.939749502125871</v>
      </c>
      <c r="H31" s="44">
        <v>25.76730853523474</v>
      </c>
      <c r="I31" s="44">
        <v>39.172941512598172</v>
      </c>
      <c r="J31" s="44">
        <v>27.988596788872435</v>
      </c>
      <c r="K31" s="44">
        <v>28.368417348471567</v>
      </c>
      <c r="L31" s="44">
        <v>28.20211171441407</v>
      </c>
      <c r="M31" s="44">
        <v>26.329918017515165</v>
      </c>
      <c r="N31" s="44">
        <v>35.793295309564449</v>
      </c>
      <c r="O31" s="44">
        <v>18.600459475513176</v>
      </c>
      <c r="P31" s="44">
        <v>27.164126099400153</v>
      </c>
      <c r="Q31" s="44">
        <v>33.286885959045449</v>
      </c>
      <c r="R31" s="44">
        <v>49.652895032248566</v>
      </c>
      <c r="S31" s="44">
        <v>37.576829998201589</v>
      </c>
      <c r="T31" s="44">
        <v>50.534130432125963</v>
      </c>
      <c r="U31" s="44">
        <v>48.770889070659571</v>
      </c>
      <c r="V31" s="44">
        <v>69.965194390636995</v>
      </c>
      <c r="W31" s="44">
        <v>104.54658513451626</v>
      </c>
      <c r="X31" s="44">
        <v>115.90492169000872</v>
      </c>
      <c r="Y31" s="44">
        <v>70.065778651343621</v>
      </c>
      <c r="Z31" s="44">
        <v>66.386460148819964</v>
      </c>
      <c r="AA31" s="44">
        <v>85.620822417126448</v>
      </c>
      <c r="AB31" s="44">
        <v>101.7250463543478</v>
      </c>
      <c r="AC31" s="44">
        <v>114.19036889769387</v>
      </c>
      <c r="AD31" s="44">
        <v>128.22581502094658</v>
      </c>
      <c r="AE31" s="44">
        <v>140.46389332948669</v>
      </c>
      <c r="AF31" s="44">
        <v>97.579005925045493</v>
      </c>
      <c r="AG31" s="44">
        <v>110.38742386947344</v>
      </c>
      <c r="AH31" s="44">
        <v>109.26804866724012</v>
      </c>
      <c r="AI31" s="44">
        <v>75.806319180027444</v>
      </c>
      <c r="AJ31" s="44">
        <v>67.700555064949114</v>
      </c>
      <c r="AK31" s="44">
        <v>38.960724911209802</v>
      </c>
      <c r="AL31" s="44">
        <v>33.627542110413167</v>
      </c>
      <c r="AM31" s="44">
        <v>36.142681115283111</v>
      </c>
      <c r="AN31" s="44">
        <v>34.347296022046592</v>
      </c>
      <c r="AO31" s="44">
        <v>61.383832857697094</v>
      </c>
      <c r="AP31" s="44">
        <v>50.60659324912816</v>
      </c>
      <c r="AQ31" s="44">
        <v>58.15206141597951</v>
      </c>
      <c r="AR31" s="16">
        <f t="shared" si="3"/>
        <v>2357.2940918900194</v>
      </c>
      <c r="AS31" s="3">
        <f>'[1]2020'!AB11</f>
        <v>2357.2940918900194</v>
      </c>
    </row>
    <row r="32" spans="1:45" x14ac:dyDescent="0.35">
      <c r="A32" s="10"/>
      <c r="B32" t="s">
        <v>9</v>
      </c>
      <c r="C32" s="44">
        <v>76.400102867035514</v>
      </c>
      <c r="D32" s="44">
        <v>48.455712010786982</v>
      </c>
      <c r="E32" s="44">
        <v>43.399496688703962</v>
      </c>
      <c r="F32" s="44">
        <v>37.28467733156014</v>
      </c>
      <c r="G32" s="44">
        <v>48.859415504960857</v>
      </c>
      <c r="H32" s="44">
        <v>60.123719915547802</v>
      </c>
      <c r="I32" s="44">
        <v>91.403530196062391</v>
      </c>
      <c r="J32" s="44">
        <v>65.306725840702342</v>
      </c>
      <c r="K32" s="44">
        <v>66.192973813100636</v>
      </c>
      <c r="L32" s="44">
        <v>65.804927333632719</v>
      </c>
      <c r="M32" s="44">
        <v>61.436475374202146</v>
      </c>
      <c r="N32" s="44">
        <v>83.51768905565045</v>
      </c>
      <c r="O32" s="44">
        <v>43.401072109530745</v>
      </c>
      <c r="P32" s="44">
        <v>63.382960898600032</v>
      </c>
      <c r="Q32" s="44">
        <v>77.669400571105868</v>
      </c>
      <c r="R32" s="44">
        <v>115.85675507524607</v>
      </c>
      <c r="S32" s="44">
        <v>87.679269995803651</v>
      </c>
      <c r="T32" s="44">
        <v>117.91297100829377</v>
      </c>
      <c r="U32" s="44">
        <v>113.79874116487214</v>
      </c>
      <c r="V32" s="44">
        <v>163.25212024481922</v>
      </c>
      <c r="W32" s="44">
        <v>243.94203198053677</v>
      </c>
      <c r="X32" s="44">
        <v>270.44481727668779</v>
      </c>
      <c r="Y32" s="44">
        <v>186.35923902788167</v>
      </c>
      <c r="Z32" s="44">
        <v>201.57754256932776</v>
      </c>
      <c r="AA32" s="44">
        <v>227.55001993053654</v>
      </c>
      <c r="AB32" s="44">
        <v>259.5282794036525</v>
      </c>
      <c r="AC32" s="44">
        <v>283.15402699467802</v>
      </c>
      <c r="AD32" s="44">
        <v>340.54131019399574</v>
      </c>
      <c r="AE32" s="44">
        <v>397.02437725966246</v>
      </c>
      <c r="AF32" s="44">
        <v>376.77474548273824</v>
      </c>
      <c r="AG32" s="44">
        <v>518.45847109584565</v>
      </c>
      <c r="AH32" s="44">
        <v>536.48572078359268</v>
      </c>
      <c r="AI32" s="44">
        <v>444.13798007628571</v>
      </c>
      <c r="AJ32" s="44">
        <v>494.56750868731945</v>
      </c>
      <c r="AK32" s="44">
        <v>435.23884495528199</v>
      </c>
      <c r="AL32" s="44">
        <v>252.11192921803084</v>
      </c>
      <c r="AM32" s="44">
        <v>213.91821280142079</v>
      </c>
      <c r="AN32" s="44">
        <v>219.5885084318567</v>
      </c>
      <c r="AO32" s="44">
        <v>229.85911586598169</v>
      </c>
      <c r="AP32" s="44">
        <v>182.56210274919147</v>
      </c>
      <c r="AQ32" s="44">
        <v>163.57253340915571</v>
      </c>
      <c r="AR32" s="16">
        <f t="shared" si="3"/>
        <v>8008.5360551938793</v>
      </c>
      <c r="AS32" s="3">
        <f>'[1]2020'!AB12</f>
        <v>8008.5360551938775</v>
      </c>
    </row>
    <row r="33" spans="1:45" x14ac:dyDescent="0.35">
      <c r="A33" s="10"/>
      <c r="B33" t="s">
        <v>10</v>
      </c>
      <c r="C33" s="44">
        <v>32.706680990986527</v>
      </c>
      <c r="D33" s="44">
        <v>32.82705385937615</v>
      </c>
      <c r="E33" s="44">
        <v>26.651195723283834</v>
      </c>
      <c r="F33" s="44">
        <v>22.778604571380075</v>
      </c>
      <c r="G33" s="44">
        <v>28.716164423972341</v>
      </c>
      <c r="H33" s="44">
        <v>39.659939186852199</v>
      </c>
      <c r="I33" s="44">
        <v>72.407740870873084</v>
      </c>
      <c r="J33" s="44">
        <v>65.922020734646196</v>
      </c>
      <c r="K33" s="44">
        <v>67.511735190663117</v>
      </c>
      <c r="L33" s="44">
        <v>63.880945882961662</v>
      </c>
      <c r="M33" s="44">
        <v>54.074527084086171</v>
      </c>
      <c r="N33" s="44">
        <v>68.49682645957256</v>
      </c>
      <c r="O33" s="44">
        <v>43.557027635601123</v>
      </c>
      <c r="P33" s="44">
        <v>66.179094740261391</v>
      </c>
      <c r="Q33" s="44">
        <v>80.167400390848755</v>
      </c>
      <c r="R33" s="44">
        <v>131.43798207560104</v>
      </c>
      <c r="S33" s="44">
        <v>103.94812692769376</v>
      </c>
      <c r="T33" s="44">
        <v>146.29037776443988</v>
      </c>
      <c r="U33" s="44">
        <v>148.14755105533999</v>
      </c>
      <c r="V33" s="44">
        <v>168.55778778265883</v>
      </c>
      <c r="W33" s="44">
        <v>229.75510884875308</v>
      </c>
      <c r="X33" s="44">
        <v>137.82177911362382</v>
      </c>
      <c r="Y33" s="44">
        <v>95.035825451650879</v>
      </c>
      <c r="Z33" s="44">
        <v>95.890298012406348</v>
      </c>
      <c r="AA33" s="44">
        <v>97.655423957873552</v>
      </c>
      <c r="AB33" s="44">
        <v>110.43089072237611</v>
      </c>
      <c r="AC33" s="44">
        <v>139.72389205211104</v>
      </c>
      <c r="AD33" s="44">
        <v>169.71951964618972</v>
      </c>
      <c r="AE33" s="44">
        <v>185.9297142746845</v>
      </c>
      <c r="AF33" s="44">
        <v>168.03163250835277</v>
      </c>
      <c r="AG33" s="44">
        <v>214.02475492504087</v>
      </c>
      <c r="AH33" s="44">
        <v>200.89443458295798</v>
      </c>
      <c r="AI33" s="44">
        <v>158.80637997283279</v>
      </c>
      <c r="AJ33" s="44">
        <v>139.75134659993535</v>
      </c>
      <c r="AK33" s="44">
        <v>181.53284940414338</v>
      </c>
      <c r="AL33" s="44">
        <v>79.99948104315925</v>
      </c>
      <c r="AM33" s="44">
        <v>60.260576075008842</v>
      </c>
      <c r="AN33" s="44">
        <v>79.232966959948413</v>
      </c>
      <c r="AO33" s="44">
        <v>145.04902828784412</v>
      </c>
      <c r="AP33" s="44">
        <v>193.20367609597051</v>
      </c>
      <c r="AQ33" s="44">
        <v>157.53488768837076</v>
      </c>
      <c r="AR33" s="16">
        <f t="shared" si="3"/>
        <v>4504.2032495743342</v>
      </c>
      <c r="AS33" s="3">
        <f>'[1]2020'!AB13</f>
        <v>4504.2032495743324</v>
      </c>
    </row>
    <row r="34" spans="1:45" x14ac:dyDescent="0.35">
      <c r="A34" s="10"/>
      <c r="B34" t="s">
        <v>11</v>
      </c>
      <c r="C34" s="44">
        <v>7.8590168258277533</v>
      </c>
      <c r="D34" s="44">
        <v>5.7074779960422219</v>
      </c>
      <c r="E34" s="44">
        <v>5.7696923999930503</v>
      </c>
      <c r="F34" s="44">
        <v>6.0973170314210634</v>
      </c>
      <c r="G34" s="44">
        <v>8.0676845808657056</v>
      </c>
      <c r="H34" s="44">
        <v>10.046407798254608</v>
      </c>
      <c r="I34" s="44">
        <v>16.805872026275186</v>
      </c>
      <c r="J34" s="44">
        <v>15.384074880120441</v>
      </c>
      <c r="K34" s="44">
        <v>18.258517780363398</v>
      </c>
      <c r="L34" s="44">
        <v>19.715986574724653</v>
      </c>
      <c r="M34" s="44">
        <v>21.33011852463558</v>
      </c>
      <c r="N34" s="44">
        <v>27.599776881882356</v>
      </c>
      <c r="O34" s="44">
        <v>25.794061615049454</v>
      </c>
      <c r="P34" s="44">
        <v>45.024823728440367</v>
      </c>
      <c r="Q34" s="44">
        <v>53.920601809772556</v>
      </c>
      <c r="R34" s="44">
        <v>70.694670591136969</v>
      </c>
      <c r="S34" s="44">
        <v>56.659453737936865</v>
      </c>
      <c r="T34" s="44">
        <v>78.853729185203719</v>
      </c>
      <c r="U34" s="44">
        <v>68.920465614997042</v>
      </c>
      <c r="V34" s="44">
        <v>73.982828214298038</v>
      </c>
      <c r="W34" s="44">
        <v>128.4277020801531</v>
      </c>
      <c r="X34" s="44">
        <v>184.82722033449599</v>
      </c>
      <c r="Y34" s="44">
        <v>146.53954472589305</v>
      </c>
      <c r="Z34" s="44">
        <v>190.76361195444687</v>
      </c>
      <c r="AA34" s="44">
        <v>252.71533226034268</v>
      </c>
      <c r="AB34" s="44">
        <v>303.55423110263104</v>
      </c>
      <c r="AC34" s="44">
        <v>299.07768716039953</v>
      </c>
      <c r="AD34" s="44">
        <v>432.99616951727216</v>
      </c>
      <c r="AE34" s="44">
        <v>583.70481716398842</v>
      </c>
      <c r="AF34" s="44">
        <v>507.93670569246677</v>
      </c>
      <c r="AG34" s="44">
        <v>754.74192134012173</v>
      </c>
      <c r="AH34" s="44">
        <v>798.6298032319911</v>
      </c>
      <c r="AI34" s="44">
        <v>631.29616522888773</v>
      </c>
      <c r="AJ34" s="44">
        <v>700.59198901047273</v>
      </c>
      <c r="AK34" s="44">
        <v>687.88033982578679</v>
      </c>
      <c r="AL34" s="44">
        <v>291.67003222596645</v>
      </c>
      <c r="AM34" s="44">
        <v>227.3777745778105</v>
      </c>
      <c r="AN34" s="44">
        <v>246.05153877611644</v>
      </c>
      <c r="AO34" s="44">
        <v>362.66660503299465</v>
      </c>
      <c r="AP34" s="44">
        <v>447.57669231861252</v>
      </c>
      <c r="AQ34" s="44">
        <v>429.86448677850393</v>
      </c>
      <c r="AR34" s="16">
        <f t="shared" si="3"/>
        <v>9245.3829481365956</v>
      </c>
      <c r="AS34" s="3">
        <f>'[1]2020'!AB14</f>
        <v>9245.3829481365956</v>
      </c>
    </row>
    <row r="35" spans="1:45" x14ac:dyDescent="0.35">
      <c r="A35" s="10"/>
      <c r="B35" t="s">
        <v>12</v>
      </c>
      <c r="C35" s="44">
        <v>7.8590168258277533</v>
      </c>
      <c r="D35" s="44">
        <v>5.7074779960422219</v>
      </c>
      <c r="E35" s="44">
        <v>5.7696923999930503</v>
      </c>
      <c r="F35" s="44">
        <v>6.0973170314210634</v>
      </c>
      <c r="G35" s="44">
        <v>8.0676845808657056</v>
      </c>
      <c r="H35" s="44">
        <v>10.046407798254608</v>
      </c>
      <c r="I35" s="44">
        <v>16.805872026275186</v>
      </c>
      <c r="J35" s="44">
        <v>15.384074880120441</v>
      </c>
      <c r="K35" s="44">
        <v>18.258517780363398</v>
      </c>
      <c r="L35" s="44">
        <v>19.715986574724653</v>
      </c>
      <c r="M35" s="44">
        <v>21.33011852463558</v>
      </c>
      <c r="N35" s="44">
        <v>27.599776881882356</v>
      </c>
      <c r="O35" s="44">
        <v>25.794061615049454</v>
      </c>
      <c r="P35" s="44">
        <v>45.024823728440367</v>
      </c>
      <c r="Q35" s="44">
        <v>53.920601809772556</v>
      </c>
      <c r="R35" s="44">
        <v>70.694670591136969</v>
      </c>
      <c r="S35" s="44">
        <v>56.659453737936865</v>
      </c>
      <c r="T35" s="44">
        <v>78.853729185203719</v>
      </c>
      <c r="U35" s="44">
        <v>68.920465614997042</v>
      </c>
      <c r="V35" s="44">
        <v>73.982828214298038</v>
      </c>
      <c r="W35" s="44">
        <v>128.4277020801531</v>
      </c>
      <c r="X35" s="44">
        <v>184.82722033449599</v>
      </c>
      <c r="Y35" s="44">
        <v>134.03053933688017</v>
      </c>
      <c r="Z35" s="44">
        <v>194.45865407677314</v>
      </c>
      <c r="AA35" s="44">
        <v>274.42281541506082</v>
      </c>
      <c r="AB35" s="44">
        <v>274.87461767402073</v>
      </c>
      <c r="AC35" s="44">
        <v>280.97129896828301</v>
      </c>
      <c r="AD35" s="44">
        <v>415.79772353177111</v>
      </c>
      <c r="AE35" s="44">
        <v>606.42990757794541</v>
      </c>
      <c r="AF35" s="44">
        <v>454.66265859536452</v>
      </c>
      <c r="AG35" s="44">
        <v>783.70540683692627</v>
      </c>
      <c r="AH35" s="44">
        <v>737.75228419021403</v>
      </c>
      <c r="AI35" s="44">
        <v>690.23648516551327</v>
      </c>
      <c r="AJ35" s="44">
        <v>964.80088212036799</v>
      </c>
      <c r="AK35" s="44">
        <v>808.02698331336137</v>
      </c>
      <c r="AL35" s="44">
        <v>301.51223967291634</v>
      </c>
      <c r="AM35" s="44">
        <v>314.01089301671277</v>
      </c>
      <c r="AN35" s="44">
        <v>434.18104653323468</v>
      </c>
      <c r="AO35" s="44">
        <v>808.8222682425976</v>
      </c>
      <c r="AP35" s="44">
        <v>984.14846840399503</v>
      </c>
      <c r="AQ35" s="44">
        <v>818.65709411430112</v>
      </c>
      <c r="AR35" s="16">
        <f t="shared" si="3"/>
        <v>11231.249766998131</v>
      </c>
      <c r="AS35" s="3">
        <f>'[1]2020'!AB15</f>
        <v>11231.249766998129</v>
      </c>
    </row>
    <row r="36" spans="1:45" x14ac:dyDescent="0.35">
      <c r="A36" s="10"/>
      <c r="B36" t="s">
        <v>23</v>
      </c>
      <c r="C36" s="44">
        <v>3.6056957926345916</v>
      </c>
      <c r="D36" s="44">
        <v>3.2775739471906133</v>
      </c>
      <c r="E36" s="44">
        <v>2.3476876064162373</v>
      </c>
      <c r="F36" s="44">
        <v>1.8638742824487922</v>
      </c>
      <c r="G36" s="44">
        <v>2.4711006505512718</v>
      </c>
      <c r="H36" s="44">
        <v>5.9035199597077233</v>
      </c>
      <c r="I36" s="44">
        <v>6.8261035346350463</v>
      </c>
      <c r="J36" s="44">
        <v>8.3793008507389946</v>
      </c>
      <c r="K36" s="44">
        <v>17.45683010599717</v>
      </c>
      <c r="L36" s="44">
        <v>9.0010774289641535</v>
      </c>
      <c r="M36" s="44">
        <v>19.672728023246069</v>
      </c>
      <c r="N36" s="44">
        <v>42.36249122834824</v>
      </c>
      <c r="O36" s="44">
        <v>35.775137509742152</v>
      </c>
      <c r="P36" s="44">
        <v>30.574657377502724</v>
      </c>
      <c r="Q36" s="44">
        <v>30.158628665511198</v>
      </c>
      <c r="R36" s="44">
        <v>49.561025695026636</v>
      </c>
      <c r="S36" s="44">
        <v>55.814309605072751</v>
      </c>
      <c r="T36" s="44">
        <v>58.163793901811779</v>
      </c>
      <c r="U36" s="44">
        <v>59.092701783969318</v>
      </c>
      <c r="V36" s="44">
        <v>28.428793599961097</v>
      </c>
      <c r="W36" s="44">
        <v>58.60535421697675</v>
      </c>
      <c r="X36" s="44">
        <v>86.097405555744345</v>
      </c>
      <c r="Y36" s="44">
        <v>91.316798584944522</v>
      </c>
      <c r="Z36" s="44">
        <v>121.48460700261815</v>
      </c>
      <c r="AA36" s="44">
        <v>127.74849933502001</v>
      </c>
      <c r="AB36" s="44">
        <v>170.82314946932203</v>
      </c>
      <c r="AC36" s="44">
        <v>145.69286305935432</v>
      </c>
      <c r="AD36" s="44">
        <v>332.00483707983062</v>
      </c>
      <c r="AE36" s="44">
        <v>387.12049274475163</v>
      </c>
      <c r="AF36" s="44">
        <v>203.37566925871491</v>
      </c>
      <c r="AG36" s="44">
        <v>371.51454007702625</v>
      </c>
      <c r="AH36" s="44">
        <v>480.76686078779352</v>
      </c>
      <c r="AI36" s="44">
        <v>552.47769080448472</v>
      </c>
      <c r="AJ36" s="44">
        <v>379.66805762099381</v>
      </c>
      <c r="AK36" s="44">
        <v>350.98589513771839</v>
      </c>
      <c r="AL36" s="44">
        <v>144.38007228649818</v>
      </c>
      <c r="AM36" s="44">
        <v>119.08013221733253</v>
      </c>
      <c r="AN36" s="44">
        <v>126.43331519214732</v>
      </c>
      <c r="AO36" s="44">
        <v>172.46665205016586</v>
      </c>
      <c r="AP36" s="44">
        <v>290.72969427107927</v>
      </c>
      <c r="AQ36" s="44">
        <v>123.61633330029714</v>
      </c>
      <c r="AR36" s="16">
        <f t="shared" si="3"/>
        <v>5307.125951602291</v>
      </c>
      <c r="AS36" s="3">
        <f>'[1]2020'!AB16</f>
        <v>5307.125951602291</v>
      </c>
    </row>
    <row r="37" spans="1:45" x14ac:dyDescent="0.35">
      <c r="A37" s="10"/>
      <c r="B37" t="s">
        <v>13</v>
      </c>
      <c r="C37" s="44">
        <v>2.5314923000021299</v>
      </c>
      <c r="D37" s="44">
        <v>3.0921225960780285</v>
      </c>
      <c r="E37" s="44">
        <v>2.5960057880066336</v>
      </c>
      <c r="F37" s="44">
        <v>2.6152624848387531</v>
      </c>
      <c r="G37" s="44">
        <v>2.5026970360671044</v>
      </c>
      <c r="H37" s="44">
        <v>3.7523707347275157</v>
      </c>
      <c r="I37" s="44">
        <v>6.3370877293880152</v>
      </c>
      <c r="J37" s="44">
        <v>8.428873050428523</v>
      </c>
      <c r="K37" s="44">
        <v>13.382336499524625</v>
      </c>
      <c r="L37" s="44">
        <v>7.2725004536642723</v>
      </c>
      <c r="M37" s="44">
        <v>18.451906002316303</v>
      </c>
      <c r="N37" s="44">
        <v>28.766968203927547</v>
      </c>
      <c r="O37" s="44">
        <v>22.336217032115503</v>
      </c>
      <c r="P37" s="44">
        <v>15.319434275695807</v>
      </c>
      <c r="Q37" s="44">
        <v>15.413096711345579</v>
      </c>
      <c r="R37" s="44">
        <v>26.694834899535511</v>
      </c>
      <c r="S37" s="44">
        <v>18.41376981104505</v>
      </c>
      <c r="T37" s="44">
        <v>23.00060932387137</v>
      </c>
      <c r="U37" s="44">
        <v>21.173901591460698</v>
      </c>
      <c r="V37" s="44">
        <v>13.548337578313022</v>
      </c>
      <c r="W37" s="44">
        <v>39.242009647334811</v>
      </c>
      <c r="X37" s="44">
        <v>50.214494592668771</v>
      </c>
      <c r="Y37" s="44">
        <v>42.38116470214301</v>
      </c>
      <c r="Z37" s="44">
        <v>54.725654363628848</v>
      </c>
      <c r="AA37" s="44">
        <v>72.283279431230881</v>
      </c>
      <c r="AB37" s="44">
        <v>79.820901662458056</v>
      </c>
      <c r="AC37" s="44">
        <v>68.54128841411395</v>
      </c>
      <c r="AD37" s="44">
        <v>145.89859314576157</v>
      </c>
      <c r="AE37" s="44">
        <v>152.62184399084424</v>
      </c>
      <c r="AF37" s="44">
        <v>59.254491700430847</v>
      </c>
      <c r="AG37" s="44">
        <v>122.82500702991526</v>
      </c>
      <c r="AH37" s="44">
        <v>155.07800251570819</v>
      </c>
      <c r="AI37" s="44">
        <v>174.17886374223372</v>
      </c>
      <c r="AJ37" s="44">
        <v>144.42193865541316</v>
      </c>
      <c r="AK37" s="44">
        <v>162.00253341141413</v>
      </c>
      <c r="AL37" s="44">
        <v>86.713082251213478</v>
      </c>
      <c r="AM37" s="44">
        <v>59.571968269467533</v>
      </c>
      <c r="AN37" s="44">
        <v>82.748371490878611</v>
      </c>
      <c r="AO37" s="44">
        <v>102.50443667473726</v>
      </c>
      <c r="AP37" s="44">
        <v>128.64814147256791</v>
      </c>
      <c r="AQ37" s="44">
        <v>63.235523885034752</v>
      </c>
      <c r="AR37" s="16">
        <f t="shared" si="3"/>
        <v>2302.5414151515511</v>
      </c>
      <c r="AS37" s="3">
        <f>'[1]2020'!AB17</f>
        <v>1333.0603146173578</v>
      </c>
    </row>
    <row r="38" spans="1:45" x14ac:dyDescent="0.35">
      <c r="A38" s="10"/>
      <c r="B38" t="s">
        <v>24</v>
      </c>
      <c r="C38" s="44">
        <v>0.45080365052669524</v>
      </c>
      <c r="D38" s="44">
        <v>0.96019210480423878</v>
      </c>
      <c r="E38" s="44">
        <v>0.3532339313494009</v>
      </c>
      <c r="F38" s="44">
        <v>0.25321274725810933</v>
      </c>
      <c r="G38" s="44">
        <v>0.43445030084279013</v>
      </c>
      <c r="H38" s="44">
        <v>0.53024056552288101</v>
      </c>
      <c r="I38" s="44">
        <v>0.95172379818647923</v>
      </c>
      <c r="J38" s="44">
        <v>1.451985719937223</v>
      </c>
      <c r="K38" s="44">
        <v>1.7281390574611315</v>
      </c>
      <c r="L38" s="44">
        <v>1.0991113938646344</v>
      </c>
      <c r="M38" s="44">
        <v>1.9652256922285445</v>
      </c>
      <c r="N38" s="44">
        <v>2.9899928455962632</v>
      </c>
      <c r="O38" s="44">
        <v>1.6073755730744901</v>
      </c>
      <c r="P38" s="44">
        <v>1.4903751413152135</v>
      </c>
      <c r="Q38" s="44">
        <v>1.0604544319784286</v>
      </c>
      <c r="R38" s="44">
        <v>2.3085667209098828</v>
      </c>
      <c r="S38" s="44">
        <v>2.2756292542656302</v>
      </c>
      <c r="T38" s="44">
        <v>6.7967332302150263</v>
      </c>
      <c r="U38" s="44">
        <v>7.1290611659204437</v>
      </c>
      <c r="V38" s="44">
        <v>4.6008136988019439</v>
      </c>
      <c r="W38" s="44">
        <v>22.165841031234283</v>
      </c>
      <c r="X38" s="44">
        <v>28.918212553074376</v>
      </c>
      <c r="Y38" s="44">
        <v>30.320611209772192</v>
      </c>
      <c r="Z38" s="44">
        <v>45.782939532037076</v>
      </c>
      <c r="AA38" s="44">
        <v>42.521131635419543</v>
      </c>
      <c r="AB38" s="44">
        <v>45.835494302487398</v>
      </c>
      <c r="AC38" s="44">
        <v>45.246627892774711</v>
      </c>
      <c r="AD38" s="44">
        <v>80.197749112927383</v>
      </c>
      <c r="AE38" s="44">
        <v>83.695849930462785</v>
      </c>
      <c r="AF38" s="44">
        <v>45.371940084668999</v>
      </c>
      <c r="AG38" s="44">
        <v>85.088756679045346</v>
      </c>
      <c r="AH38" s="44">
        <v>105.95326639300218</v>
      </c>
      <c r="AI38" s="44">
        <v>128.93862460845963</v>
      </c>
      <c r="AJ38" s="44">
        <v>91.822662275825991</v>
      </c>
      <c r="AK38" s="44">
        <v>74.829181797071854</v>
      </c>
      <c r="AL38" s="44">
        <v>34.653343320742486</v>
      </c>
      <c r="AM38" s="44">
        <v>34.028971521295333</v>
      </c>
      <c r="AN38" s="44">
        <v>49.003559778373585</v>
      </c>
      <c r="AO38" s="44">
        <v>81.070719801450963</v>
      </c>
      <c r="AP38" s="44">
        <v>84.137395068751914</v>
      </c>
      <c r="AQ38" s="44">
        <v>53.040115064420263</v>
      </c>
      <c r="AR38" s="16">
        <f t="shared" si="3"/>
        <v>1333.0603146173576</v>
      </c>
      <c r="AS38" s="3">
        <f>'[1]2020'!AB18</f>
        <v>2302.5414151515515</v>
      </c>
    </row>
    <row r="39" spans="1:45" ht="15" x14ac:dyDescent="0.25">
      <c r="A39" s="10"/>
      <c r="B39" t="s">
        <v>14</v>
      </c>
      <c r="C39" s="45"/>
      <c r="D39" s="45"/>
      <c r="E39" s="45"/>
      <c r="F39" s="45"/>
      <c r="G39" s="45"/>
      <c r="H39" s="44">
        <v>89.20975651794997</v>
      </c>
      <c r="I39" s="44">
        <v>116.97087448020854</v>
      </c>
      <c r="J39" s="44">
        <v>121.00888717612874</v>
      </c>
      <c r="K39" s="44">
        <v>101.7931226256928</v>
      </c>
      <c r="L39" s="44">
        <v>107.06027141622415</v>
      </c>
      <c r="M39" s="44">
        <v>101.49903007475395</v>
      </c>
      <c r="N39" s="44">
        <v>88.894332791524874</v>
      </c>
      <c r="O39" s="44">
        <v>44.230110753733435</v>
      </c>
      <c r="P39" s="44">
        <v>68.610749122607189</v>
      </c>
      <c r="Q39" s="44">
        <v>137.26714818374751</v>
      </c>
      <c r="R39" s="44">
        <v>307.07531029196156</v>
      </c>
      <c r="S39" s="44">
        <v>514.60271440262386</v>
      </c>
      <c r="T39" s="44">
        <v>778.42963800130406</v>
      </c>
      <c r="U39" s="44">
        <v>901.49891174209574</v>
      </c>
      <c r="V39" s="44">
        <v>1031.5099562300427</v>
      </c>
      <c r="W39" s="44">
        <v>1559.2649824524774</v>
      </c>
      <c r="X39" s="44">
        <v>2084.1116802573083</v>
      </c>
      <c r="Y39" s="44">
        <v>2537.9550380576284</v>
      </c>
      <c r="Z39" s="44">
        <v>3516.8544876781079</v>
      </c>
      <c r="AA39" s="44">
        <v>4037.1977875015982</v>
      </c>
      <c r="AB39" s="44">
        <v>5753.4422160778504</v>
      </c>
      <c r="AC39" s="44">
        <v>7459.1677966697316</v>
      </c>
      <c r="AD39" s="44">
        <v>10774.857978137088</v>
      </c>
      <c r="AE39" s="44">
        <v>10063.732463185961</v>
      </c>
      <c r="AF39" s="44">
        <v>8046.8260489051663</v>
      </c>
      <c r="AG39" s="44">
        <v>7065.4029660570377</v>
      </c>
      <c r="AH39" s="44">
        <v>8232.8978529401047</v>
      </c>
      <c r="AI39" s="44">
        <v>6365.6023371786141</v>
      </c>
      <c r="AJ39" s="44">
        <v>4773.5810804468665</v>
      </c>
      <c r="AK39" s="44">
        <v>4696.815464091188</v>
      </c>
      <c r="AL39" s="44">
        <v>3499.8566700325155</v>
      </c>
      <c r="AM39" s="44">
        <v>2664.9598517107879</v>
      </c>
      <c r="AN39" s="44">
        <v>4340.2542698738589</v>
      </c>
      <c r="AO39" s="44">
        <v>5288.359438677915</v>
      </c>
      <c r="AP39" s="44">
        <v>6484.6155686686607</v>
      </c>
      <c r="AQ39" s="44">
        <v>6012.7915957140249</v>
      </c>
      <c r="AR39" s="16">
        <f t="shared" si="3"/>
        <v>119768.20838812507</v>
      </c>
      <c r="AS39" s="3">
        <f>'[1]2020'!AB19</f>
        <v>119768.20838812506</v>
      </c>
    </row>
    <row r="40" spans="1:45" ht="15" x14ac:dyDescent="0.25">
      <c r="A40" s="10"/>
      <c r="B40" t="s">
        <v>15</v>
      </c>
      <c r="C40" s="45"/>
      <c r="D40" s="45"/>
      <c r="E40" s="45"/>
      <c r="F40" s="45"/>
      <c r="G40" s="45"/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44">
        <v>0</v>
      </c>
      <c r="AF40" s="44">
        <v>0</v>
      </c>
      <c r="AG40" s="44">
        <v>1995.9518897752598</v>
      </c>
      <c r="AH40" s="44">
        <v>6364.5806496983851</v>
      </c>
      <c r="AI40" s="44">
        <v>4890.4024713089102</v>
      </c>
      <c r="AJ40" s="44">
        <v>5168.2353484365112</v>
      </c>
      <c r="AK40" s="44">
        <v>4756.1319758556983</v>
      </c>
      <c r="AL40" s="44">
        <v>5272.0738642191209</v>
      </c>
      <c r="AM40" s="44">
        <v>4109.402009184053</v>
      </c>
      <c r="AN40" s="44">
        <v>4813.5030827422543</v>
      </c>
      <c r="AO40" s="44">
        <v>6820.2928996572555</v>
      </c>
      <c r="AP40" s="44">
        <v>9687.8652064353555</v>
      </c>
      <c r="AQ40" s="44">
        <v>9385.5480885275356</v>
      </c>
      <c r="AR40" s="16">
        <f t="shared" si="3"/>
        <v>63263.987485840335</v>
      </c>
      <c r="AS40" s="3">
        <f>'[1]2020'!AB20</f>
        <v>63263.987485840342</v>
      </c>
    </row>
    <row r="41" spans="1:45" ht="15" x14ac:dyDescent="0.25">
      <c r="B41" t="s">
        <v>16</v>
      </c>
      <c r="C41" s="16">
        <f>SUM(C24:C40)</f>
        <v>778.03564180254148</v>
      </c>
      <c r="D41" s="16">
        <f t="shared" ref="D41:AQ41" si="4">SUM(D24:D40)</f>
        <v>519.52204217212466</v>
      </c>
      <c r="E41" s="16">
        <f t="shared" si="4"/>
        <v>652.36584951713041</v>
      </c>
      <c r="F41" s="16">
        <f t="shared" si="4"/>
        <v>796.28588791925961</v>
      </c>
      <c r="G41" s="16">
        <f t="shared" si="4"/>
        <v>819.28671920585987</v>
      </c>
      <c r="H41" s="16">
        <f t="shared" si="4"/>
        <v>1184.5694523050051</v>
      </c>
      <c r="I41" s="16">
        <f t="shared" si="4"/>
        <v>1551.0758456058279</v>
      </c>
      <c r="J41" s="16">
        <f t="shared" si="4"/>
        <v>1204.3114081112626</v>
      </c>
      <c r="K41" s="16">
        <f t="shared" si="4"/>
        <v>1734.2238219185499</v>
      </c>
      <c r="L41" s="16">
        <f t="shared" si="4"/>
        <v>1933.9561967651091</v>
      </c>
      <c r="M41" s="16">
        <f t="shared" si="4"/>
        <v>2101.7094264595739</v>
      </c>
      <c r="N41" s="16">
        <f t="shared" si="4"/>
        <v>2685.6636874302962</v>
      </c>
      <c r="O41" s="16">
        <f t="shared" si="4"/>
        <v>2681.9933226888979</v>
      </c>
      <c r="P41" s="16">
        <f t="shared" si="4"/>
        <v>4413.4828446965294</v>
      </c>
      <c r="Q41" s="16">
        <f t="shared" si="4"/>
        <v>5673.604743896135</v>
      </c>
      <c r="R41" s="16">
        <f t="shared" si="4"/>
        <v>7903.8985173732717</v>
      </c>
      <c r="S41" s="16">
        <f t="shared" si="4"/>
        <v>10102.65232589635</v>
      </c>
      <c r="T41" s="16">
        <f t="shared" si="4"/>
        <v>12589.648442926611</v>
      </c>
      <c r="U41" s="16">
        <f t="shared" si="4"/>
        <v>10269.908565411322</v>
      </c>
      <c r="V41" s="16">
        <f t="shared" si="4"/>
        <v>12543.739588455224</v>
      </c>
      <c r="W41" s="16">
        <f t="shared" si="4"/>
        <v>17172.87229814921</v>
      </c>
      <c r="X41" s="16">
        <f t="shared" si="4"/>
        <v>20392.05798942854</v>
      </c>
      <c r="Y41" s="16">
        <f t="shared" si="4"/>
        <v>17442.136601209117</v>
      </c>
      <c r="Z41" s="16">
        <f t="shared" si="4"/>
        <v>19288.799767091303</v>
      </c>
      <c r="AA41" s="16">
        <f t="shared" si="4"/>
        <v>23354.089230680383</v>
      </c>
      <c r="AB41" s="16">
        <f t="shared" si="4"/>
        <v>29613.713621587762</v>
      </c>
      <c r="AC41" s="16">
        <f t="shared" si="4"/>
        <v>36783.201393460651</v>
      </c>
      <c r="AD41" s="16">
        <f t="shared" si="4"/>
        <v>51813.603851145119</v>
      </c>
      <c r="AE41" s="16">
        <f t="shared" si="4"/>
        <v>59917.349924497503</v>
      </c>
      <c r="AF41" s="16">
        <f t="shared" si="4"/>
        <v>65412.039886216233</v>
      </c>
      <c r="AG41" s="16">
        <f t="shared" si="4"/>
        <v>76036.577948741033</v>
      </c>
      <c r="AH41" s="16">
        <f t="shared" si="4"/>
        <v>85542.772575573879</v>
      </c>
      <c r="AI41" s="16">
        <f t="shared" si="4"/>
        <v>89781.56815584474</v>
      </c>
      <c r="AJ41" s="16">
        <f t="shared" si="4"/>
        <v>90601.676690703956</v>
      </c>
      <c r="AK41" s="16">
        <f t="shared" si="4"/>
        <v>82710.071218465964</v>
      </c>
      <c r="AL41" s="16">
        <f t="shared" si="4"/>
        <v>64651.319957715306</v>
      </c>
      <c r="AM41" s="16">
        <f t="shared" si="4"/>
        <v>51813.531042234805</v>
      </c>
      <c r="AN41" s="16">
        <f t="shared" si="4"/>
        <v>58954.946120950466</v>
      </c>
      <c r="AO41" s="16">
        <f t="shared" si="4"/>
        <v>69647.00073366439</v>
      </c>
      <c r="AP41" s="16">
        <f t="shared" si="4"/>
        <v>76083.131344196037</v>
      </c>
      <c r="AQ41" s="16">
        <f t="shared" si="4"/>
        <v>54477.658213781659</v>
      </c>
      <c r="AR41" s="16">
        <f t="shared" si="3"/>
        <v>1223630.0528958947</v>
      </c>
      <c r="AS41" s="3">
        <f>'[1]2020'!AB21</f>
        <v>1223630.0528958947</v>
      </c>
    </row>
    <row r="42" spans="1:45" ht="15" x14ac:dyDescent="0.25">
      <c r="A42" s="11"/>
      <c r="C42" s="17"/>
      <c r="D42" s="17"/>
      <c r="E42" s="17"/>
      <c r="F42" s="17"/>
      <c r="G42" s="17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</row>
    <row r="43" spans="1:45" ht="15" x14ac:dyDescent="0.25">
      <c r="A43" s="10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S43" s="3"/>
    </row>
    <row r="44" spans="1:45" ht="15" x14ac:dyDescent="0.25">
      <c r="AR44" s="16">
        <f>SUM(C44:AQ44)</f>
        <v>0</v>
      </c>
    </row>
    <row r="45" spans="1:45" ht="15" x14ac:dyDescent="0.25">
      <c r="A45" s="9" t="s">
        <v>25</v>
      </c>
      <c r="B45" s="9" t="s">
        <v>26</v>
      </c>
      <c r="C45" s="14">
        <v>1980</v>
      </c>
      <c r="D45" s="14">
        <v>1981</v>
      </c>
      <c r="E45" s="14">
        <v>1982</v>
      </c>
      <c r="F45" s="14">
        <v>1983</v>
      </c>
      <c r="G45" s="14">
        <v>1984</v>
      </c>
      <c r="H45" s="14">
        <v>1985</v>
      </c>
      <c r="I45" s="14">
        <v>1986</v>
      </c>
      <c r="J45" s="14">
        <v>1987</v>
      </c>
      <c r="K45" s="14">
        <v>1988</v>
      </c>
      <c r="L45" s="14">
        <v>1989</v>
      </c>
      <c r="M45" s="14">
        <v>1990</v>
      </c>
      <c r="N45" s="14">
        <v>1991</v>
      </c>
      <c r="O45" s="14">
        <v>1992</v>
      </c>
      <c r="P45" s="14">
        <v>1993</v>
      </c>
      <c r="Q45" s="14">
        <v>1994</v>
      </c>
      <c r="R45" s="14">
        <v>1995</v>
      </c>
      <c r="S45" s="14">
        <v>1996</v>
      </c>
      <c r="T45" s="14">
        <v>1997</v>
      </c>
      <c r="U45" s="14">
        <v>1998</v>
      </c>
      <c r="V45" s="14">
        <v>1999</v>
      </c>
      <c r="W45" s="14">
        <v>2000</v>
      </c>
      <c r="X45" s="14">
        <v>2001</v>
      </c>
      <c r="Y45" s="14">
        <v>2002</v>
      </c>
      <c r="Z45" s="14">
        <v>2003</v>
      </c>
      <c r="AA45" s="14">
        <v>2004</v>
      </c>
      <c r="AB45" s="14">
        <v>2005</v>
      </c>
      <c r="AC45" s="14">
        <v>2006</v>
      </c>
      <c r="AD45" s="14">
        <v>2007</v>
      </c>
      <c r="AE45" s="14">
        <v>2008</v>
      </c>
      <c r="AF45" s="14">
        <v>2009</v>
      </c>
      <c r="AG45" s="14">
        <v>2010</v>
      </c>
      <c r="AH45" s="14">
        <v>2011</v>
      </c>
      <c r="AI45" s="14">
        <v>2012</v>
      </c>
      <c r="AJ45" s="14">
        <v>2013</v>
      </c>
      <c r="AK45" s="14">
        <v>2014</v>
      </c>
      <c r="AL45" s="14">
        <v>2015</v>
      </c>
      <c r="AM45" s="14">
        <v>2016</v>
      </c>
      <c r="AN45" s="14">
        <v>2017</v>
      </c>
      <c r="AO45" s="14">
        <v>2018</v>
      </c>
      <c r="AP45" s="14">
        <v>2019</v>
      </c>
      <c r="AQ45" s="14">
        <v>2020</v>
      </c>
      <c r="AR45" s="15" t="s">
        <v>16</v>
      </c>
    </row>
    <row r="46" spans="1:45" x14ac:dyDescent="0.35">
      <c r="A46" s="10" t="s">
        <v>18</v>
      </c>
      <c r="B46" t="s">
        <v>1</v>
      </c>
      <c r="C46" s="44">
        <v>94.567693306006433</v>
      </c>
      <c r="D46" s="44">
        <v>61.728547190987015</v>
      </c>
      <c r="E46" s="44">
        <v>74.970350148641899</v>
      </c>
      <c r="F46" s="44">
        <v>19.308791345809599</v>
      </c>
      <c r="G46" s="44">
        <v>8.6652443787665376</v>
      </c>
      <c r="H46" s="44">
        <v>9.0765196429260389</v>
      </c>
      <c r="I46" s="44">
        <v>21.773438909875825</v>
      </c>
      <c r="J46" s="44">
        <v>10.597578550004974</v>
      </c>
      <c r="K46" s="44">
        <v>32.336781261190623</v>
      </c>
      <c r="L46" s="44">
        <v>121.9423861400161</v>
      </c>
      <c r="M46" s="44">
        <v>296.55301193244122</v>
      </c>
      <c r="N46" s="44">
        <v>355.43835504076958</v>
      </c>
      <c r="O46" s="44">
        <v>358.4341458231724</v>
      </c>
      <c r="P46" s="44">
        <v>668.43469979588644</v>
      </c>
      <c r="Q46" s="44">
        <v>1159.3918493663273</v>
      </c>
      <c r="R46" s="44">
        <v>1927.1464985188957</v>
      </c>
      <c r="S46" s="44">
        <v>2316.9897872487195</v>
      </c>
      <c r="T46" s="44">
        <v>2962.1961207300792</v>
      </c>
      <c r="U46" s="44">
        <v>2446.7720854976474</v>
      </c>
      <c r="V46" s="44">
        <v>3044.6345405658963</v>
      </c>
      <c r="W46" s="44">
        <v>3991.4487337233641</v>
      </c>
      <c r="X46" s="44">
        <v>4837.7048519793052</v>
      </c>
      <c r="Y46" s="44">
        <v>4258.2756264764676</v>
      </c>
      <c r="Z46" s="44">
        <v>4326.2831203510286</v>
      </c>
      <c r="AA46" s="44">
        <v>4338.1507931961187</v>
      </c>
      <c r="AB46" s="44">
        <v>2763.5313285099719</v>
      </c>
      <c r="AC46" s="44">
        <v>1434.5400184040773</v>
      </c>
      <c r="AD46" s="44">
        <v>1140.6409289183332</v>
      </c>
      <c r="AE46" s="44">
        <v>950.52838459048155</v>
      </c>
      <c r="AF46" s="44">
        <v>953.84328247804081</v>
      </c>
      <c r="AG46" s="44">
        <v>1125.6096063866516</v>
      </c>
      <c r="AH46" s="44">
        <v>1974.6135854298686</v>
      </c>
      <c r="AI46" s="44">
        <v>2314.9459510544193</v>
      </c>
      <c r="AJ46" s="44">
        <v>1940.7760437601632</v>
      </c>
      <c r="AK46" s="44">
        <v>1391.4132937530705</v>
      </c>
      <c r="AL46" s="44">
        <v>1060.5874120193409</v>
      </c>
      <c r="AM46" s="44">
        <v>574.93437993396913</v>
      </c>
      <c r="AN46" s="44">
        <v>554.49060135702689</v>
      </c>
      <c r="AO46" s="44">
        <v>836.50663630352096</v>
      </c>
      <c r="AP46" s="44">
        <v>790.20645328642092</v>
      </c>
      <c r="AQ46" s="44">
        <v>466.02281463164047</v>
      </c>
      <c r="AR46" s="16">
        <f t="shared" ref="AR46:AR63" si="5">SUM(C46:AQ46)</f>
        <v>58016.012271937347</v>
      </c>
      <c r="AS46" s="3">
        <f>'[1]2020'!AC4</f>
        <v>58016.012271937332</v>
      </c>
    </row>
    <row r="47" spans="1:45" x14ac:dyDescent="0.35">
      <c r="A47" s="10"/>
      <c r="B47" t="s">
        <v>2</v>
      </c>
      <c r="C47" s="44">
        <v>24.377718104045059</v>
      </c>
      <c r="D47" s="44">
        <v>16.01355443396282</v>
      </c>
      <c r="E47" s="44">
        <v>26.424013951570409</v>
      </c>
      <c r="F47" s="44">
        <v>93.168990041586696</v>
      </c>
      <c r="G47" s="44">
        <v>94.035444448447265</v>
      </c>
      <c r="H47" s="44">
        <v>146.87108025540104</v>
      </c>
      <c r="I47" s="44">
        <v>173.37622359480258</v>
      </c>
      <c r="J47" s="44">
        <v>125.07267289454683</v>
      </c>
      <c r="K47" s="44">
        <v>185.7262816662913</v>
      </c>
      <c r="L47" s="44">
        <v>150.476598188694</v>
      </c>
      <c r="M47" s="44">
        <v>32.696447963579971</v>
      </c>
      <c r="N47" s="44">
        <v>70.884357977072469</v>
      </c>
      <c r="O47" s="44">
        <v>113.43297896664049</v>
      </c>
      <c r="P47" s="44">
        <v>182.65267608210149</v>
      </c>
      <c r="Q47" s="44">
        <v>101.19644790951651</v>
      </c>
      <c r="R47" s="44">
        <v>30.561393075624338</v>
      </c>
      <c r="S47" s="44">
        <v>8.2325295064777642</v>
      </c>
      <c r="T47" s="44">
        <v>0.78675859422351624</v>
      </c>
      <c r="U47" s="44">
        <v>1.0474500006920004</v>
      </c>
      <c r="V47" s="44">
        <v>7.1692668717299801</v>
      </c>
      <c r="W47" s="44">
        <v>12.131879100672505</v>
      </c>
      <c r="X47" s="44">
        <v>13.454408471595862</v>
      </c>
      <c r="Y47" s="44">
        <v>39.993963392160254</v>
      </c>
      <c r="Z47" s="44">
        <v>26.661848698515907</v>
      </c>
      <c r="AA47" s="44">
        <v>36.446189936953822</v>
      </c>
      <c r="AB47" s="44">
        <v>50.089603084141437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16">
        <f t="shared" si="5"/>
        <v>1762.9807772110462</v>
      </c>
      <c r="AS47" s="3">
        <f>'[1]2020'!AC5</f>
        <v>1762.9807772110462</v>
      </c>
    </row>
    <row r="48" spans="1:45" x14ac:dyDescent="0.35">
      <c r="A48" s="10"/>
      <c r="B48" t="s">
        <v>3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119.76129425996982</v>
      </c>
      <c r="AA48" s="44">
        <v>773.15852139775893</v>
      </c>
      <c r="AB48" s="44">
        <v>2933.1900184725318</v>
      </c>
      <c r="AC48" s="44">
        <v>6123.146996607873</v>
      </c>
      <c r="AD48" s="44">
        <v>9907.6136751843787</v>
      </c>
      <c r="AE48" s="44">
        <v>12063.466140738219</v>
      </c>
      <c r="AF48" s="44">
        <v>14947.051178257883</v>
      </c>
      <c r="AG48" s="44">
        <v>17224.649055307909</v>
      </c>
      <c r="AH48" s="44">
        <v>17478.765310103245</v>
      </c>
      <c r="AI48" s="44">
        <v>21332.737878342166</v>
      </c>
      <c r="AJ48" s="44">
        <v>21901.80379831776</v>
      </c>
      <c r="AK48" s="44">
        <v>20987.260622872836</v>
      </c>
      <c r="AL48" s="44">
        <v>17163.263023755644</v>
      </c>
      <c r="AM48" s="44">
        <v>13965.826565679186</v>
      </c>
      <c r="AN48" s="44">
        <v>16036.827764445638</v>
      </c>
      <c r="AO48" s="44">
        <v>19605.782425640813</v>
      </c>
      <c r="AP48" s="44">
        <v>19987.450106783272</v>
      </c>
      <c r="AQ48" s="44">
        <v>13305.958939438378</v>
      </c>
      <c r="AR48" s="16">
        <f t="shared" si="5"/>
        <v>245857.71331560542</v>
      </c>
      <c r="AS48" s="3">
        <f>'[1]2020'!AC6</f>
        <v>245857.71331560545</v>
      </c>
    </row>
    <row r="49" spans="1:45" ht="15" x14ac:dyDescent="0.25">
      <c r="A49" s="10"/>
      <c r="B49" t="s">
        <v>4</v>
      </c>
      <c r="C49" s="44">
        <v>8.2771962728508992</v>
      </c>
      <c r="D49" s="44">
        <v>4.8489787627358316</v>
      </c>
      <c r="E49" s="44">
        <v>4.0726671621475719</v>
      </c>
      <c r="F49" s="44">
        <v>1.9772336863678943</v>
      </c>
      <c r="G49" s="44">
        <v>1.053757150059661</v>
      </c>
      <c r="H49" s="44">
        <v>1.5675840719637275</v>
      </c>
      <c r="I49" s="44">
        <v>3.5304717422386362</v>
      </c>
      <c r="J49" s="44">
        <v>3.0261020015647033</v>
      </c>
      <c r="K49" s="44">
        <v>6.0367023366943755</v>
      </c>
      <c r="L49" s="44">
        <v>20.858204495048213</v>
      </c>
      <c r="M49" s="44">
        <v>49.809474249670465</v>
      </c>
      <c r="N49" s="44">
        <v>55.439040016164093</v>
      </c>
      <c r="O49" s="44">
        <v>51.883675719432318</v>
      </c>
      <c r="P49" s="44">
        <v>82.960894791698507</v>
      </c>
      <c r="Q49" s="44">
        <v>117.69523899778957</v>
      </c>
      <c r="R49" s="44">
        <v>227.28570672030222</v>
      </c>
      <c r="S49" s="44">
        <v>347.03796835841956</v>
      </c>
      <c r="T49" s="44">
        <v>401.16335550331041</v>
      </c>
      <c r="U49" s="44">
        <v>266.39040330924411</v>
      </c>
      <c r="V49" s="44">
        <v>420.63043524377093</v>
      </c>
      <c r="W49" s="44">
        <v>541.10878450256564</v>
      </c>
      <c r="X49" s="44">
        <v>473.78614092407247</v>
      </c>
      <c r="Y49" s="44">
        <v>331.09247226274965</v>
      </c>
      <c r="Z49" s="44">
        <v>329.13193947727422</v>
      </c>
      <c r="AA49" s="44">
        <v>362.38551450096031</v>
      </c>
      <c r="AB49" s="44">
        <v>370.06049907198161</v>
      </c>
      <c r="AC49" s="44">
        <v>324.78113577234961</v>
      </c>
      <c r="AD49" s="44">
        <v>447.0612838475738</v>
      </c>
      <c r="AE49" s="44">
        <v>646.80344562083314</v>
      </c>
      <c r="AF49" s="44">
        <v>879.1848460352212</v>
      </c>
      <c r="AG49" s="44">
        <v>1498.3337679278193</v>
      </c>
      <c r="AH49" s="44">
        <v>1797.9455890940674</v>
      </c>
      <c r="AI49" s="44">
        <v>125.52730112192305</v>
      </c>
      <c r="AJ49" s="44">
        <v>60.239522950637522</v>
      </c>
      <c r="AK49" s="44">
        <v>42.11377536891991</v>
      </c>
      <c r="AL49" s="44">
        <v>19.584253725761975</v>
      </c>
      <c r="AM49" s="44">
        <v>7.8007920558009483</v>
      </c>
      <c r="AN49" s="44">
        <v>6.9392588601632115</v>
      </c>
      <c r="AO49" s="44">
        <v>5.022934041685799</v>
      </c>
      <c r="AP49" s="44">
        <v>4.9641757413135279</v>
      </c>
      <c r="AQ49" s="44">
        <v>7.7153469422610845</v>
      </c>
      <c r="AR49" s="16">
        <f t="shared" si="5"/>
        <v>10357.127870437411</v>
      </c>
      <c r="AS49" s="3">
        <f>'[1]2020'!AC7</f>
        <v>10357.127870437407</v>
      </c>
    </row>
    <row r="50" spans="1:45" ht="15" x14ac:dyDescent="0.25">
      <c r="A50" s="10"/>
      <c r="B50" t="s">
        <v>5</v>
      </c>
      <c r="C50" s="44">
        <v>1.1366084570083803</v>
      </c>
      <c r="D50" s="44">
        <v>0.86533921263421409</v>
      </c>
      <c r="E50" s="44">
        <v>3.0168106770064655</v>
      </c>
      <c r="F50" s="44">
        <v>5.9820335638570077</v>
      </c>
      <c r="G50" s="44">
        <v>12.107088044183211</v>
      </c>
      <c r="H50" s="44">
        <v>15.878332728768225</v>
      </c>
      <c r="I50" s="44">
        <v>22.16286535728727</v>
      </c>
      <c r="J50" s="44">
        <v>23.97632352599706</v>
      </c>
      <c r="K50" s="44">
        <v>35.029222714130299</v>
      </c>
      <c r="L50" s="44">
        <v>21.605513098270468</v>
      </c>
      <c r="M50" s="44">
        <v>5.0037433500820878</v>
      </c>
      <c r="N50" s="44">
        <v>10.445235387774487</v>
      </c>
      <c r="O50" s="44">
        <v>20.490047168063853</v>
      </c>
      <c r="P50" s="44">
        <v>25.740403934568683</v>
      </c>
      <c r="Q50" s="44">
        <v>14.799356357962521</v>
      </c>
      <c r="R50" s="44">
        <v>7.3905388773658416</v>
      </c>
      <c r="S50" s="44">
        <v>1.2155240073446711</v>
      </c>
      <c r="T50" s="44">
        <v>0.20276072524995919</v>
      </c>
      <c r="U50" s="44">
        <v>8.2838281122306762E-2</v>
      </c>
      <c r="V50" s="44">
        <v>1.3075230598569483</v>
      </c>
      <c r="W50" s="44">
        <v>0.75803566458361515</v>
      </c>
      <c r="X50" s="44">
        <v>4.7914880704950269</v>
      </c>
      <c r="Y50" s="44">
        <v>6.6682354942675488</v>
      </c>
      <c r="Z50" s="44">
        <v>3.5438180836057942</v>
      </c>
      <c r="AA50" s="44">
        <v>1.4490714718477353</v>
      </c>
      <c r="AB50" s="44">
        <v>9.3877590417761425</v>
      </c>
      <c r="AC50" s="44">
        <v>0</v>
      </c>
      <c r="AD50" s="44">
        <v>0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16">
        <f t="shared" si="5"/>
        <v>255.03651635510988</v>
      </c>
      <c r="AS50" s="3">
        <f>'[1]2020'!AC8</f>
        <v>255.03651635510977</v>
      </c>
    </row>
    <row r="51" spans="1:45" ht="15" x14ac:dyDescent="0.25">
      <c r="A51" s="10"/>
      <c r="B51" t="s">
        <v>6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44">
        <v>19.760954781031295</v>
      </c>
      <c r="AA51" s="44">
        <v>119.32101591074583</v>
      </c>
      <c r="AB51" s="44">
        <v>234.64503558703066</v>
      </c>
      <c r="AC51" s="44">
        <v>494.10434853080613</v>
      </c>
      <c r="AD51" s="44">
        <v>820.61969381587801</v>
      </c>
      <c r="AE51" s="44">
        <v>1101.8358179354354</v>
      </c>
      <c r="AF51" s="44">
        <v>1232.6882370500873</v>
      </c>
      <c r="AG51" s="44">
        <v>1722.1069649848246</v>
      </c>
      <c r="AH51" s="44">
        <v>2155.2600922788524</v>
      </c>
      <c r="AI51" s="44">
        <v>1748.9223894280619</v>
      </c>
      <c r="AJ51" s="44">
        <v>1880.6533577519033</v>
      </c>
      <c r="AK51" s="44">
        <v>1900.6381181010745</v>
      </c>
      <c r="AL51" s="44">
        <v>1360.1752428848079</v>
      </c>
      <c r="AM51" s="44">
        <v>1228.1050784832887</v>
      </c>
      <c r="AN51" s="44">
        <v>1253.3141754748419</v>
      </c>
      <c r="AO51" s="44">
        <v>1218.9136602522103</v>
      </c>
      <c r="AP51" s="44">
        <v>1157.4849839922265</v>
      </c>
      <c r="AQ51" s="44">
        <v>984.93645264639122</v>
      </c>
      <c r="AR51" s="16">
        <f t="shared" si="5"/>
        <v>20633.485619889503</v>
      </c>
      <c r="AS51" s="3">
        <f>'[1]2020'!AC9</f>
        <v>20633.4856198895</v>
      </c>
    </row>
    <row r="52" spans="1:45" ht="15" x14ac:dyDescent="0.25">
      <c r="A52" s="10"/>
      <c r="B52" t="s">
        <v>7</v>
      </c>
      <c r="C52" s="44">
        <v>2.0778314304229841</v>
      </c>
      <c r="D52" s="44">
        <v>3.3665829294051575</v>
      </c>
      <c r="E52" s="44">
        <v>4.0731139965862164</v>
      </c>
      <c r="F52" s="44">
        <v>2.9843616252138814</v>
      </c>
      <c r="G52" s="44">
        <v>2.4472358251614148</v>
      </c>
      <c r="H52" s="44">
        <v>2.5148360834472312</v>
      </c>
      <c r="I52" s="44">
        <v>4.3591241897827269</v>
      </c>
      <c r="J52" s="44">
        <v>4.9055827500050526</v>
      </c>
      <c r="K52" s="44">
        <v>8.3242341099594572</v>
      </c>
      <c r="L52" s="44">
        <v>11.775624748799739</v>
      </c>
      <c r="M52" s="44">
        <v>9.2278667949167765</v>
      </c>
      <c r="N52" s="44">
        <v>10.144043051729719</v>
      </c>
      <c r="O52" s="44">
        <v>10.044815735848239</v>
      </c>
      <c r="P52" s="44">
        <v>20.746479196792876</v>
      </c>
      <c r="Q52" s="44">
        <v>34.530295175481314</v>
      </c>
      <c r="R52" s="44">
        <v>52.282401040590202</v>
      </c>
      <c r="S52" s="44">
        <v>24.723058510105499</v>
      </c>
      <c r="T52" s="44">
        <v>47.073959163666125</v>
      </c>
      <c r="U52" s="44">
        <v>50.581655582790269</v>
      </c>
      <c r="V52" s="44">
        <v>91.111972042027816</v>
      </c>
      <c r="W52" s="44">
        <v>144.65234549021957</v>
      </c>
      <c r="X52" s="44">
        <v>131.2288836106321</v>
      </c>
      <c r="Y52" s="44">
        <v>65.331655580208249</v>
      </c>
      <c r="Z52" s="44">
        <v>83.197213267894043</v>
      </c>
      <c r="AA52" s="44">
        <v>92.487446782452338</v>
      </c>
      <c r="AB52" s="44">
        <v>127.36239538862353</v>
      </c>
      <c r="AC52" s="44">
        <v>153.30217898424189</v>
      </c>
      <c r="AD52" s="44">
        <v>243.40597417886823</v>
      </c>
      <c r="AE52" s="44">
        <v>379.23023831842443</v>
      </c>
      <c r="AF52" s="44">
        <v>421.11058899283734</v>
      </c>
      <c r="AG52" s="44">
        <v>600.31337317881469</v>
      </c>
      <c r="AH52" s="44">
        <v>800.28272961718062</v>
      </c>
      <c r="AI52" s="44">
        <v>710.01182190114241</v>
      </c>
      <c r="AJ52" s="44">
        <v>824.14952697926481</v>
      </c>
      <c r="AK52" s="44">
        <v>753.27306368735287</v>
      </c>
      <c r="AL52" s="44">
        <v>585.47657256843377</v>
      </c>
      <c r="AM52" s="44">
        <v>592.29441318292527</v>
      </c>
      <c r="AN52" s="44">
        <v>614.02382516824014</v>
      </c>
      <c r="AO52" s="44">
        <v>835.58836460192015</v>
      </c>
      <c r="AP52" s="44">
        <v>1169.3078214022942</v>
      </c>
      <c r="AQ52" s="44">
        <v>952.40940183579232</v>
      </c>
      <c r="AR52" s="16">
        <f t="shared" si="5"/>
        <v>10675.734908700495</v>
      </c>
      <c r="AS52" s="3">
        <f>'[1]2020'!AC10</f>
        <v>10675.734908700495</v>
      </c>
    </row>
    <row r="53" spans="1:45" x14ac:dyDescent="0.35">
      <c r="A53" s="10"/>
      <c r="B53" t="s">
        <v>8</v>
      </c>
      <c r="C53" s="44">
        <v>17.919000672439065</v>
      </c>
      <c r="D53" s="44">
        <v>12.328318629956714</v>
      </c>
      <c r="E53" s="44">
        <v>9.0842056994090967</v>
      </c>
      <c r="F53" s="44">
        <v>7.1708541460496598</v>
      </c>
      <c r="G53" s="44">
        <v>10.158888372318492</v>
      </c>
      <c r="H53" s="44">
        <v>13.23955631920901</v>
      </c>
      <c r="I53" s="44">
        <v>18.472759378950769</v>
      </c>
      <c r="J53" s="44">
        <v>13.738763407641997</v>
      </c>
      <c r="K53" s="44">
        <v>16.264982847052011</v>
      </c>
      <c r="L53" s="44">
        <v>14.528360580152704</v>
      </c>
      <c r="M53" s="44">
        <v>14.370909452307895</v>
      </c>
      <c r="N53" s="44">
        <v>16.542764144254964</v>
      </c>
      <c r="O53" s="44">
        <v>13.016304255002741</v>
      </c>
      <c r="P53" s="44">
        <v>15.197550725215065</v>
      </c>
      <c r="Q53" s="44">
        <v>19.031337171838285</v>
      </c>
      <c r="R53" s="44">
        <v>28.206869438839114</v>
      </c>
      <c r="S53" s="44">
        <v>18.857237032064535</v>
      </c>
      <c r="T53" s="44">
        <v>21.976130528008468</v>
      </c>
      <c r="U53" s="44">
        <v>21.629910021142138</v>
      </c>
      <c r="V53" s="44">
        <v>24.975209539279323</v>
      </c>
      <c r="W53" s="44">
        <v>37.749035437832063</v>
      </c>
      <c r="X53" s="44">
        <v>41.750697598013886</v>
      </c>
      <c r="Y53" s="44">
        <v>27.873739413222964</v>
      </c>
      <c r="Z53" s="44">
        <v>25.23743054173098</v>
      </c>
      <c r="AA53" s="44">
        <v>40.059231629394283</v>
      </c>
      <c r="AB53" s="44">
        <v>44.178390125689681</v>
      </c>
      <c r="AC53" s="44">
        <v>48.161924296986527</v>
      </c>
      <c r="AD53" s="44">
        <v>53.263945414357032</v>
      </c>
      <c r="AE53" s="44">
        <v>54.948831570912304</v>
      </c>
      <c r="AF53" s="44">
        <v>31.056218458253642</v>
      </c>
      <c r="AG53" s="44">
        <v>42.679624503233157</v>
      </c>
      <c r="AH53" s="44">
        <v>45.783750214321557</v>
      </c>
      <c r="AI53" s="44">
        <v>31.324925281003068</v>
      </c>
      <c r="AJ53" s="44">
        <v>25.638362531648575</v>
      </c>
      <c r="AK53" s="44">
        <v>12.964312552011963</v>
      </c>
      <c r="AL53" s="44">
        <v>14.481934193535594</v>
      </c>
      <c r="AM53" s="44">
        <v>10.491417157075237</v>
      </c>
      <c r="AN53" s="44">
        <v>9.4665258301923512</v>
      </c>
      <c r="AO53" s="44">
        <v>18.165679214327074</v>
      </c>
      <c r="AP53" s="44">
        <v>14.190869620304483</v>
      </c>
      <c r="AQ53" s="44">
        <v>15.068751777082733</v>
      </c>
      <c r="AR53" s="16">
        <f t="shared" si="5"/>
        <v>971.2455097222612</v>
      </c>
      <c r="AS53" s="3">
        <f>'[1]2020'!AC11</f>
        <v>971.24550972226132</v>
      </c>
    </row>
    <row r="54" spans="1:45" x14ac:dyDescent="0.35">
      <c r="A54" s="10"/>
      <c r="B54" t="s">
        <v>9</v>
      </c>
      <c r="C54" s="44">
        <v>41.81100156902442</v>
      </c>
      <c r="D54" s="44">
        <v>28.766076803232316</v>
      </c>
      <c r="E54" s="44">
        <v>21.196479965287885</v>
      </c>
      <c r="F54" s="44">
        <v>16.731993007449248</v>
      </c>
      <c r="G54" s="44">
        <v>23.704072868743381</v>
      </c>
      <c r="H54" s="44">
        <v>30.892298078154397</v>
      </c>
      <c r="I54" s="44">
        <v>43.1031052175518</v>
      </c>
      <c r="J54" s="44">
        <v>32.057114617831331</v>
      </c>
      <c r="K54" s="44">
        <v>37.951626643121529</v>
      </c>
      <c r="L54" s="44">
        <v>33.899508020356237</v>
      </c>
      <c r="M54" s="44">
        <v>33.532122055385138</v>
      </c>
      <c r="N54" s="44">
        <v>38.599783003261606</v>
      </c>
      <c r="O54" s="44">
        <v>30.371376595006399</v>
      </c>
      <c r="P54" s="44">
        <v>35.460951692168315</v>
      </c>
      <c r="Q54" s="44">
        <v>44.406453400955897</v>
      </c>
      <c r="R54" s="44">
        <v>65.816028690624279</v>
      </c>
      <c r="S54" s="44">
        <v>44.000219741483889</v>
      </c>
      <c r="T54" s="44">
        <v>51.277637898686365</v>
      </c>
      <c r="U54" s="44">
        <v>50.469790049331571</v>
      </c>
      <c r="V54" s="44">
        <v>58.275488924984941</v>
      </c>
      <c r="W54" s="44">
        <v>88.081082688274364</v>
      </c>
      <c r="X54" s="44">
        <v>97.418294395366047</v>
      </c>
      <c r="Y54" s="44">
        <v>74.13788822298477</v>
      </c>
      <c r="Z54" s="44">
        <v>76.631578456840742</v>
      </c>
      <c r="AA54" s="44">
        <v>106.46334265819098</v>
      </c>
      <c r="AB54" s="44">
        <v>112.71109709013673</v>
      </c>
      <c r="AC54" s="44">
        <v>119.42550798414992</v>
      </c>
      <c r="AD54" s="44">
        <v>141.45805003885968</v>
      </c>
      <c r="AE54" s="44">
        <v>155.3141175178279</v>
      </c>
      <c r="AF54" s="44">
        <v>119.91512615175662</v>
      </c>
      <c r="AG54" s="44">
        <v>200.45411054302386</v>
      </c>
      <c r="AH54" s="44">
        <v>224.78966663628495</v>
      </c>
      <c r="AI54" s="44">
        <v>183.52809094061394</v>
      </c>
      <c r="AJ54" s="44">
        <v>187.29390138581846</v>
      </c>
      <c r="AK54" s="44">
        <v>144.82719286245788</v>
      </c>
      <c r="AL54" s="44">
        <v>108.57375053915199</v>
      </c>
      <c r="AM54" s="44">
        <v>62.095703438190206</v>
      </c>
      <c r="AN54" s="44">
        <v>60.521220818934225</v>
      </c>
      <c r="AO54" s="44">
        <v>68.023562050779944</v>
      </c>
      <c r="AP54" s="44">
        <v>51.193230592874173</v>
      </c>
      <c r="AQ54" s="44">
        <v>42.386010804663123</v>
      </c>
      <c r="AR54" s="16">
        <f t="shared" si="5"/>
        <v>3187.5656546598216</v>
      </c>
      <c r="AS54" s="3">
        <f>'[1]2020'!AC12</f>
        <v>3187.5656546598216</v>
      </c>
    </row>
    <row r="55" spans="1:45" x14ac:dyDescent="0.35">
      <c r="A55" s="10"/>
      <c r="B55" t="s">
        <v>10</v>
      </c>
      <c r="C55" s="44">
        <v>17.899178651783668</v>
      </c>
      <c r="D55" s="44">
        <v>19.48801314347504</v>
      </c>
      <c r="E55" s="44">
        <v>13.016545796637939</v>
      </c>
      <c r="F55" s="44">
        <v>10.222200638039821</v>
      </c>
      <c r="G55" s="44">
        <v>13.931604522521233</v>
      </c>
      <c r="H55" s="44">
        <v>20.377758808714113</v>
      </c>
      <c r="I55" s="44">
        <v>34.14527279884993</v>
      </c>
      <c r="J55" s="44">
        <v>32.35914444224845</v>
      </c>
      <c r="K55" s="44">
        <v>38.707736189943475</v>
      </c>
      <c r="L55" s="44">
        <v>32.90836606091964</v>
      </c>
      <c r="M55" s="44">
        <v>29.513959439024134</v>
      </c>
      <c r="N55" s="44">
        <v>31.657516720677151</v>
      </c>
      <c r="O55" s="44">
        <v>30.480511779556728</v>
      </c>
      <c r="P55" s="44">
        <v>37.025308511071358</v>
      </c>
      <c r="Q55" s="44">
        <v>45.834651787648163</v>
      </c>
      <c r="R55" s="44">
        <v>74.667428702858871</v>
      </c>
      <c r="S55" s="44">
        <v>52.164444648696147</v>
      </c>
      <c r="T55" s="44">
        <v>63.618319129108805</v>
      </c>
      <c r="U55" s="44">
        <v>65.703501827432007</v>
      </c>
      <c r="V55" s="44">
        <v>60.169432901806488</v>
      </c>
      <c r="W55" s="44">
        <v>82.95855608095917</v>
      </c>
      <c r="X55" s="44">
        <v>49.645479573187075</v>
      </c>
      <c r="Y55" s="44">
        <v>37.807384497097296</v>
      </c>
      <c r="Z55" s="44">
        <v>36.453589034405027</v>
      </c>
      <c r="AA55" s="44">
        <v>45.689834992903002</v>
      </c>
      <c r="AB55" s="44">
        <v>47.959270082475797</v>
      </c>
      <c r="AC55" s="44">
        <v>58.931165355312146</v>
      </c>
      <c r="AD55" s="44">
        <v>70.500087901245237</v>
      </c>
      <c r="AE55" s="44">
        <v>72.734852434584866</v>
      </c>
      <c r="AF55" s="44">
        <v>53.478994150492696</v>
      </c>
      <c r="AG55" s="44">
        <v>82.749427918512239</v>
      </c>
      <c r="AH55" s="44">
        <v>84.175573047925141</v>
      </c>
      <c r="AI55" s="44">
        <v>65.622471063154052</v>
      </c>
      <c r="AJ55" s="44">
        <v>52.924170045250555</v>
      </c>
      <c r="AK55" s="44">
        <v>60.405667592070344</v>
      </c>
      <c r="AL55" s="44">
        <v>34.452331252163475</v>
      </c>
      <c r="AM55" s="44">
        <v>17.492306110662287</v>
      </c>
      <c r="AN55" s="44">
        <v>21.837553903739185</v>
      </c>
      <c r="AO55" s="44">
        <v>42.925213294113007</v>
      </c>
      <c r="AP55" s="44">
        <v>54.177291961629706</v>
      </c>
      <c r="AQ55" s="44">
        <v>40.821495592834793</v>
      </c>
      <c r="AR55" s="16">
        <f t="shared" si="5"/>
        <v>1837.6336123857304</v>
      </c>
      <c r="AS55" s="3">
        <f>'[1]2020'!AC13</f>
        <v>1837.6336123857302</v>
      </c>
    </row>
    <row r="56" spans="1:45" x14ac:dyDescent="0.35">
      <c r="A56" s="10"/>
      <c r="B56" t="s">
        <v>11</v>
      </c>
      <c r="C56" s="44">
        <v>4.3009544817962837</v>
      </c>
      <c r="D56" s="44">
        <v>3.3882847568179293</v>
      </c>
      <c r="E56" s="44">
        <v>2.8179398079092928</v>
      </c>
      <c r="F56" s="44">
        <v>2.7362518126871906</v>
      </c>
      <c r="G56" s="44">
        <v>3.914025192697224</v>
      </c>
      <c r="H56" s="44">
        <v>5.1619664377772283</v>
      </c>
      <c r="I56" s="44">
        <v>7.9251344960903456</v>
      </c>
      <c r="J56" s="44">
        <v>7.5515813321321605</v>
      </c>
      <c r="K56" s="44">
        <v>10.468489477655162</v>
      </c>
      <c r="L56" s="44">
        <v>10.156720356676336</v>
      </c>
      <c r="M56" s="44">
        <v>11.642011255812552</v>
      </c>
      <c r="N56" s="44">
        <v>12.755925249191492</v>
      </c>
      <c r="O56" s="44">
        <v>18.050272058911496</v>
      </c>
      <c r="P56" s="44">
        <v>25.190099618995276</v>
      </c>
      <c r="Q56" s="44">
        <v>30.828391541725416</v>
      </c>
      <c r="R56" s="44">
        <v>40.160303686035391</v>
      </c>
      <c r="S56" s="44">
        <v>28.433498762261365</v>
      </c>
      <c r="T56" s="44">
        <v>34.291672388066161</v>
      </c>
      <c r="U56" s="44">
        <v>30.566255778273955</v>
      </c>
      <c r="V56" s="44">
        <v>26.4093690163158</v>
      </c>
      <c r="W56" s="44">
        <v>46.371881690686152</v>
      </c>
      <c r="X56" s="44">
        <v>66.577547109737822</v>
      </c>
      <c r="Y56" s="44">
        <v>58.296720054270679</v>
      </c>
      <c r="Z56" s="44">
        <v>72.520562111574634</v>
      </c>
      <c r="AA56" s="44">
        <v>118.23738368216635</v>
      </c>
      <c r="AB56" s="44">
        <v>131.83122275748778</v>
      </c>
      <c r="AC56" s="44">
        <v>126.14160955064472</v>
      </c>
      <c r="AD56" s="44">
        <v>179.86303564556135</v>
      </c>
      <c r="AE56" s="44">
        <v>228.34265037947009</v>
      </c>
      <c r="AF56" s="44">
        <v>161.65970482490943</v>
      </c>
      <c r="AG56" s="44">
        <v>291.80952567326904</v>
      </c>
      <c r="AH56" s="44">
        <v>334.62908755914003</v>
      </c>
      <c r="AI56" s="44">
        <v>260.86618397887918</v>
      </c>
      <c r="AJ56" s="44">
        <v>265.31586607801398</v>
      </c>
      <c r="AK56" s="44">
        <v>228.89450194289995</v>
      </c>
      <c r="AL56" s="44">
        <v>125.60972190753301</v>
      </c>
      <c r="AM56" s="44">
        <v>66.002715120503311</v>
      </c>
      <c r="AN56" s="44">
        <v>67.814748674469087</v>
      </c>
      <c r="AO56" s="44">
        <v>107.32606456900869</v>
      </c>
      <c r="AP56" s="44">
        <v>125.50741075403226</v>
      </c>
      <c r="AQ56" s="44">
        <v>111.38936593687789</v>
      </c>
      <c r="AR56" s="16">
        <f t="shared" si="5"/>
        <v>3491.7566575089636</v>
      </c>
      <c r="AS56" s="3">
        <f>'[1]2020'!AC14</f>
        <v>3491.7566575089631</v>
      </c>
    </row>
    <row r="57" spans="1:45" x14ac:dyDescent="0.35">
      <c r="A57" s="10"/>
      <c r="B57" t="s">
        <v>12</v>
      </c>
      <c r="C57" s="44">
        <v>4.3009544817962837</v>
      </c>
      <c r="D57" s="44">
        <v>3.3882847568179293</v>
      </c>
      <c r="E57" s="44">
        <v>2.8179398079092928</v>
      </c>
      <c r="F57" s="44">
        <v>2.7362518126871906</v>
      </c>
      <c r="G57" s="44">
        <v>3.914025192697224</v>
      </c>
      <c r="H57" s="44">
        <v>5.1619664377772283</v>
      </c>
      <c r="I57" s="44">
        <v>7.9251344960903456</v>
      </c>
      <c r="J57" s="44">
        <v>7.5515813321321605</v>
      </c>
      <c r="K57" s="44">
        <v>10.468489477655162</v>
      </c>
      <c r="L57" s="44">
        <v>10.156720356676336</v>
      </c>
      <c r="M57" s="44">
        <v>11.642011255812552</v>
      </c>
      <c r="N57" s="44">
        <v>12.755925249191492</v>
      </c>
      <c r="O57" s="44">
        <v>18.050272058911496</v>
      </c>
      <c r="P57" s="44">
        <v>25.190099618995276</v>
      </c>
      <c r="Q57" s="44">
        <v>30.828391541725416</v>
      </c>
      <c r="R57" s="44">
        <v>40.160303686035391</v>
      </c>
      <c r="S57" s="44">
        <v>28.433498762261365</v>
      </c>
      <c r="T57" s="44">
        <v>34.291672388066161</v>
      </c>
      <c r="U57" s="44">
        <v>30.566255778273955</v>
      </c>
      <c r="V57" s="44">
        <v>26.4093690163158</v>
      </c>
      <c r="W57" s="44">
        <v>46.371881690686152</v>
      </c>
      <c r="X57" s="44">
        <v>66.577547109737822</v>
      </c>
      <c r="Y57" s="44">
        <v>53.320356938876117</v>
      </c>
      <c r="Z57" s="44">
        <v>73.925266756195441</v>
      </c>
      <c r="AA57" s="44">
        <v>128.39361754254196</v>
      </c>
      <c r="AB57" s="44">
        <v>119.37589148843541</v>
      </c>
      <c r="AC57" s="44">
        <v>118.50490160567037</v>
      </c>
      <c r="AD57" s="44">
        <v>172.71894310823686</v>
      </c>
      <c r="AE57" s="44">
        <v>237.23260164019121</v>
      </c>
      <c r="AF57" s="44">
        <v>144.7043113043627</v>
      </c>
      <c r="AG57" s="44">
        <v>303.0078183951839</v>
      </c>
      <c r="AH57" s="44">
        <v>309.12116315239655</v>
      </c>
      <c r="AI57" s="44">
        <v>285.22168808492279</v>
      </c>
      <c r="AJ57" s="44">
        <v>365.37240740383476</v>
      </c>
      <c r="AK57" s="44">
        <v>268.87370258143602</v>
      </c>
      <c r="AL57" s="44">
        <v>129.8483367934457</v>
      </c>
      <c r="AM57" s="44">
        <v>91.150384222906894</v>
      </c>
      <c r="AN57" s="44">
        <v>119.6654924262043</v>
      </c>
      <c r="AO57" s="44">
        <v>239.35953788289808</v>
      </c>
      <c r="AP57" s="44">
        <v>275.97041621417668</v>
      </c>
      <c r="AQ57" s="44">
        <v>212.13591128802935</v>
      </c>
      <c r="AR57" s="16">
        <f t="shared" si="5"/>
        <v>4077.6013251381974</v>
      </c>
      <c r="AS57" s="3">
        <f>'[1]2020'!AC15</f>
        <v>4077.6013251381974</v>
      </c>
    </row>
    <row r="58" spans="1:45" x14ac:dyDescent="0.35">
      <c r="A58" s="10"/>
      <c r="B58" t="s">
        <v>23</v>
      </c>
      <c r="C58" s="44">
        <v>1.2312131974849825</v>
      </c>
      <c r="D58" s="44">
        <v>0.77690641711184905</v>
      </c>
      <c r="E58" s="44">
        <v>0.82859562579396606</v>
      </c>
      <c r="F58" s="44">
        <v>1.0700019028872698</v>
      </c>
      <c r="G58" s="44">
        <v>0.74599264922302511</v>
      </c>
      <c r="H58" s="44">
        <v>1.9220762659513522</v>
      </c>
      <c r="I58" s="44">
        <v>3.7847702766293319</v>
      </c>
      <c r="J58" s="44">
        <v>2.766750280904386</v>
      </c>
      <c r="K58" s="44">
        <v>5.785692263701919</v>
      </c>
      <c r="L58" s="44">
        <v>2.8325068832404683</v>
      </c>
      <c r="M58" s="44">
        <v>3.1758664073401723</v>
      </c>
      <c r="N58" s="44">
        <v>10.265757076808313</v>
      </c>
      <c r="O58" s="44">
        <v>8.5351850911567571</v>
      </c>
      <c r="P58" s="44">
        <v>9.2528568379284568</v>
      </c>
      <c r="Q58" s="44">
        <v>6.430218123877764</v>
      </c>
      <c r="R58" s="44">
        <v>18.949803942216064</v>
      </c>
      <c r="S58" s="44">
        <v>18.727169670123093</v>
      </c>
      <c r="T58" s="44">
        <v>21.913823758781202</v>
      </c>
      <c r="U58" s="44">
        <v>26.586699444400452</v>
      </c>
      <c r="V58" s="44">
        <v>16.259274936118103</v>
      </c>
      <c r="W58" s="44">
        <v>19.126827823225533</v>
      </c>
      <c r="X58" s="44">
        <v>25.982057297887348</v>
      </c>
      <c r="Y58" s="44">
        <v>33.75406416341184</v>
      </c>
      <c r="Z58" s="44">
        <v>37.56631238983703</v>
      </c>
      <c r="AA58" s="44">
        <v>48.536663881086646</v>
      </c>
      <c r="AB58" s="44">
        <v>42.117193054457658</v>
      </c>
      <c r="AC58" s="44">
        <v>52.501932634001562</v>
      </c>
      <c r="AD58" s="44">
        <v>66.801778084472971</v>
      </c>
      <c r="AE58" s="44">
        <v>96.047557072919901</v>
      </c>
      <c r="AF58" s="44">
        <v>49.913845656483396</v>
      </c>
      <c r="AG58" s="44">
        <v>95.223696194188037</v>
      </c>
      <c r="AH58" s="44">
        <v>122.07813225160899</v>
      </c>
      <c r="AI58" s="44">
        <v>79.197353333792421</v>
      </c>
      <c r="AJ58" s="44">
        <v>71.54344554742498</v>
      </c>
      <c r="AK58" s="44">
        <v>143.02910472100052</v>
      </c>
      <c r="AL58" s="44">
        <v>111.33924805170341</v>
      </c>
      <c r="AM58" s="44">
        <v>56.232284658184824</v>
      </c>
      <c r="AN58" s="44">
        <v>33.907116346984957</v>
      </c>
      <c r="AO58" s="44">
        <v>78.184882262741866</v>
      </c>
      <c r="AP58" s="44">
        <v>104.68936238660422</v>
      </c>
      <c r="AQ58" s="44">
        <v>70.554605327056407</v>
      </c>
      <c r="AR58" s="16">
        <f t="shared" si="5"/>
        <v>1600.1686241907535</v>
      </c>
      <c r="AS58" s="3">
        <f>'[1]2020'!AC16</f>
        <v>1600.1686241907535</v>
      </c>
    </row>
    <row r="59" spans="1:45" x14ac:dyDescent="0.35">
      <c r="A59" s="10"/>
      <c r="B59" t="s">
        <v>13</v>
      </c>
      <c r="C59" s="44">
        <v>0.86441200487877567</v>
      </c>
      <c r="D59" s="44">
        <v>0.73294757832960677</v>
      </c>
      <c r="E59" s="44">
        <v>0.91623733694351783</v>
      </c>
      <c r="F59" s="44">
        <v>1.5013543894444694</v>
      </c>
      <c r="G59" s="44">
        <v>0.75553118069950298</v>
      </c>
      <c r="H59" s="44">
        <v>1.2217020996787264</v>
      </c>
      <c r="I59" s="44">
        <v>3.5136328004527608</v>
      </c>
      <c r="J59" s="44">
        <v>2.7831184600471541</v>
      </c>
      <c r="K59" s="44">
        <v>4.435288668413877</v>
      </c>
      <c r="L59" s="44">
        <v>2.2885490938104356</v>
      </c>
      <c r="M59" s="44">
        <v>2.9787830317640664</v>
      </c>
      <c r="N59" s="44">
        <v>6.9711364665959392</v>
      </c>
      <c r="O59" s="44">
        <v>5.3289451802509067</v>
      </c>
      <c r="P59" s="44">
        <v>4.6361445834342572</v>
      </c>
      <c r="Q59" s="44">
        <v>3.2862758753920001</v>
      </c>
      <c r="R59" s="44">
        <v>10.206848638057691</v>
      </c>
      <c r="S59" s="44">
        <v>6.1783043444953787</v>
      </c>
      <c r="T59" s="44">
        <v>8.6657225269515372</v>
      </c>
      <c r="U59" s="44">
        <v>9.5264582712004824</v>
      </c>
      <c r="V59" s="44">
        <v>7.7486983342632358</v>
      </c>
      <c r="W59" s="44">
        <v>12.807279675898661</v>
      </c>
      <c r="X59" s="44">
        <v>15.153486533882292</v>
      </c>
      <c r="Y59" s="44">
        <v>15.665645038415898</v>
      </c>
      <c r="Z59" s="44">
        <v>16.92264623713211</v>
      </c>
      <c r="AA59" s="44">
        <v>27.463252063537574</v>
      </c>
      <c r="AB59" s="44">
        <v>19.680191680942944</v>
      </c>
      <c r="AC59" s="44">
        <v>24.699563392473504</v>
      </c>
      <c r="AD59" s="44">
        <v>29.355853751662291</v>
      </c>
      <c r="AE59" s="44">
        <v>37.866647583935276</v>
      </c>
      <c r="AF59" s="44">
        <v>14.542642017941112</v>
      </c>
      <c r="AG59" s="44">
        <v>31.481543500399084</v>
      </c>
      <c r="AH59" s="44">
        <v>39.377990549111985</v>
      </c>
      <c r="AI59" s="44">
        <v>24.968438082966649</v>
      </c>
      <c r="AJ59" s="44">
        <v>27.214412423289854</v>
      </c>
      <c r="AK59" s="44">
        <v>66.017118173015945</v>
      </c>
      <c r="AL59" s="44">
        <v>66.869126889878089</v>
      </c>
      <c r="AM59" s="44">
        <v>28.131207238359668</v>
      </c>
      <c r="AN59" s="44">
        <v>22.19160871800835</v>
      </c>
      <c r="AO59" s="44">
        <v>46.468677959214226</v>
      </c>
      <c r="AP59" s="44">
        <v>46.32513351191092</v>
      </c>
      <c r="AQ59" s="44">
        <v>36.091973538156623</v>
      </c>
      <c r="AR59" s="16">
        <f t="shared" si="5"/>
        <v>733.83452942523741</v>
      </c>
      <c r="AS59" s="3">
        <f>'[1]2020'!AC17</f>
        <v>416.40324479295469</v>
      </c>
    </row>
    <row r="60" spans="1:45" x14ac:dyDescent="0.35">
      <c r="A60" s="10"/>
      <c r="B60" t="s">
        <v>24</v>
      </c>
      <c r="C60" s="44">
        <v>0.15393295383838373</v>
      </c>
      <c r="D60" s="44">
        <v>0.22760109150915292</v>
      </c>
      <c r="E60" s="44">
        <v>0.12467079929978853</v>
      </c>
      <c r="F60" s="44">
        <v>0.14536287342595167</v>
      </c>
      <c r="G60" s="44">
        <v>0.13115480780159702</v>
      </c>
      <c r="H60" s="44">
        <v>0.17263646319349613</v>
      </c>
      <c r="I60" s="44">
        <v>0.52768844255883995</v>
      </c>
      <c r="J60" s="44">
        <v>0.47942924714908308</v>
      </c>
      <c r="K60" s="44">
        <v>0.57275465904426082</v>
      </c>
      <c r="L60" s="44">
        <v>0.34587421485250736</v>
      </c>
      <c r="M60" s="44">
        <v>0.31725616556155878</v>
      </c>
      <c r="N60" s="44">
        <v>0.72456881841136445</v>
      </c>
      <c r="O60" s="44">
        <v>0.38348554281472602</v>
      </c>
      <c r="P60" s="44">
        <v>0.45103458224013049</v>
      </c>
      <c r="Q60" s="44">
        <v>0.22610289690831367</v>
      </c>
      <c r="R60" s="44">
        <v>0.8826872756420141</v>
      </c>
      <c r="S60" s="44">
        <v>0.76353349978649421</v>
      </c>
      <c r="T60" s="44">
        <v>2.5607410409612954</v>
      </c>
      <c r="U60" s="44">
        <v>3.2074723412035944</v>
      </c>
      <c r="V60" s="44">
        <v>2.6313425715954977</v>
      </c>
      <c r="W60" s="44">
        <v>7.2341892754671386</v>
      </c>
      <c r="X60" s="44">
        <v>8.7267978710461112</v>
      </c>
      <c r="Y60" s="44">
        <v>11.207618664998302</v>
      </c>
      <c r="Z60" s="44">
        <v>14.15731796003141</v>
      </c>
      <c r="AA60" s="44">
        <v>16.155445150235384</v>
      </c>
      <c r="AB60" s="44">
        <v>11.300941167994598</v>
      </c>
      <c r="AC60" s="44">
        <v>16.305091132531434</v>
      </c>
      <c r="AD60" s="44">
        <v>16.136368030770093</v>
      </c>
      <c r="AE60" s="44">
        <v>20.765580933125747</v>
      </c>
      <c r="AF60" s="44">
        <v>11.135491392731263</v>
      </c>
      <c r="AG60" s="44">
        <v>21.809283464024631</v>
      </c>
      <c r="AH60" s="44">
        <v>26.904052508985419</v>
      </c>
      <c r="AI60" s="44">
        <v>18.483276305003173</v>
      </c>
      <c r="AJ60" s="44">
        <v>17.302771478099967</v>
      </c>
      <c r="AK60" s="44">
        <v>30.493393118377803</v>
      </c>
      <c r="AL60" s="44">
        <v>26.723058983880257</v>
      </c>
      <c r="AM60" s="44">
        <v>16.069236551722796</v>
      </c>
      <c r="AN60" s="44">
        <v>13.141863758745641</v>
      </c>
      <c r="AO60" s="44">
        <v>36.752059643324436</v>
      </c>
      <c r="AP60" s="44">
        <v>30.297181251821215</v>
      </c>
      <c r="AQ60" s="44">
        <v>30.272895862239867</v>
      </c>
      <c r="AR60" s="16">
        <f t="shared" si="5"/>
        <v>416.40324479295464</v>
      </c>
      <c r="AS60" s="3">
        <f>'[1]2020'!AC18</f>
        <v>733.83452942523729</v>
      </c>
    </row>
    <row r="61" spans="1:45" ht="15" x14ac:dyDescent="0.25">
      <c r="A61" s="10"/>
      <c r="B61" t="s">
        <v>14</v>
      </c>
      <c r="C61" s="45"/>
      <c r="D61" s="45"/>
      <c r="E61" s="45"/>
      <c r="F61" s="45"/>
      <c r="G61" s="45"/>
      <c r="H61" s="44">
        <v>30.309759047094047</v>
      </c>
      <c r="I61" s="44">
        <v>35.688052519981994</v>
      </c>
      <c r="J61" s="44">
        <v>40.962142971115249</v>
      </c>
      <c r="K61" s="44">
        <v>40.96280263555839</v>
      </c>
      <c r="L61" s="44">
        <v>45.340242926708086</v>
      </c>
      <c r="M61" s="44">
        <v>39.711289886621721</v>
      </c>
      <c r="N61" s="44">
        <v>41.772578064184628</v>
      </c>
      <c r="O61" s="44">
        <v>21.654781677249069</v>
      </c>
      <c r="P61" s="44">
        <v>42.797318150664893</v>
      </c>
      <c r="Q61" s="44">
        <v>72.748584879876674</v>
      </c>
      <c r="R61" s="44">
        <v>190.0138403433192</v>
      </c>
      <c r="S61" s="44">
        <v>420.00025611431056</v>
      </c>
      <c r="T61" s="44">
        <v>658.66477617619785</v>
      </c>
      <c r="U61" s="44">
        <v>495.57572089825777</v>
      </c>
      <c r="V61" s="44">
        <v>540.47684961039795</v>
      </c>
      <c r="W61" s="44">
        <v>992.77711114614567</v>
      </c>
      <c r="X61" s="44">
        <v>1420.5471988769027</v>
      </c>
      <c r="Y61" s="44">
        <v>2081.2278251242592</v>
      </c>
      <c r="Z61" s="44">
        <v>2689.5290799223339</v>
      </c>
      <c r="AA61" s="44">
        <v>3206.6039112466851</v>
      </c>
      <c r="AB61" s="44">
        <v>3997.3626673031686</v>
      </c>
      <c r="AC61" s="44">
        <v>4955.0249483530224</v>
      </c>
      <c r="AD61" s="44">
        <v>6485.1819609268496</v>
      </c>
      <c r="AE61" s="44">
        <v>6863.8370220072611</v>
      </c>
      <c r="AF61" s="44">
        <v>6717.8528881449392</v>
      </c>
      <c r="AG61" s="44">
        <v>4385.8430978665801</v>
      </c>
      <c r="AH61" s="44">
        <v>4123.0369312816365</v>
      </c>
      <c r="AI61" s="44">
        <v>4376.141570834121</v>
      </c>
      <c r="AJ61" s="44">
        <v>3591.3546164669401</v>
      </c>
      <c r="AK61" s="44">
        <v>4067.378842152631</v>
      </c>
      <c r="AL61" s="44">
        <v>2977.0074198676757</v>
      </c>
      <c r="AM61" s="44">
        <v>2435.0301122088836</v>
      </c>
      <c r="AN61" s="44">
        <v>3811.9493470046732</v>
      </c>
      <c r="AO61" s="44">
        <v>4183.5560293518138</v>
      </c>
      <c r="AP61" s="44">
        <v>5102.5031788052693</v>
      </c>
      <c r="AQ61" s="44">
        <v>4326.8605223861041</v>
      </c>
      <c r="AR61" s="16">
        <f t="shared" si="5"/>
        <v>85507.285277179442</v>
      </c>
      <c r="AS61" s="3">
        <f>'[1]2020'!AC19</f>
        <v>85507.285277179428</v>
      </c>
    </row>
    <row r="62" spans="1:45" ht="15" x14ac:dyDescent="0.25">
      <c r="A62" s="10"/>
      <c r="B62" t="s">
        <v>15</v>
      </c>
      <c r="C62" s="45"/>
      <c r="D62" s="45"/>
      <c r="E62" s="45"/>
      <c r="F62" s="45"/>
      <c r="G62" s="45"/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4">
        <v>0</v>
      </c>
      <c r="U62" s="44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44">
        <v>0</v>
      </c>
      <c r="AB62" s="44">
        <v>0</v>
      </c>
      <c r="AC62" s="44">
        <v>0</v>
      </c>
      <c r="AD62" s="44">
        <v>0</v>
      </c>
      <c r="AE62" s="44">
        <v>0</v>
      </c>
      <c r="AF62" s="44">
        <v>0</v>
      </c>
      <c r="AG62" s="44">
        <v>1471.2597127002427</v>
      </c>
      <c r="AH62" s="44">
        <v>4087.3724333069972</v>
      </c>
      <c r="AI62" s="44">
        <v>4241.6955710352986</v>
      </c>
      <c r="AJ62" s="44">
        <v>4490.8394221650142</v>
      </c>
      <c r="AK62" s="44">
        <v>4208.7366250512332</v>
      </c>
      <c r="AL62" s="44">
        <v>5008.4316268214116</v>
      </c>
      <c r="AM62" s="44">
        <v>3865.1902227523155</v>
      </c>
      <c r="AN62" s="44">
        <v>3567.8772627205544</v>
      </c>
      <c r="AO62" s="44">
        <v>5044.9970497029217</v>
      </c>
      <c r="AP62" s="44">
        <v>7277.3774181042827</v>
      </c>
      <c r="AQ62" s="44">
        <v>6882.8012395306832</v>
      </c>
      <c r="AR62" s="16">
        <f t="shared" si="5"/>
        <v>50146.578583890951</v>
      </c>
      <c r="AS62" s="3">
        <f>'[1]2020'!AC20</f>
        <v>50146.578583890951</v>
      </c>
    </row>
    <row r="63" spans="1:45" ht="15" x14ac:dyDescent="0.25">
      <c r="B63" t="s">
        <v>16</v>
      </c>
      <c r="C63" s="16">
        <f t="shared" ref="C63:AQ63" si="6">SUM(C46:C62)</f>
        <v>218.91769558337563</v>
      </c>
      <c r="D63" s="16">
        <f t="shared" si="6"/>
        <v>155.91943570697558</v>
      </c>
      <c r="E63" s="16">
        <f t="shared" si="6"/>
        <v>163.35957077514331</v>
      </c>
      <c r="F63" s="16">
        <f t="shared" si="6"/>
        <v>165.73568084550584</v>
      </c>
      <c r="G63" s="16">
        <f t="shared" si="6"/>
        <v>175.56406463331982</v>
      </c>
      <c r="H63" s="16">
        <f t="shared" si="6"/>
        <v>284.36807274005582</v>
      </c>
      <c r="I63" s="16">
        <f t="shared" si="6"/>
        <v>380.28767422114311</v>
      </c>
      <c r="J63" s="16">
        <f t="shared" si="6"/>
        <v>307.82788581332062</v>
      </c>
      <c r="K63" s="16">
        <f t="shared" si="6"/>
        <v>433.07108495041189</v>
      </c>
      <c r="L63" s="16">
        <f t="shared" si="6"/>
        <v>479.11517516422123</v>
      </c>
      <c r="M63" s="16">
        <f t="shared" si="6"/>
        <v>540.17475324032034</v>
      </c>
      <c r="N63" s="16">
        <f t="shared" si="6"/>
        <v>674.39698626608708</v>
      </c>
      <c r="O63" s="16">
        <f t="shared" si="6"/>
        <v>700.15679765201753</v>
      </c>
      <c r="P63" s="16">
        <f t="shared" si="6"/>
        <v>1175.7365181217608</v>
      </c>
      <c r="Q63" s="16">
        <f t="shared" si="6"/>
        <v>1681.2335950270253</v>
      </c>
      <c r="R63" s="16">
        <f t="shared" si="6"/>
        <v>2713.7306526364073</v>
      </c>
      <c r="S63" s="16">
        <f t="shared" si="6"/>
        <v>3315.7570302065506</v>
      </c>
      <c r="T63" s="16">
        <f t="shared" si="6"/>
        <v>4308.6834505513571</v>
      </c>
      <c r="U63" s="16">
        <f t="shared" si="6"/>
        <v>3498.706497081012</v>
      </c>
      <c r="V63" s="16">
        <f t="shared" si="6"/>
        <v>4328.2087726343598</v>
      </c>
      <c r="W63" s="16">
        <f t="shared" si="6"/>
        <v>6023.5776239905808</v>
      </c>
      <c r="X63" s="16">
        <f t="shared" si="6"/>
        <v>7253.3448794218621</v>
      </c>
      <c r="Y63" s="16">
        <f t="shared" si="6"/>
        <v>7094.6531953233916</v>
      </c>
      <c r="Z63" s="16">
        <f t="shared" si="6"/>
        <v>7951.283972329401</v>
      </c>
      <c r="AA63" s="16">
        <f t="shared" si="6"/>
        <v>9461.0012360435794</v>
      </c>
      <c r="AB63" s="16">
        <f t="shared" si="6"/>
        <v>11014.783503906847</v>
      </c>
      <c r="AC63" s="16">
        <f t="shared" si="6"/>
        <v>14049.571322604141</v>
      </c>
      <c r="AD63" s="16">
        <f t="shared" si="6"/>
        <v>19774.621578847047</v>
      </c>
      <c r="AE63" s="16">
        <f t="shared" si="6"/>
        <v>22908.953888343625</v>
      </c>
      <c r="AF63" s="16">
        <f t="shared" si="6"/>
        <v>25738.13735491594</v>
      </c>
      <c r="AG63" s="16">
        <f t="shared" si="6"/>
        <v>29097.330608544682</v>
      </c>
      <c r="AH63" s="16">
        <f t="shared" si="6"/>
        <v>33604.136087031628</v>
      </c>
      <c r="AI63" s="16">
        <f t="shared" si="6"/>
        <v>35799.194910787468</v>
      </c>
      <c r="AJ63" s="16">
        <f t="shared" si="6"/>
        <v>35702.421625285067</v>
      </c>
      <c r="AK63" s="16">
        <f t="shared" si="6"/>
        <v>34306.319334530381</v>
      </c>
      <c r="AL63" s="16">
        <f t="shared" si="6"/>
        <v>28792.423060254368</v>
      </c>
      <c r="AM63" s="16">
        <f t="shared" si="6"/>
        <v>23016.846818793976</v>
      </c>
      <c r="AN63" s="16">
        <f t="shared" si="6"/>
        <v>26193.968365508412</v>
      </c>
      <c r="AO63" s="16">
        <f t="shared" si="6"/>
        <v>32367.5727767713</v>
      </c>
      <c r="AP63" s="16">
        <f t="shared" si="6"/>
        <v>36191.64503440843</v>
      </c>
      <c r="AQ63" s="16">
        <f t="shared" si="6"/>
        <v>27485.42572753819</v>
      </c>
      <c r="AR63" s="16">
        <f t="shared" si="5"/>
        <v>499528.16429903067</v>
      </c>
      <c r="AS63" s="3">
        <f>'[1]2020'!AC21</f>
        <v>499528.16429903067</v>
      </c>
    </row>
    <row r="64" spans="1:45" ht="15" x14ac:dyDescent="0.25">
      <c r="A64" s="11"/>
      <c r="C64" s="17"/>
      <c r="D64" s="17"/>
      <c r="E64" s="17"/>
      <c r="F64" s="17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</row>
    <row r="65" spans="1:45" ht="15" x14ac:dyDescent="0.25">
      <c r="A65" s="10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S65" s="3"/>
    </row>
    <row r="67" spans="1:45" ht="15" x14ac:dyDescent="0.25">
      <c r="A67" s="9" t="s">
        <v>25</v>
      </c>
      <c r="B67" s="9" t="s">
        <v>26</v>
      </c>
      <c r="C67" s="14">
        <v>1980</v>
      </c>
      <c r="D67" s="14">
        <v>1981</v>
      </c>
      <c r="E67" s="14">
        <v>1982</v>
      </c>
      <c r="F67" s="14">
        <v>1983</v>
      </c>
      <c r="G67" s="14">
        <v>1984</v>
      </c>
      <c r="H67" s="14">
        <v>1985</v>
      </c>
      <c r="I67" s="14">
        <v>1986</v>
      </c>
      <c r="J67" s="14">
        <v>1987</v>
      </c>
      <c r="K67" s="14">
        <v>1988</v>
      </c>
      <c r="L67" s="14">
        <v>1989</v>
      </c>
      <c r="M67" s="14">
        <v>1990</v>
      </c>
      <c r="N67" s="14">
        <v>1991</v>
      </c>
      <c r="O67" s="14">
        <v>1992</v>
      </c>
      <c r="P67" s="14">
        <v>1993</v>
      </c>
      <c r="Q67" s="14">
        <v>1994</v>
      </c>
      <c r="R67" s="14">
        <v>1995</v>
      </c>
      <c r="S67" s="14">
        <v>1996</v>
      </c>
      <c r="T67" s="14">
        <v>1997</v>
      </c>
      <c r="U67" s="14">
        <v>1998</v>
      </c>
      <c r="V67" s="14">
        <v>1999</v>
      </c>
      <c r="W67" s="14">
        <v>2000</v>
      </c>
      <c r="X67" s="14">
        <v>2001</v>
      </c>
      <c r="Y67" s="14">
        <v>2002</v>
      </c>
      <c r="Z67" s="14">
        <v>2003</v>
      </c>
      <c r="AA67" s="14">
        <v>2004</v>
      </c>
      <c r="AB67" s="14">
        <v>2005</v>
      </c>
      <c r="AC67" s="14">
        <v>2006</v>
      </c>
      <c r="AD67" s="14">
        <v>2007</v>
      </c>
      <c r="AE67" s="14">
        <v>2008</v>
      </c>
      <c r="AF67" s="14">
        <v>2009</v>
      </c>
      <c r="AG67" s="14">
        <v>2010</v>
      </c>
      <c r="AH67" s="14">
        <v>2011</v>
      </c>
      <c r="AI67" s="14">
        <v>2012</v>
      </c>
      <c r="AJ67" s="14">
        <v>2013</v>
      </c>
      <c r="AK67" s="14">
        <v>2014</v>
      </c>
      <c r="AL67" s="14">
        <v>2015</v>
      </c>
      <c r="AM67" s="14">
        <v>2016</v>
      </c>
      <c r="AN67" s="14">
        <v>2017</v>
      </c>
      <c r="AO67" s="14">
        <v>2018</v>
      </c>
      <c r="AP67" s="14">
        <v>2019</v>
      </c>
      <c r="AQ67" s="14">
        <v>2020</v>
      </c>
      <c r="AR67" s="15" t="s">
        <v>16</v>
      </c>
    </row>
    <row r="68" spans="1:45" x14ac:dyDescent="0.35">
      <c r="A68" s="6" t="s">
        <v>19</v>
      </c>
      <c r="B68" t="s">
        <v>1</v>
      </c>
      <c r="C68" s="44">
        <v>269.9422857425011</v>
      </c>
      <c r="D68" s="44">
        <v>161.87158434320236</v>
      </c>
      <c r="E68" s="44">
        <v>203.78585770096643</v>
      </c>
      <c r="F68" s="44">
        <v>50.587361569194663</v>
      </c>
      <c r="G68" s="44">
        <v>22.822313468174489</v>
      </c>
      <c r="H68" s="44">
        <v>24.007314697018781</v>
      </c>
      <c r="I68" s="44">
        <v>61.994295352843309</v>
      </c>
      <c r="J68" s="44">
        <v>26.47668647509386</v>
      </c>
      <c r="K68" s="44">
        <v>85.879028695585106</v>
      </c>
      <c r="L68" s="44">
        <v>360.02037812766656</v>
      </c>
      <c r="M68" s="44">
        <v>826.3579318158429</v>
      </c>
      <c r="N68" s="44">
        <v>926.17807926394084</v>
      </c>
      <c r="O68" s="44">
        <v>930.9155377386279</v>
      </c>
      <c r="P68" s="44">
        <v>1720.7656284667225</v>
      </c>
      <c r="Q68" s="44">
        <v>2670.2479307260255</v>
      </c>
      <c r="R68" s="44">
        <v>4433.2573060303794</v>
      </c>
      <c r="S68" s="44">
        <v>5628.7462230080992</v>
      </c>
      <c r="T68" s="44">
        <v>6917.4154194895254</v>
      </c>
      <c r="U68" s="44">
        <v>5308.5390894662705</v>
      </c>
      <c r="V68" s="44">
        <v>6220.0110382044631</v>
      </c>
      <c r="W68" s="44">
        <v>8092.0354740915336</v>
      </c>
      <c r="X68" s="44">
        <v>10056.461798463833</v>
      </c>
      <c r="Y68" s="44">
        <v>8317.2239093962071</v>
      </c>
      <c r="Z68" s="44">
        <v>8103.1969555781152</v>
      </c>
      <c r="AA68" s="44">
        <v>7749.1680055105153</v>
      </c>
      <c r="AB68" s="44">
        <v>4771.7818835437402</v>
      </c>
      <c r="AC68" s="44">
        <v>2740.4304362392436</v>
      </c>
      <c r="AD68" s="44">
        <v>1962.6779043201011</v>
      </c>
      <c r="AE68" s="44">
        <v>1435.6343871470133</v>
      </c>
      <c r="AF68" s="44">
        <v>1236.4056951270188</v>
      </c>
      <c r="AG68" s="44">
        <v>1526.9698317496634</v>
      </c>
      <c r="AH68" s="44">
        <v>2498.375191389162</v>
      </c>
      <c r="AI68" s="44">
        <v>3331.6283493646483</v>
      </c>
      <c r="AJ68" s="44">
        <v>2166.4476767555311</v>
      </c>
      <c r="AK68" s="44">
        <v>2259.7989218486023</v>
      </c>
      <c r="AL68" s="44">
        <v>1716.9509424765934</v>
      </c>
      <c r="AM68" s="44">
        <v>1042.0685636303192</v>
      </c>
      <c r="AN68" s="44">
        <v>753.42997741641818</v>
      </c>
      <c r="AO68" s="44">
        <v>898.56202475333703</v>
      </c>
      <c r="AP68" s="44">
        <v>826.79008538301468</v>
      </c>
      <c r="AQ68" s="44">
        <v>535.06323161410558</v>
      </c>
      <c r="AR68" s="16">
        <f t="shared" ref="AR68:AR85" si="7">SUM(C68:AQ68)</f>
        <v>108870.92253618088</v>
      </c>
      <c r="AS68" s="3">
        <f>'[1]2020'!AD4</f>
        <v>108870.92253618089</v>
      </c>
    </row>
    <row r="69" spans="1:45" x14ac:dyDescent="0.35">
      <c r="A69" s="6"/>
      <c r="B69" t="s">
        <v>2</v>
      </c>
      <c r="C69" s="44">
        <v>88.902239290329334</v>
      </c>
      <c r="D69" s="44">
        <v>65.574696641702303</v>
      </c>
      <c r="E69" s="44">
        <v>111.33644857552638</v>
      </c>
      <c r="F69" s="44">
        <v>331.86509525848703</v>
      </c>
      <c r="G69" s="44">
        <v>340.90848722453933</v>
      </c>
      <c r="H69" s="44">
        <v>476.28193168537189</v>
      </c>
      <c r="I69" s="44">
        <v>620.56690103408619</v>
      </c>
      <c r="J69" s="44">
        <v>429.83400414915565</v>
      </c>
      <c r="K69" s="44">
        <v>640.42102979975664</v>
      </c>
      <c r="L69" s="44">
        <v>492.70577764465673</v>
      </c>
      <c r="M69" s="44">
        <v>111.78419120532841</v>
      </c>
      <c r="N69" s="44">
        <v>255.94891758198614</v>
      </c>
      <c r="O69" s="44">
        <v>353.15042608996225</v>
      </c>
      <c r="P69" s="44">
        <v>560.62045302991021</v>
      </c>
      <c r="Q69" s="44">
        <v>306.93468084952525</v>
      </c>
      <c r="R69" s="44">
        <v>109.01900218452219</v>
      </c>
      <c r="S69" s="44">
        <v>20.947213966482312</v>
      </c>
      <c r="T69" s="44">
        <v>1.8193792491418814</v>
      </c>
      <c r="U69" s="44">
        <v>2.4440500016146678</v>
      </c>
      <c r="V69" s="44">
        <v>29.214762502299674</v>
      </c>
      <c r="W69" s="44">
        <v>31.035039559859889</v>
      </c>
      <c r="X69" s="44">
        <v>38.834315361197149</v>
      </c>
      <c r="Y69" s="44">
        <v>164.32893801948833</v>
      </c>
      <c r="Z69" s="44">
        <v>97.760111894558307</v>
      </c>
      <c r="AA69" s="44">
        <v>184.5573022339363</v>
      </c>
      <c r="AB69" s="44">
        <v>528.15999201379509</v>
      </c>
      <c r="AC69" s="44">
        <v>6.6691883806842878</v>
      </c>
      <c r="AD69" s="44">
        <v>0</v>
      </c>
      <c r="AE69" s="44">
        <v>0</v>
      </c>
      <c r="AF69" s="44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16">
        <f t="shared" si="7"/>
        <v>6401.6245754279043</v>
      </c>
      <c r="AS69" s="3">
        <f>'[1]2020'!AD5</f>
        <v>6401.6245754279034</v>
      </c>
    </row>
    <row r="70" spans="1:45" x14ac:dyDescent="0.35">
      <c r="A70" s="6"/>
      <c r="B70" t="s">
        <v>3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4">
        <v>0</v>
      </c>
      <c r="U70" s="44">
        <v>0</v>
      </c>
      <c r="V70" s="44">
        <v>0</v>
      </c>
      <c r="W70" s="44">
        <v>0</v>
      </c>
      <c r="X70" s="44">
        <v>0</v>
      </c>
      <c r="Y70" s="44">
        <v>0</v>
      </c>
      <c r="Z70" s="44">
        <v>250.40997890720959</v>
      </c>
      <c r="AA70" s="44">
        <v>2094.4908617146993</v>
      </c>
      <c r="AB70" s="44">
        <v>6828.6034737227792</v>
      </c>
      <c r="AC70" s="44">
        <v>11929.540829593381</v>
      </c>
      <c r="AD70" s="44">
        <v>18182.08361246459</v>
      </c>
      <c r="AE70" s="44">
        <v>23835.285098059489</v>
      </c>
      <c r="AF70" s="44">
        <v>29102.891596711193</v>
      </c>
      <c r="AG70" s="44">
        <v>33330.090663236682</v>
      </c>
      <c r="AH70" s="44">
        <v>32789.433448329692</v>
      </c>
      <c r="AI70" s="44">
        <v>36850.566875275683</v>
      </c>
      <c r="AJ70" s="44">
        <v>38340.799867413436</v>
      </c>
      <c r="AK70" s="44">
        <v>34864.967759373518</v>
      </c>
      <c r="AL70" s="44">
        <v>25958.195203269737</v>
      </c>
      <c r="AM70" s="44">
        <v>21063.439798811458</v>
      </c>
      <c r="AN70" s="44">
        <v>22633.739363504326</v>
      </c>
      <c r="AO70" s="44">
        <v>25127.194133790021</v>
      </c>
      <c r="AP70" s="44">
        <v>24359.202425168656</v>
      </c>
      <c r="AQ70" s="44">
        <v>15364.518716794142</v>
      </c>
      <c r="AR70" s="16">
        <f t="shared" si="7"/>
        <v>402905.45370614069</v>
      </c>
      <c r="AS70" s="3">
        <f>'[1]2020'!AD6</f>
        <v>402905.45370614075</v>
      </c>
    </row>
    <row r="71" spans="1:45" ht="15" x14ac:dyDescent="0.25">
      <c r="A71" s="6"/>
      <c r="B71" t="s">
        <v>4</v>
      </c>
      <c r="C71" s="44">
        <v>23.784670712895661</v>
      </c>
      <c r="D71" s="44">
        <v>9.1891140750611111</v>
      </c>
      <c r="E71" s="44">
        <v>7.9450392179600176</v>
      </c>
      <c r="F71" s="44">
        <v>3.3175061851810308</v>
      </c>
      <c r="G71" s="44">
        <v>2.0090323234782321</v>
      </c>
      <c r="H71" s="44">
        <v>2.3322592290192046</v>
      </c>
      <c r="I71" s="44">
        <v>5.5093348843851331</v>
      </c>
      <c r="J71" s="44">
        <v>7.0708918056363359</v>
      </c>
      <c r="K71" s="44">
        <v>9.8360254856628639</v>
      </c>
      <c r="L71" s="44">
        <v>39.52508011318475</v>
      </c>
      <c r="M71" s="44">
        <v>108.9388085460568</v>
      </c>
      <c r="N71" s="44">
        <v>103.73904872239959</v>
      </c>
      <c r="O71" s="44">
        <v>113.26894024531488</v>
      </c>
      <c r="P71" s="44">
        <v>141.75977813732993</v>
      </c>
      <c r="Q71" s="44">
        <v>205.93288660462829</v>
      </c>
      <c r="R71" s="44">
        <v>414.25155176898909</v>
      </c>
      <c r="S71" s="44">
        <v>599.78936540484858</v>
      </c>
      <c r="T71" s="44">
        <v>673.10896531761318</v>
      </c>
      <c r="U71" s="44">
        <v>570.54582983805005</v>
      </c>
      <c r="V71" s="44">
        <v>762.36241140269203</v>
      </c>
      <c r="W71" s="44">
        <v>1031.0679824103613</v>
      </c>
      <c r="X71" s="44">
        <v>984.24303578963691</v>
      </c>
      <c r="Y71" s="44">
        <v>662.18494452549942</v>
      </c>
      <c r="Z71" s="44">
        <v>691.22222131647015</v>
      </c>
      <c r="AA71" s="44">
        <v>742.8682349636008</v>
      </c>
      <c r="AB71" s="44">
        <v>623.52659432676353</v>
      </c>
      <c r="AC71" s="44">
        <v>477.70957608090481</v>
      </c>
      <c r="AD71" s="44">
        <v>607.3867097791175</v>
      </c>
      <c r="AE71" s="44">
        <v>993.70671542853097</v>
      </c>
      <c r="AF71" s="44">
        <v>1125.3566029250831</v>
      </c>
      <c r="AG71" s="44">
        <v>1819.9026543271991</v>
      </c>
      <c r="AH71" s="44">
        <v>2389.032710406625</v>
      </c>
      <c r="AI71" s="44">
        <v>175.59189499153268</v>
      </c>
      <c r="AJ71" s="44">
        <v>92.80142724827941</v>
      </c>
      <c r="AK71" s="44">
        <v>65.623656889747167</v>
      </c>
      <c r="AL71" s="44">
        <v>32.774915902384542</v>
      </c>
      <c r="AM71" s="44">
        <v>10.997357221523892</v>
      </c>
      <c r="AN71" s="44">
        <v>11.21715423702519</v>
      </c>
      <c r="AO71" s="44">
        <v>6.4406976824842106</v>
      </c>
      <c r="AP71" s="44">
        <v>7.1675264714152549</v>
      </c>
      <c r="AQ71" s="44">
        <v>6.7818174189981777</v>
      </c>
      <c r="AR71" s="16">
        <f t="shared" si="7"/>
        <v>16361.820970363571</v>
      </c>
      <c r="AS71" s="3">
        <f>'[1]2020'!AD7</f>
        <v>16361.820970363566</v>
      </c>
    </row>
    <row r="72" spans="1:45" ht="15" x14ac:dyDescent="0.25">
      <c r="A72" s="6"/>
      <c r="B72" t="s">
        <v>5</v>
      </c>
      <c r="C72" s="44">
        <v>5.0876759504184648</v>
      </c>
      <c r="D72" s="44">
        <v>3.5424824017213132</v>
      </c>
      <c r="E72" s="44">
        <v>6.9292370237492262</v>
      </c>
      <c r="F72" s="44">
        <v>17.782954321647651</v>
      </c>
      <c r="G72" s="44">
        <v>27.871525601713433</v>
      </c>
      <c r="H72" s="44">
        <v>38.095193442004408</v>
      </c>
      <c r="I72" s="44">
        <v>54.862174900825885</v>
      </c>
      <c r="J72" s="44">
        <v>60.276142011160431</v>
      </c>
      <c r="K72" s="44">
        <v>72.083255989771033</v>
      </c>
      <c r="L72" s="44">
        <v>53.023136948593894</v>
      </c>
      <c r="M72" s="44">
        <v>14.048971713692016</v>
      </c>
      <c r="N72" s="44">
        <v>26.79009446679196</v>
      </c>
      <c r="O72" s="44">
        <v>49.535217122793526</v>
      </c>
      <c r="P72" s="44">
        <v>64.403973630525741</v>
      </c>
      <c r="Q72" s="44">
        <v>39.255030339560165</v>
      </c>
      <c r="R72" s="44">
        <v>17.700796817394725</v>
      </c>
      <c r="S72" s="44">
        <v>2.1547925584746443</v>
      </c>
      <c r="T72" s="44">
        <v>0.18432793204541745</v>
      </c>
      <c r="U72" s="44">
        <v>0.27612760374102258</v>
      </c>
      <c r="V72" s="44">
        <v>1.3075230598569483</v>
      </c>
      <c r="W72" s="44">
        <v>1.6424106065978328</v>
      </c>
      <c r="X72" s="44">
        <v>4.791488070495026</v>
      </c>
      <c r="Y72" s="44">
        <v>22.82588303806968</v>
      </c>
      <c r="Z72" s="44">
        <v>8.741417939560959</v>
      </c>
      <c r="AA72" s="44">
        <v>4.3472144155432062</v>
      </c>
      <c r="AB72" s="44">
        <v>7.3015903658258887</v>
      </c>
      <c r="AC72" s="44">
        <v>0</v>
      </c>
      <c r="AD72" s="44">
        <v>0</v>
      </c>
      <c r="AE72" s="44">
        <v>0</v>
      </c>
      <c r="AF72" s="44">
        <v>0</v>
      </c>
      <c r="AG72" s="44">
        <v>0</v>
      </c>
      <c r="AH72" s="44">
        <v>0</v>
      </c>
      <c r="AI72" s="44">
        <v>0</v>
      </c>
      <c r="AJ72" s="44">
        <v>0</v>
      </c>
      <c r="AK72" s="44">
        <v>0</v>
      </c>
      <c r="AL72" s="44">
        <v>0</v>
      </c>
      <c r="AM72" s="44">
        <v>0</v>
      </c>
      <c r="AN72" s="44">
        <v>0</v>
      </c>
      <c r="AO72" s="44">
        <v>0</v>
      </c>
      <c r="AP72" s="44">
        <v>0</v>
      </c>
      <c r="AQ72" s="44">
        <v>0</v>
      </c>
      <c r="AR72" s="16">
        <f t="shared" si="7"/>
        <v>604.86063827257465</v>
      </c>
      <c r="AS72" s="3">
        <f>'[1]2020'!AD8</f>
        <v>604.86063827257442</v>
      </c>
    </row>
    <row r="73" spans="1:45" ht="15" x14ac:dyDescent="0.25">
      <c r="A73" s="6"/>
      <c r="B73" t="s">
        <v>6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58.665334506186667</v>
      </c>
      <c r="AA73" s="44">
        <v>312.41029521930329</v>
      </c>
      <c r="AB73" s="44">
        <v>704.38035350793643</v>
      </c>
      <c r="AC73" s="44">
        <v>1094.6967032104926</v>
      </c>
      <c r="AD73" s="44">
        <v>1811.2678518401085</v>
      </c>
      <c r="AE73" s="44">
        <v>2549.8768792112396</v>
      </c>
      <c r="AF73" s="44">
        <v>3122.1040418518864</v>
      </c>
      <c r="AG73" s="44">
        <v>3878.1848851458253</v>
      </c>
      <c r="AH73" s="44">
        <v>4494.5598837955085</v>
      </c>
      <c r="AI73" s="44">
        <v>3690.5410694355655</v>
      </c>
      <c r="AJ73" s="44">
        <v>3699.9148416275298</v>
      </c>
      <c r="AK73" s="44">
        <v>3666.7492326506572</v>
      </c>
      <c r="AL73" s="44">
        <v>2523.8339388099944</v>
      </c>
      <c r="AM73" s="44">
        <v>2121.8044174204124</v>
      </c>
      <c r="AN73" s="44">
        <v>1981.6698632314735</v>
      </c>
      <c r="AO73" s="44">
        <v>1821.0351584920352</v>
      </c>
      <c r="AP73" s="44">
        <v>1584.5695489440204</v>
      </c>
      <c r="AQ73" s="44">
        <v>1225.0636832635039</v>
      </c>
      <c r="AR73" s="16">
        <f t="shared" si="7"/>
        <v>40341.327982163682</v>
      </c>
      <c r="AS73" s="3">
        <f>'[1]2020'!AD9</f>
        <v>40341.327982163675</v>
      </c>
    </row>
    <row r="74" spans="1:45" ht="15" x14ac:dyDescent="0.25">
      <c r="A74" s="6"/>
      <c r="B74" t="s">
        <v>7</v>
      </c>
      <c r="C74" s="44">
        <v>4.8149747570378771</v>
      </c>
      <c r="D74" s="44">
        <v>9.6353925220906262</v>
      </c>
      <c r="E74" s="44">
        <v>12.156678697503477</v>
      </c>
      <c r="F74" s="44">
        <v>7.2293587645267312</v>
      </c>
      <c r="G74" s="44">
        <v>6.8007395562380362</v>
      </c>
      <c r="H74" s="44">
        <v>8.9246012229651761</v>
      </c>
      <c r="I74" s="44">
        <v>10.743353318125935</v>
      </c>
      <c r="J74" s="44">
        <v>14.345737789930739</v>
      </c>
      <c r="K74" s="44">
        <v>21.843291010344736</v>
      </c>
      <c r="L74" s="44">
        <v>30.687991769599318</v>
      </c>
      <c r="M74" s="44">
        <v>30.28173763768806</v>
      </c>
      <c r="N74" s="44">
        <v>33.849069972613911</v>
      </c>
      <c r="O74" s="44">
        <v>26.352869518754794</v>
      </c>
      <c r="P74" s="44">
        <v>67.607407732206184</v>
      </c>
      <c r="Q74" s="44">
        <v>69.247240595154409</v>
      </c>
      <c r="R74" s="44">
        <v>96.401750617593805</v>
      </c>
      <c r="S74" s="44">
        <v>71.724037875470884</v>
      </c>
      <c r="T74" s="44">
        <v>125.13026900137783</v>
      </c>
      <c r="U74" s="44">
        <v>165.9476976262971</v>
      </c>
      <c r="V74" s="44">
        <v>253.42073098028501</v>
      </c>
      <c r="W74" s="44">
        <v>354.26004357318118</v>
      </c>
      <c r="X74" s="44">
        <v>349.08598450671411</v>
      </c>
      <c r="Y74" s="44">
        <v>185.66001557539406</v>
      </c>
      <c r="Z74" s="44">
        <v>195.73239121446653</v>
      </c>
      <c r="AA74" s="44">
        <v>267.23142809266085</v>
      </c>
      <c r="AB74" s="44">
        <v>317.7261180335413</v>
      </c>
      <c r="AC74" s="44">
        <v>425.14284580760028</v>
      </c>
      <c r="AD74" s="44">
        <v>523.4099826614804</v>
      </c>
      <c r="AE74" s="44">
        <v>759.71206158179427</v>
      </c>
      <c r="AF74" s="44">
        <v>945.44189074057988</v>
      </c>
      <c r="AG74" s="44">
        <v>1212.4284509417475</v>
      </c>
      <c r="AH74" s="44">
        <v>1539.6743819808801</v>
      </c>
      <c r="AI74" s="44">
        <v>1553.3761179664593</v>
      </c>
      <c r="AJ74" s="44">
        <v>1763.5216665885016</v>
      </c>
      <c r="AK74" s="44">
        <v>1746.0712917567168</v>
      </c>
      <c r="AL74" s="44">
        <v>1382.5207080327953</v>
      </c>
      <c r="AM74" s="44">
        <v>1371.4624647497676</v>
      </c>
      <c r="AN74" s="44">
        <v>1444.8811463529876</v>
      </c>
      <c r="AO74" s="44">
        <v>1715.4590618901175</v>
      </c>
      <c r="AP74" s="44">
        <v>1918.4793770028477</v>
      </c>
      <c r="AQ74" s="44">
        <v>1398.8116780624218</v>
      </c>
      <c r="AR74" s="16">
        <f t="shared" si="7"/>
        <v>22437.234038078459</v>
      </c>
      <c r="AS74" s="3">
        <f>'[1]2020'!AD10</f>
        <v>22437.234038078466</v>
      </c>
    </row>
    <row r="75" spans="1:45" x14ac:dyDescent="0.35">
      <c r="A75" s="6"/>
      <c r="B75" t="s">
        <v>8</v>
      </c>
      <c r="C75" s="44">
        <v>22.371600839529989</v>
      </c>
      <c r="D75" s="44">
        <v>13.604371643407992</v>
      </c>
      <c r="E75" s="44">
        <v>12.357564736347012</v>
      </c>
      <c r="F75" s="44">
        <v>10.332805580528252</v>
      </c>
      <c r="G75" s="44">
        <v>12.350601898707906</v>
      </c>
      <c r="H75" s="44">
        <v>15.944411911305474</v>
      </c>
      <c r="I75" s="44">
        <v>26.105394685044583</v>
      </c>
      <c r="J75" s="44">
        <v>19.180155479377675</v>
      </c>
      <c r="K75" s="44">
        <v>19.251132041627962</v>
      </c>
      <c r="L75" s="44">
        <v>18.834277403682119</v>
      </c>
      <c r="M75" s="44">
        <v>18.993719485917424</v>
      </c>
      <c r="N75" s="44">
        <v>24.581447488010578</v>
      </c>
      <c r="O75" s="44">
        <v>10.043444641205822</v>
      </c>
      <c r="P75" s="44">
        <v>14.63911054108643</v>
      </c>
      <c r="Q75" s="44">
        <v>20.108582672131014</v>
      </c>
      <c r="R75" s="44">
        <v>30.187953914476648</v>
      </c>
      <c r="S75" s="44">
        <v>23.628897984217119</v>
      </c>
      <c r="T75" s="44">
        <v>27.643851379657907</v>
      </c>
      <c r="U75" s="44">
        <v>26.850922784866107</v>
      </c>
      <c r="V75" s="44">
        <v>32.185143009048183</v>
      </c>
      <c r="W75" s="44">
        <v>51.922465100363773</v>
      </c>
      <c r="X75" s="44">
        <v>58.731391770340437</v>
      </c>
      <c r="Y75" s="44">
        <v>36.793336025454309</v>
      </c>
      <c r="Z75" s="44">
        <v>27.833280540309023</v>
      </c>
      <c r="AA75" s="44">
        <v>38.927905447306131</v>
      </c>
      <c r="AB75" s="44">
        <v>48.94047633404324</v>
      </c>
      <c r="AC75" s="44">
        <v>53.952654197797237</v>
      </c>
      <c r="AD75" s="44">
        <v>61.408097782400446</v>
      </c>
      <c r="AE75" s="44">
        <v>65.958707247060332</v>
      </c>
      <c r="AF75" s="44">
        <v>50.627149025141286</v>
      </c>
      <c r="AG75" s="44">
        <v>47.191282340380482</v>
      </c>
      <c r="AH75" s="44">
        <v>61.138819446037346</v>
      </c>
      <c r="AI75" s="44">
        <v>39.939279733278923</v>
      </c>
      <c r="AJ75" s="44">
        <v>30.38885987224268</v>
      </c>
      <c r="AK75" s="44">
        <v>15.692749572762191</v>
      </c>
      <c r="AL75" s="44">
        <v>16.445586287574319</v>
      </c>
      <c r="AM75" s="44">
        <v>12.750334726780432</v>
      </c>
      <c r="AN75" s="44">
        <v>8.9371477410039635</v>
      </c>
      <c r="AO75" s="44">
        <v>17.814312111535447</v>
      </c>
      <c r="AP75" s="44">
        <v>16.843836427627721</v>
      </c>
      <c r="AQ75" s="44">
        <v>25.392095535968146</v>
      </c>
      <c r="AR75" s="16">
        <f t="shared" si="7"/>
        <v>1186.8251573855839</v>
      </c>
      <c r="AS75" s="3">
        <f>'[1]2020'!AD11</f>
        <v>1186.8251573855841</v>
      </c>
    </row>
    <row r="76" spans="1:45" x14ac:dyDescent="0.35">
      <c r="A76" s="6"/>
      <c r="B76" t="s">
        <v>9</v>
      </c>
      <c r="C76" s="44">
        <v>52.200401958903214</v>
      </c>
      <c r="D76" s="44">
        <v>31.743533834618631</v>
      </c>
      <c r="E76" s="44">
        <v>28.834317718143023</v>
      </c>
      <c r="F76" s="44">
        <v>24.109879687899305</v>
      </c>
      <c r="G76" s="44">
        <v>28.818071096985392</v>
      </c>
      <c r="H76" s="44">
        <v>37.203627793046145</v>
      </c>
      <c r="I76" s="44">
        <v>60.912587598437341</v>
      </c>
      <c r="J76" s="44">
        <v>44.753696118547907</v>
      </c>
      <c r="K76" s="44">
        <v>44.919308097132138</v>
      </c>
      <c r="L76" s="44">
        <v>43.946647275258215</v>
      </c>
      <c r="M76" s="44">
        <v>44.318678800474061</v>
      </c>
      <c r="N76" s="44">
        <v>57.356710805358063</v>
      </c>
      <c r="O76" s="44">
        <v>23.434704162813585</v>
      </c>
      <c r="P76" s="44">
        <v>34.157924595868174</v>
      </c>
      <c r="Q76" s="44">
        <v>46.920026234972269</v>
      </c>
      <c r="R76" s="44">
        <v>70.438559133778455</v>
      </c>
      <c r="S76" s="44">
        <v>55.134095296506572</v>
      </c>
      <c r="T76" s="44">
        <v>64.502319885868374</v>
      </c>
      <c r="U76" s="44">
        <v>62.652153164687469</v>
      </c>
      <c r="V76" s="44">
        <v>75.098667021112249</v>
      </c>
      <c r="W76" s="44">
        <v>121.15241856751493</v>
      </c>
      <c r="X76" s="44">
        <v>137.03991413079476</v>
      </c>
      <c r="Y76" s="44">
        <v>97.862012454339919</v>
      </c>
      <c r="Z76" s="44">
        <v>84.513683669544392</v>
      </c>
      <c r="AA76" s="44">
        <v>103.45667572817788</v>
      </c>
      <c r="AB76" s="44">
        <v>124.86047508816445</v>
      </c>
      <c r="AC76" s="44">
        <v>133.78458665673099</v>
      </c>
      <c r="AD76" s="44">
        <v>163.08723849346208</v>
      </c>
      <c r="AE76" s="44">
        <v>186.43378058864607</v>
      </c>
      <c r="AF76" s="44">
        <v>195.4829423361476</v>
      </c>
      <c r="AG76" s="44">
        <v>221.64408982110589</v>
      </c>
      <c r="AH76" s="44">
        <v>300.1801900778259</v>
      </c>
      <c r="AI76" s="44">
        <v>233.99831594928278</v>
      </c>
      <c r="AJ76" s="44">
        <v>221.99733376549992</v>
      </c>
      <c r="AK76" s="44">
        <v>175.30716417076601</v>
      </c>
      <c r="AL76" s="44">
        <v>123.29561501903697</v>
      </c>
      <c r="AM76" s="44">
        <v>75.465591738279002</v>
      </c>
      <c r="AN76" s="44">
        <v>57.136810444191191</v>
      </c>
      <c r="AO76" s="44">
        <v>66.707825840900242</v>
      </c>
      <c r="AP76" s="44">
        <v>60.763746365086973</v>
      </c>
      <c r="AQ76" s="44">
        <v>71.42394085868645</v>
      </c>
      <c r="AR76" s="16">
        <f t="shared" si="7"/>
        <v>3887.050262044595</v>
      </c>
      <c r="AS76" s="3">
        <f>'[1]2020'!AD12</f>
        <v>3887.050262044595</v>
      </c>
    </row>
    <row r="77" spans="1:45" x14ac:dyDescent="0.35">
      <c r="A77" s="6"/>
      <c r="B77" t="s">
        <v>10</v>
      </c>
      <c r="C77" s="44">
        <v>22.346853347075371</v>
      </c>
      <c r="D77" s="44">
        <v>21.505136373684476</v>
      </c>
      <c r="E77" s="44">
        <v>17.706865371404128</v>
      </c>
      <c r="F77" s="44">
        <v>14.729627691033757</v>
      </c>
      <c r="G77" s="44">
        <v>16.937256810178877</v>
      </c>
      <c r="H77" s="44">
        <v>24.540956844903022</v>
      </c>
      <c r="I77" s="44">
        <v>48.253528601590169</v>
      </c>
      <c r="J77" s="44">
        <v>45.175348258543785</v>
      </c>
      <c r="K77" s="44">
        <v>45.814234631065901</v>
      </c>
      <c r="L77" s="44">
        <v>42.661750572187664</v>
      </c>
      <c r="M77" s="44">
        <v>39.007960377451468</v>
      </c>
      <c r="N77" s="44">
        <v>47.040964743512596</v>
      </c>
      <c r="O77" s="44">
        <v>23.518913410151796</v>
      </c>
      <c r="P77" s="44">
        <v>35.664798487042489</v>
      </c>
      <c r="Q77" s="44">
        <v>48.429066039779194</v>
      </c>
      <c r="R77" s="44">
        <v>79.911629380986042</v>
      </c>
      <c r="S77" s="44">
        <v>65.364206798244538</v>
      </c>
      <c r="T77" s="44">
        <v>80.02570592613354</v>
      </c>
      <c r="U77" s="44">
        <v>81.562967785777673</v>
      </c>
      <c r="V77" s="44">
        <v>77.539361568609721</v>
      </c>
      <c r="W77" s="44">
        <v>114.10656412622637</v>
      </c>
      <c r="X77" s="44">
        <v>69.837111190640016</v>
      </c>
      <c r="Y77" s="44">
        <v>49.905747536168441</v>
      </c>
      <c r="Z77" s="44">
        <v>40.203101049372393</v>
      </c>
      <c r="AA77" s="44">
        <v>44.399493054720878</v>
      </c>
      <c r="AB77" s="44">
        <v>53.128905688768647</v>
      </c>
      <c r="AC77" s="44">
        <v>66.016730691288089</v>
      </c>
      <c r="AD77" s="44">
        <v>81.279677234359752</v>
      </c>
      <c r="AE77" s="44">
        <v>87.308441348742292</v>
      </c>
      <c r="AF77" s="44">
        <v>87.180253777874185</v>
      </c>
      <c r="AG77" s="44">
        <v>91.496859727799404</v>
      </c>
      <c r="AH77" s="44">
        <v>112.40658832561043</v>
      </c>
      <c r="AI77" s="44">
        <v>83.668650605521435</v>
      </c>
      <c r="AJ77" s="44">
        <v>62.730417567601421</v>
      </c>
      <c r="AK77" s="44">
        <v>73.118494366349168</v>
      </c>
      <c r="AL77" s="44">
        <v>39.123833794829707</v>
      </c>
      <c r="AM77" s="44">
        <v>21.258592115350346</v>
      </c>
      <c r="AN77" s="44">
        <v>20.616374902543242</v>
      </c>
      <c r="AO77" s="44">
        <v>42.094938375464778</v>
      </c>
      <c r="AP77" s="44">
        <v>64.305674585849701</v>
      </c>
      <c r="AQ77" s="44">
        <v>68.787603070798951</v>
      </c>
      <c r="AR77" s="16">
        <f t="shared" si="7"/>
        <v>2250.7111861552353</v>
      </c>
      <c r="AS77" s="3">
        <f>'[1]2020'!AD13</f>
        <v>2250.7111861552362</v>
      </c>
    </row>
    <row r="78" spans="1:45" x14ac:dyDescent="0.35">
      <c r="A78" s="6"/>
      <c r="B78" t="s">
        <v>11</v>
      </c>
      <c r="C78" s="44">
        <v>5.369676504545664</v>
      </c>
      <c r="D78" s="44">
        <v>3.7389920271396511</v>
      </c>
      <c r="E78" s="44">
        <v>3.8333426995861051</v>
      </c>
      <c r="F78" s="44">
        <v>3.942788045053196</v>
      </c>
      <c r="G78" s="44">
        <v>4.7584504529292779</v>
      </c>
      <c r="H78" s="44">
        <v>6.2165617315166646</v>
      </c>
      <c r="I78" s="44">
        <v>11.199667559587484</v>
      </c>
      <c r="J78" s="44">
        <v>10.542470218600258</v>
      </c>
      <c r="K78" s="44">
        <v>12.390438717693412</v>
      </c>
      <c r="L78" s="44">
        <v>13.166970055148283</v>
      </c>
      <c r="M78" s="44">
        <v>15.386993897542462</v>
      </c>
      <c r="N78" s="44">
        <v>18.95445670020526</v>
      </c>
      <c r="O78" s="44">
        <v>13.927679057802079</v>
      </c>
      <c r="P78" s="44">
        <v>24.264479160554497</v>
      </c>
      <c r="Q78" s="44">
        <v>32.573394836540068</v>
      </c>
      <c r="R78" s="44">
        <v>42.98092702184389</v>
      </c>
      <c r="S78" s="44">
        <v>35.628350030570807</v>
      </c>
      <c r="T78" s="44">
        <v>43.135614518099871</v>
      </c>
      <c r="U78" s="44">
        <v>37.944317517857321</v>
      </c>
      <c r="V78" s="44">
        <v>34.03332081086424</v>
      </c>
      <c r="W78" s="44">
        <v>63.782885596854562</v>
      </c>
      <c r="X78" s="44">
        <v>93.655728583474485</v>
      </c>
      <c r="Y78" s="44">
        <v>76.9516704716373</v>
      </c>
      <c r="Z78" s="44">
        <v>79.979819928765181</v>
      </c>
      <c r="AA78" s="44">
        <v>114.89820211476241</v>
      </c>
      <c r="AB78" s="44">
        <v>146.04160131446375</v>
      </c>
      <c r="AC78" s="44">
        <v>141.30819603620608</v>
      </c>
      <c r="AD78" s="44">
        <v>207.36441497975994</v>
      </c>
      <c r="AE78" s="44">
        <v>274.09474592668329</v>
      </c>
      <c r="AF78" s="44">
        <v>263.53401585362451</v>
      </c>
      <c r="AG78" s="44">
        <v>322.65667460632301</v>
      </c>
      <c r="AH78" s="44">
        <v>446.85783208887898</v>
      </c>
      <c r="AI78" s="44">
        <v>332.60438457307094</v>
      </c>
      <c r="AJ78" s="44">
        <v>314.4758822321341</v>
      </c>
      <c r="AK78" s="44">
        <v>277.06707032565413</v>
      </c>
      <c r="AL78" s="44">
        <v>142.64154860685952</v>
      </c>
      <c r="AM78" s="44">
        <v>80.213826031616478</v>
      </c>
      <c r="AN78" s="44">
        <v>64.022476544646807</v>
      </c>
      <c r="AO78" s="44">
        <v>105.25012521564298</v>
      </c>
      <c r="AP78" s="44">
        <v>148.97087731475082</v>
      </c>
      <c r="AQ78" s="44">
        <v>187.70031276656218</v>
      </c>
      <c r="AR78" s="16">
        <f t="shared" si="7"/>
        <v>4258.0611826760523</v>
      </c>
      <c r="AS78" s="3">
        <f>'[1]2020'!AD14</f>
        <v>4258.0611826760514</v>
      </c>
    </row>
    <row r="79" spans="1:45" x14ac:dyDescent="0.35">
      <c r="A79" s="6"/>
      <c r="B79" t="s">
        <v>12</v>
      </c>
      <c r="C79" s="44">
        <v>5.369676504545664</v>
      </c>
      <c r="D79" s="44">
        <v>3.7389920271396511</v>
      </c>
      <c r="E79" s="44">
        <v>3.8333426995861051</v>
      </c>
      <c r="F79" s="44">
        <v>3.942788045053196</v>
      </c>
      <c r="G79" s="44">
        <v>4.7584504529292779</v>
      </c>
      <c r="H79" s="44">
        <v>6.2165617315166646</v>
      </c>
      <c r="I79" s="44">
        <v>11.199667559587484</v>
      </c>
      <c r="J79" s="44">
        <v>10.542470218600258</v>
      </c>
      <c r="K79" s="44">
        <v>12.390438717693412</v>
      </c>
      <c r="L79" s="44">
        <v>13.166970055148283</v>
      </c>
      <c r="M79" s="44">
        <v>15.386993897542462</v>
      </c>
      <c r="N79" s="44">
        <v>18.95445670020526</v>
      </c>
      <c r="O79" s="44">
        <v>13.927679057802079</v>
      </c>
      <c r="P79" s="44">
        <v>24.264479160554497</v>
      </c>
      <c r="Q79" s="44">
        <v>32.573394836540068</v>
      </c>
      <c r="R79" s="44">
        <v>42.98092702184389</v>
      </c>
      <c r="S79" s="44">
        <v>35.628350030570807</v>
      </c>
      <c r="T79" s="44">
        <v>43.135614518099871</v>
      </c>
      <c r="U79" s="44">
        <v>37.944317517857321</v>
      </c>
      <c r="V79" s="44">
        <v>34.03332081086424</v>
      </c>
      <c r="W79" s="44">
        <v>63.782885596854562</v>
      </c>
      <c r="X79" s="44">
        <v>93.655728583474485</v>
      </c>
      <c r="Y79" s="44">
        <v>70.382871159316466</v>
      </c>
      <c r="Z79" s="44">
        <v>81.529008479689821</v>
      </c>
      <c r="AA79" s="44">
        <v>124.76761037189249</v>
      </c>
      <c r="AB79" s="44">
        <v>132.24368238913689</v>
      </c>
      <c r="AC79" s="44">
        <v>132.75329153479788</v>
      </c>
      <c r="AD79" s="44">
        <v>199.12797793617042</v>
      </c>
      <c r="AE79" s="44">
        <v>284.76594085263577</v>
      </c>
      <c r="AF79" s="44">
        <v>235.89371458196408</v>
      </c>
      <c r="AG79" s="44">
        <v>335.03873746936614</v>
      </c>
      <c r="AH79" s="44">
        <v>412.79499587632182</v>
      </c>
      <c r="AI79" s="44">
        <v>363.65765230827657</v>
      </c>
      <c r="AJ79" s="44">
        <v>433.07176408294373</v>
      </c>
      <c r="AK79" s="44">
        <v>325.46019423582976</v>
      </c>
      <c r="AL79" s="44">
        <v>147.45489093492992</v>
      </c>
      <c r="AM79" s="44">
        <v>110.77606503645144</v>
      </c>
      <c r="AN79" s="44">
        <v>112.97367212605472</v>
      </c>
      <c r="AO79" s="44">
        <v>234.72975958729072</v>
      </c>
      <c r="AP79" s="44">
        <v>327.56276915721497</v>
      </c>
      <c r="AQ79" s="44">
        <v>357.46659084446929</v>
      </c>
      <c r="AR79" s="16">
        <f t="shared" si="7"/>
        <v>4953.8786947087638</v>
      </c>
      <c r="AS79" s="3">
        <f>'[1]2020'!AD15</f>
        <v>4953.8786947087638</v>
      </c>
    </row>
    <row r="80" spans="1:45" x14ac:dyDescent="0.35">
      <c r="A80" s="6"/>
      <c r="B80" t="s">
        <v>23</v>
      </c>
      <c r="C80" s="44">
        <v>1.6709321965867623</v>
      </c>
      <c r="D80" s="44">
        <v>1.0439679979940473</v>
      </c>
      <c r="E80" s="44">
        <v>0.91145518837336259</v>
      </c>
      <c r="F80" s="44">
        <v>1.0700019028872696</v>
      </c>
      <c r="G80" s="44">
        <v>1.3521116767167332</v>
      </c>
      <c r="H80" s="44">
        <v>1.7847851040976841</v>
      </c>
      <c r="I80" s="44">
        <v>2.8385777074719982</v>
      </c>
      <c r="J80" s="44">
        <v>3.5572503611627821</v>
      </c>
      <c r="K80" s="44">
        <v>6.8829787275074548</v>
      </c>
      <c r="L80" s="44">
        <v>4.0284542339419991</v>
      </c>
      <c r="M80" s="44">
        <v>5.9106402581053219</v>
      </c>
      <c r="N80" s="44">
        <v>10.395703368919813</v>
      </c>
      <c r="O80" s="44">
        <v>16.525571133941806</v>
      </c>
      <c r="P80" s="44">
        <v>16.762421807841406</v>
      </c>
      <c r="Q80" s="44">
        <v>15.486863368776021</v>
      </c>
      <c r="R80" s="44">
        <v>23.56578182557638</v>
      </c>
      <c r="S80" s="44">
        <v>22.031964317791878</v>
      </c>
      <c r="T80" s="44">
        <v>26.624271856463142</v>
      </c>
      <c r="U80" s="44">
        <v>32.907311010427726</v>
      </c>
      <c r="V80" s="44">
        <v>20.748031820322488</v>
      </c>
      <c r="W80" s="44">
        <v>25.910727346734088</v>
      </c>
      <c r="X80" s="44">
        <v>43.303428829812248</v>
      </c>
      <c r="Y80" s="44">
        <v>53.644851973993816</v>
      </c>
      <c r="Z80" s="44">
        <v>68.770588003975845</v>
      </c>
      <c r="AA80" s="44">
        <v>88.142581608053334</v>
      </c>
      <c r="AB80" s="44">
        <v>74.555279630561685</v>
      </c>
      <c r="AC80" s="44">
        <v>77.440350635152299</v>
      </c>
      <c r="AD80" s="44">
        <v>132.60152949767885</v>
      </c>
      <c r="AE80" s="44">
        <v>192.74628402430025</v>
      </c>
      <c r="AF80" s="44">
        <v>126.48974551456662</v>
      </c>
      <c r="AG80" s="44">
        <v>213.18737953922704</v>
      </c>
      <c r="AH80" s="44">
        <v>248.46807491387085</v>
      </c>
      <c r="AI80" s="44">
        <v>204.46624394349291</v>
      </c>
      <c r="AJ80" s="44">
        <v>221.13428623749533</v>
      </c>
      <c r="AK80" s="44">
        <v>238.06818088429694</v>
      </c>
      <c r="AL80" s="44">
        <v>109.11801617037271</v>
      </c>
      <c r="AM80" s="44">
        <v>61.524734978955152</v>
      </c>
      <c r="AN80" s="44">
        <v>79.30817043871059</v>
      </c>
      <c r="AO80" s="44">
        <v>77.673869960371007</v>
      </c>
      <c r="AP80" s="44">
        <v>129.02797211342622</v>
      </c>
      <c r="AQ80" s="44">
        <v>67.639125768087112</v>
      </c>
      <c r="AR80" s="16">
        <f t="shared" si="7"/>
        <v>2749.3204978780409</v>
      </c>
      <c r="AS80" s="3">
        <f>'[1]2020'!AD16</f>
        <v>2749.3204978780409</v>
      </c>
    </row>
    <row r="81" spans="1:45" x14ac:dyDescent="0.35">
      <c r="A81" s="6"/>
      <c r="B81" t="s">
        <v>13</v>
      </c>
      <c r="C81" s="44">
        <v>1.1731305780497672</v>
      </c>
      <c r="D81" s="44">
        <v>0.98489830838040926</v>
      </c>
      <c r="E81" s="44">
        <v>1.0078610706378694</v>
      </c>
      <c r="F81" s="44">
        <v>1.5013543894444692</v>
      </c>
      <c r="G81" s="44">
        <v>1.3694002650178489</v>
      </c>
      <c r="H81" s="44">
        <v>1.1344376639873888</v>
      </c>
      <c r="I81" s="44">
        <v>2.6352246003395701</v>
      </c>
      <c r="J81" s="44">
        <v>3.5782951629177688</v>
      </c>
      <c r="K81" s="44">
        <v>5.2764641055268529</v>
      </c>
      <c r="L81" s="44">
        <v>3.2548253778637304</v>
      </c>
      <c r="M81" s="44">
        <v>5.5438461980053475</v>
      </c>
      <c r="N81" s="44">
        <v>7.0593787003503179</v>
      </c>
      <c r="O81" s="44">
        <v>10.317744923464522</v>
      </c>
      <c r="P81" s="44">
        <v>8.3988126511490169</v>
      </c>
      <c r="Q81" s="44">
        <v>7.9148334463666483</v>
      </c>
      <c r="R81" s="44">
        <v>12.693132280661491</v>
      </c>
      <c r="S81" s="44">
        <v>7.26859334646515</v>
      </c>
      <c r="T81" s="44">
        <v>10.52844792994112</v>
      </c>
      <c r="U81" s="44">
        <v>11.791238916806634</v>
      </c>
      <c r="V81" s="44">
        <v>9.8879095308389768</v>
      </c>
      <c r="W81" s="44">
        <v>17.349763107744494</v>
      </c>
      <c r="X81" s="44">
        <v>25.255810889803818</v>
      </c>
      <c r="Y81" s="44">
        <v>24.897185864625268</v>
      </c>
      <c r="Z81" s="44">
        <v>30.979360450233784</v>
      </c>
      <c r="AA81" s="44">
        <v>49.873265747384238</v>
      </c>
      <c r="AB81" s="44">
        <v>34.837606391731306</v>
      </c>
      <c r="AC81" s="44">
        <v>36.431856003898403</v>
      </c>
      <c r="AD81" s="44">
        <v>58.27136969704965</v>
      </c>
      <c r="AE81" s="44">
        <v>75.990018202337893</v>
      </c>
      <c r="AF81" s="44">
        <v>36.853403374658221</v>
      </c>
      <c r="AG81" s="44">
        <v>70.481067538206915</v>
      </c>
      <c r="AH81" s="44">
        <v>80.146815201503856</v>
      </c>
      <c r="AI81" s="44">
        <v>64.461784858428317</v>
      </c>
      <c r="AJ81" s="44">
        <v>84.117274762895875</v>
      </c>
      <c r="AK81" s="44">
        <v>109.88375590640156</v>
      </c>
      <c r="AL81" s="44">
        <v>65.535079470628645</v>
      </c>
      <c r="AM81" s="44">
        <v>30.778850272558223</v>
      </c>
      <c r="AN81" s="44">
        <v>51.905796662460219</v>
      </c>
      <c r="AO81" s="44">
        <v>46.164961109807592</v>
      </c>
      <c r="AP81" s="44">
        <v>57.09498939206857</v>
      </c>
      <c r="AQ81" s="44">
        <v>34.600569672943543</v>
      </c>
      <c r="AR81" s="16">
        <f t="shared" si="7"/>
        <v>1199.2304140235851</v>
      </c>
      <c r="AS81" s="3">
        <f>'[1]2020'!AD17</f>
        <v>695.55811830816651</v>
      </c>
    </row>
    <row r="82" spans="1:45" x14ac:dyDescent="0.35">
      <c r="A82" s="6"/>
      <c r="B82" t="s">
        <v>24</v>
      </c>
      <c r="C82" s="44">
        <v>0.20890900878066362</v>
      </c>
      <c r="D82" s="44">
        <v>0.30583896671542421</v>
      </c>
      <c r="E82" s="44">
        <v>0.13713787922976739</v>
      </c>
      <c r="F82" s="44">
        <v>0.14536287342595167</v>
      </c>
      <c r="G82" s="44">
        <v>0.23771808914039461</v>
      </c>
      <c r="H82" s="44">
        <v>0.16030528725110355</v>
      </c>
      <c r="I82" s="44">
        <v>0.39576633191913002</v>
      </c>
      <c r="J82" s="44">
        <v>0.61640903204882114</v>
      </c>
      <c r="K82" s="44">
        <v>0.68138054265610337</v>
      </c>
      <c r="L82" s="44">
        <v>0.49190999445689931</v>
      </c>
      <c r="M82" s="44">
        <v>0.59044897479512315</v>
      </c>
      <c r="N82" s="44">
        <v>0.73374057560644512</v>
      </c>
      <c r="O82" s="44">
        <v>0.74249328502425682</v>
      </c>
      <c r="P82" s="44">
        <v>0.81709163449299005</v>
      </c>
      <c r="Q82" s="44">
        <v>0.54455768128622017</v>
      </c>
      <c r="R82" s="44">
        <v>1.0977008427855817</v>
      </c>
      <c r="S82" s="44">
        <v>0.89827470563116973</v>
      </c>
      <c r="T82" s="44">
        <v>3.1111807039716677</v>
      </c>
      <c r="U82" s="44">
        <v>3.9700035015652033</v>
      </c>
      <c r="V82" s="44">
        <v>3.3577868398273831</v>
      </c>
      <c r="W82" s="44">
        <v>9.8000101022338058</v>
      </c>
      <c r="X82" s="44">
        <v>14.544663118410183</v>
      </c>
      <c r="Y82" s="44">
        <v>17.812108235443727</v>
      </c>
      <c r="Z82" s="44">
        <v>25.917025620380077</v>
      </c>
      <c r="AA82" s="44">
        <v>29.338288392827458</v>
      </c>
      <c r="AB82" s="44">
        <v>20.004771632785467</v>
      </c>
      <c r="AC82" s="44">
        <v>24.050009420483857</v>
      </c>
      <c r="AD82" s="44">
        <v>32.030690541078641</v>
      </c>
      <c r="AE82" s="44">
        <v>41.67194546579811</v>
      </c>
      <c r="AF82" s="44">
        <v>28.219133467294121</v>
      </c>
      <c r="AG82" s="44">
        <v>48.826754023935734</v>
      </c>
      <c r="AH82" s="44">
        <v>54.75835852822199</v>
      </c>
      <c r="AI82" s="44">
        <v>47.718843152820696</v>
      </c>
      <c r="AJ82" s="44">
        <v>53.481293659581702</v>
      </c>
      <c r="AK82" s="44">
        <v>50.755450387826201</v>
      </c>
      <c r="AL82" s="44">
        <v>26.189930625099606</v>
      </c>
      <c r="AM82" s="44">
        <v>17.581635286002587</v>
      </c>
      <c r="AN82" s="44">
        <v>30.73859658825252</v>
      </c>
      <c r="AO82" s="44">
        <v>36.511850103171987</v>
      </c>
      <c r="AP82" s="44">
        <v>37.340793453677726</v>
      </c>
      <c r="AQ82" s="44">
        <v>29.021949752229954</v>
      </c>
      <c r="AR82" s="16">
        <f t="shared" si="7"/>
        <v>695.5581183081664</v>
      </c>
      <c r="AS82" s="3">
        <f>'[1]2020'!AD18</f>
        <v>1199.2304140235854</v>
      </c>
    </row>
    <row r="83" spans="1:45" ht="15" x14ac:dyDescent="0.25">
      <c r="A83" s="6"/>
      <c r="B83" t="s">
        <v>14</v>
      </c>
      <c r="C83" s="45"/>
      <c r="D83" s="45"/>
      <c r="E83" s="45"/>
      <c r="F83" s="45"/>
      <c r="G83" s="45"/>
      <c r="H83" s="44">
        <v>62.210716282943231</v>
      </c>
      <c r="I83" s="44">
        <v>75.959453591025195</v>
      </c>
      <c r="J83" s="44">
        <v>92.528430120033732</v>
      </c>
      <c r="K83" s="44">
        <v>80.586222078673444</v>
      </c>
      <c r="L83" s="44">
        <v>78.34893626620709</v>
      </c>
      <c r="M83" s="44">
        <v>73.599134611742144</v>
      </c>
      <c r="N83" s="44">
        <v>61.94428242753478</v>
      </c>
      <c r="O83" s="44">
        <v>30.071215041685949</v>
      </c>
      <c r="P83" s="44">
        <v>43.264764586776529</v>
      </c>
      <c r="Q83" s="44">
        <v>87.766872427332629</v>
      </c>
      <c r="R83" s="44">
        <v>220.33444944660334</v>
      </c>
      <c r="S83" s="44">
        <v>381.48185303105896</v>
      </c>
      <c r="T83" s="44">
        <v>589.508331786648</v>
      </c>
      <c r="U83" s="44">
        <v>700.00389398109542</v>
      </c>
      <c r="V83" s="44">
        <v>823.84623566887899</v>
      </c>
      <c r="W83" s="44">
        <v>1217.8421730816071</v>
      </c>
      <c r="X83" s="44">
        <v>1580.6365550842677</v>
      </c>
      <c r="Y83" s="44">
        <v>1973.0441108859827</v>
      </c>
      <c r="Z83" s="44">
        <v>2340.8018004903943</v>
      </c>
      <c r="AA83" s="44">
        <v>2985.0224654905114</v>
      </c>
      <c r="AB83" s="44">
        <v>3942.6569956991989</v>
      </c>
      <c r="AC83" s="44">
        <v>5077.2287763519353</v>
      </c>
      <c r="AD83" s="44">
        <v>7472.1870622318593</v>
      </c>
      <c r="AE83" s="44">
        <v>8577.1909986537121</v>
      </c>
      <c r="AF83" s="44">
        <v>6835.8486745007685</v>
      </c>
      <c r="AG83" s="44">
        <v>4894.4350255112877</v>
      </c>
      <c r="AH83" s="44">
        <v>5936.0558554295103</v>
      </c>
      <c r="AI83" s="44">
        <v>5489.1642157890119</v>
      </c>
      <c r="AJ83" s="44">
        <v>3671.3699439782713</v>
      </c>
      <c r="AK83" s="44">
        <v>3862.7104179868043</v>
      </c>
      <c r="AL83" s="44">
        <v>2742.0012712264656</v>
      </c>
      <c r="AM83" s="44">
        <v>2546.2864377743208</v>
      </c>
      <c r="AN83" s="44">
        <v>3591.9638566138065</v>
      </c>
      <c r="AO83" s="44">
        <v>4400.6313169640525</v>
      </c>
      <c r="AP83" s="44">
        <v>5062.1710734782964</v>
      </c>
      <c r="AQ83" s="44">
        <v>3945.0787115873304</v>
      </c>
      <c r="AR83" s="16">
        <f t="shared" si="7"/>
        <v>91545.782530157638</v>
      </c>
      <c r="AS83" s="3">
        <f>'[1]2020'!AD19</f>
        <v>91545.782530157623</v>
      </c>
    </row>
    <row r="84" spans="1:45" ht="15" x14ac:dyDescent="0.25">
      <c r="A84" s="6"/>
      <c r="B84" t="s">
        <v>15</v>
      </c>
      <c r="C84" s="45"/>
      <c r="D84" s="45"/>
      <c r="E84" s="45"/>
      <c r="F84" s="45"/>
      <c r="G84" s="45"/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4">
        <v>0</v>
      </c>
      <c r="U84" s="44">
        <v>0</v>
      </c>
      <c r="V84" s="44">
        <v>0</v>
      </c>
      <c r="W84" s="44">
        <v>0</v>
      </c>
      <c r="X84" s="44">
        <v>0</v>
      </c>
      <c r="Y84" s="44">
        <v>0</v>
      </c>
      <c r="Z84" s="44">
        <v>0</v>
      </c>
      <c r="AA84" s="44">
        <v>0</v>
      </c>
      <c r="AB84" s="44">
        <v>0</v>
      </c>
      <c r="AC84" s="44">
        <v>0</v>
      </c>
      <c r="AD84" s="44">
        <v>0</v>
      </c>
      <c r="AE84" s="44">
        <v>0</v>
      </c>
      <c r="AF84" s="44">
        <v>0</v>
      </c>
      <c r="AG84" s="44">
        <v>1772.3661098086116</v>
      </c>
      <c r="AH84" s="44">
        <v>3912.3538398192309</v>
      </c>
      <c r="AI84" s="44">
        <v>4025.2426153661145</v>
      </c>
      <c r="AJ84" s="44">
        <v>4119.8701482051101</v>
      </c>
      <c r="AK84" s="44">
        <v>4785.4768812596494</v>
      </c>
      <c r="AL84" s="44">
        <v>5635.1601034422838</v>
      </c>
      <c r="AM84" s="44">
        <v>3946.8934307129321</v>
      </c>
      <c r="AN84" s="44">
        <v>3932.4715970932962</v>
      </c>
      <c r="AO84" s="44">
        <v>4983.8970013297321</v>
      </c>
      <c r="AP84" s="44">
        <v>6647.9722733733906</v>
      </c>
      <c r="AQ84" s="44">
        <v>5783.3343556890477</v>
      </c>
      <c r="AR84" s="16">
        <f t="shared" si="7"/>
        <v>49545.038356099394</v>
      </c>
      <c r="AS84" s="3">
        <f>'[1]2020'!AD20</f>
        <v>49545.038356099401</v>
      </c>
    </row>
    <row r="85" spans="1:45" ht="15" x14ac:dyDescent="0.25">
      <c r="B85" t="s">
        <v>16</v>
      </c>
      <c r="C85" s="16">
        <f t="shared" ref="C85:AQ85" si="8">SUM(C68:C84)</f>
        <v>503.24302739119963</v>
      </c>
      <c r="D85" s="16">
        <f t="shared" si="8"/>
        <v>326.47900116285803</v>
      </c>
      <c r="E85" s="16">
        <f t="shared" si="8"/>
        <v>410.77514857901298</v>
      </c>
      <c r="F85" s="16">
        <f t="shared" si="8"/>
        <v>470.55688431436255</v>
      </c>
      <c r="G85" s="16">
        <f t="shared" si="8"/>
        <v>470.9941589167492</v>
      </c>
      <c r="H85" s="16">
        <f t="shared" si="8"/>
        <v>705.05366462694667</v>
      </c>
      <c r="I85" s="16">
        <f t="shared" si="8"/>
        <v>993.17592772526939</v>
      </c>
      <c r="J85" s="16">
        <f t="shared" si="8"/>
        <v>768.47798720080982</v>
      </c>
      <c r="K85" s="16">
        <f t="shared" si="8"/>
        <v>1058.2552286406972</v>
      </c>
      <c r="L85" s="16">
        <f t="shared" si="8"/>
        <v>1193.8631058375956</v>
      </c>
      <c r="M85" s="16">
        <f t="shared" si="8"/>
        <v>1310.1500574201843</v>
      </c>
      <c r="N85" s="16">
        <f t="shared" si="8"/>
        <v>1593.5263515174356</v>
      </c>
      <c r="O85" s="16">
        <f t="shared" si="8"/>
        <v>1615.7324354293453</v>
      </c>
      <c r="P85" s="16">
        <f t="shared" si="8"/>
        <v>2757.3911236220601</v>
      </c>
      <c r="Q85" s="16">
        <f t="shared" si="8"/>
        <v>3583.9353606586178</v>
      </c>
      <c r="R85" s="16">
        <f t="shared" si="8"/>
        <v>5594.821468287435</v>
      </c>
      <c r="S85" s="16">
        <f t="shared" si="8"/>
        <v>6950.4262183544324</v>
      </c>
      <c r="T85" s="16">
        <f t="shared" si="8"/>
        <v>8605.8736994945866</v>
      </c>
      <c r="U85" s="16">
        <f t="shared" si="8"/>
        <v>7043.3799207169141</v>
      </c>
      <c r="V85" s="16">
        <f t="shared" si="8"/>
        <v>8377.0462432299628</v>
      </c>
      <c r="W85" s="16">
        <f t="shared" si="8"/>
        <v>11195.690842867669</v>
      </c>
      <c r="X85" s="16">
        <f t="shared" si="8"/>
        <v>13550.076954372897</v>
      </c>
      <c r="Y85" s="16">
        <f t="shared" si="8"/>
        <v>11753.51758516162</v>
      </c>
      <c r="Z85" s="16">
        <f t="shared" si="8"/>
        <v>12186.256079589228</v>
      </c>
      <c r="AA85" s="16">
        <f t="shared" si="8"/>
        <v>14933.899830105896</v>
      </c>
      <c r="AB85" s="16">
        <f t="shared" si="8"/>
        <v>18358.749799683235</v>
      </c>
      <c r="AC85" s="16">
        <f t="shared" si="8"/>
        <v>22417.156030840597</v>
      </c>
      <c r="AD85" s="16">
        <f t="shared" si="8"/>
        <v>31494.184119459223</v>
      </c>
      <c r="AE85" s="16">
        <f t="shared" si="8"/>
        <v>39360.376003737976</v>
      </c>
      <c r="AF85" s="16">
        <f t="shared" si="8"/>
        <v>43392.328859787798</v>
      </c>
      <c r="AG85" s="16">
        <f t="shared" si="8"/>
        <v>49784.900465787367</v>
      </c>
      <c r="AH85" s="16">
        <f t="shared" si="8"/>
        <v>55276.236985608877</v>
      </c>
      <c r="AI85" s="16">
        <f t="shared" si="8"/>
        <v>56486.62629331318</v>
      </c>
      <c r="AJ85" s="16">
        <f t="shared" si="8"/>
        <v>55276.122683997055</v>
      </c>
      <c r="AK85" s="16">
        <f t="shared" si="8"/>
        <v>52516.751221615581</v>
      </c>
      <c r="AL85" s="16">
        <f t="shared" si="8"/>
        <v>40661.24158406959</v>
      </c>
      <c r="AM85" s="16">
        <f t="shared" si="8"/>
        <v>32513.302100506728</v>
      </c>
      <c r="AN85" s="16">
        <f t="shared" si="8"/>
        <v>34775.012003897202</v>
      </c>
      <c r="AO85" s="16">
        <f t="shared" si="8"/>
        <v>39580.16703720596</v>
      </c>
      <c r="AP85" s="16">
        <f t="shared" si="8"/>
        <v>41248.262968631345</v>
      </c>
      <c r="AQ85" s="16">
        <f t="shared" si="8"/>
        <v>29100.684382699299</v>
      </c>
      <c r="AR85" s="16">
        <f t="shared" si="7"/>
        <v>760194.70084606472</v>
      </c>
      <c r="AS85" s="3">
        <f>'[1]2020'!AD21</f>
        <v>760194.70084606484</v>
      </c>
    </row>
    <row r="86" spans="1:45" ht="15" x14ac:dyDescent="0.25">
      <c r="A86" s="12"/>
      <c r="B86" s="13"/>
      <c r="C86" s="20"/>
      <c r="D86" s="20"/>
      <c r="E86" s="20"/>
      <c r="F86" s="20"/>
      <c r="G86" s="2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S86" s="4"/>
    </row>
    <row r="87" spans="1:45" ht="15" x14ac:dyDescent="0.25">
      <c r="A87" s="12"/>
      <c r="B87" s="13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S87" s="4"/>
    </row>
    <row r="88" spans="1:45" ht="15" x14ac:dyDescent="0.25">
      <c r="A88" s="12"/>
      <c r="B88" s="13"/>
      <c r="C88" s="20"/>
      <c r="D88" s="20"/>
      <c r="E88" s="20"/>
      <c r="F88" s="20"/>
      <c r="G88" s="20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S88" s="4"/>
    </row>
    <row r="89" spans="1:45" ht="15" x14ac:dyDescent="0.25">
      <c r="A89" s="9" t="s">
        <v>25</v>
      </c>
      <c r="B89" s="9" t="s">
        <v>26</v>
      </c>
      <c r="C89" s="14">
        <v>1980</v>
      </c>
      <c r="D89" s="14">
        <v>1981</v>
      </c>
      <c r="E89" s="14">
        <v>1982</v>
      </c>
      <c r="F89" s="14">
        <v>1983</v>
      </c>
      <c r="G89" s="14">
        <v>1984</v>
      </c>
      <c r="H89" s="14">
        <v>1985</v>
      </c>
      <c r="I89" s="14">
        <v>1986</v>
      </c>
      <c r="J89" s="14">
        <v>1987</v>
      </c>
      <c r="K89" s="14">
        <v>1988</v>
      </c>
      <c r="L89" s="14">
        <v>1989</v>
      </c>
      <c r="M89" s="14">
        <v>1990</v>
      </c>
      <c r="N89" s="14">
        <v>1991</v>
      </c>
      <c r="O89" s="14">
        <v>1992</v>
      </c>
      <c r="P89" s="14">
        <v>1993</v>
      </c>
      <c r="Q89" s="14">
        <v>1994</v>
      </c>
      <c r="R89" s="14">
        <v>1995</v>
      </c>
      <c r="S89" s="14">
        <v>1996</v>
      </c>
      <c r="T89" s="14">
        <v>1997</v>
      </c>
      <c r="U89" s="14">
        <v>1998</v>
      </c>
      <c r="V89" s="14">
        <v>1999</v>
      </c>
      <c r="W89" s="14">
        <v>2000</v>
      </c>
      <c r="X89" s="14">
        <v>2001</v>
      </c>
      <c r="Y89" s="14">
        <v>2002</v>
      </c>
      <c r="Z89" s="14">
        <v>2003</v>
      </c>
      <c r="AA89" s="14">
        <v>2004</v>
      </c>
      <c r="AB89" s="14">
        <v>2005</v>
      </c>
      <c r="AC89" s="14">
        <v>2006</v>
      </c>
      <c r="AD89" s="14">
        <v>2007</v>
      </c>
      <c r="AE89" s="14">
        <v>2008</v>
      </c>
      <c r="AF89" s="14">
        <v>2009</v>
      </c>
      <c r="AG89" s="14">
        <v>2010</v>
      </c>
      <c r="AH89" s="14">
        <v>2011</v>
      </c>
      <c r="AI89" s="14">
        <v>2012</v>
      </c>
      <c r="AJ89" s="14">
        <v>2013</v>
      </c>
      <c r="AK89" s="14">
        <v>2014</v>
      </c>
      <c r="AL89" s="14">
        <v>2015</v>
      </c>
      <c r="AM89" s="14">
        <v>2016</v>
      </c>
      <c r="AN89" s="14">
        <v>2017</v>
      </c>
      <c r="AO89" s="14">
        <v>2018</v>
      </c>
      <c r="AP89" s="14">
        <v>2019</v>
      </c>
      <c r="AQ89" s="14">
        <v>2020</v>
      </c>
      <c r="AR89" s="15" t="s">
        <v>16</v>
      </c>
    </row>
    <row r="90" spans="1:45" x14ac:dyDescent="0.35">
      <c r="A90" s="6" t="s">
        <v>20</v>
      </c>
      <c r="B90" t="s">
        <v>1</v>
      </c>
      <c r="C90" s="44">
        <v>237.44923282905188</v>
      </c>
      <c r="D90" s="44">
        <v>149.42478414194915</v>
      </c>
      <c r="E90" s="44">
        <v>181.80051867160336</v>
      </c>
      <c r="F90" s="44">
        <v>46.157205979030572</v>
      </c>
      <c r="G90" s="44">
        <v>21.2109397506809</v>
      </c>
      <c r="H90" s="44">
        <v>21.024346027023761</v>
      </c>
      <c r="I90" s="44">
        <v>53.353497549239037</v>
      </c>
      <c r="J90" s="44">
        <v>25.648211279002268</v>
      </c>
      <c r="K90" s="44">
        <v>81.712558802316295</v>
      </c>
      <c r="L90" s="44">
        <v>307.0861056072593</v>
      </c>
      <c r="M90" s="44">
        <v>745.23123695317702</v>
      </c>
      <c r="N90" s="44">
        <v>877.76712051286825</v>
      </c>
      <c r="O90" s="44">
        <v>899.25174393799421</v>
      </c>
      <c r="P90" s="44">
        <v>1613.1024232533953</v>
      </c>
      <c r="Q90" s="44">
        <v>2431.6420701866978</v>
      </c>
      <c r="R90" s="44">
        <v>3737.6972302584577</v>
      </c>
      <c r="S90" s="44">
        <v>4770.3485306104194</v>
      </c>
      <c r="T90" s="44">
        <v>5965.4356793580419</v>
      </c>
      <c r="U90" s="44">
        <v>4697.5327323673064</v>
      </c>
      <c r="V90" s="44">
        <v>5661.7278536929962</v>
      </c>
      <c r="W90" s="44">
        <v>7112.6334367660393</v>
      </c>
      <c r="X90" s="44">
        <v>8922.5096718202785</v>
      </c>
      <c r="Y90" s="44">
        <v>7279.4703404753045</v>
      </c>
      <c r="Z90" s="44">
        <v>7702.3490178859392</v>
      </c>
      <c r="AA90" s="44">
        <v>7114.0622902469559</v>
      </c>
      <c r="AB90" s="44">
        <v>4194.4626341693593</v>
      </c>
      <c r="AC90" s="44">
        <v>2424.3015182583554</v>
      </c>
      <c r="AD90" s="44">
        <v>1818.5629314312689</v>
      </c>
      <c r="AE90" s="44">
        <v>1321.977352516622</v>
      </c>
      <c r="AF90" s="44">
        <v>1010.8241004984147</v>
      </c>
      <c r="AG90" s="44">
        <v>1236.8841560465892</v>
      </c>
      <c r="AH90" s="44">
        <v>2419.1643312286519</v>
      </c>
      <c r="AI90" s="44">
        <v>3373.9901159609085</v>
      </c>
      <c r="AJ90" s="44">
        <v>2467.3431874160215</v>
      </c>
      <c r="AK90" s="44">
        <v>2433.4760474677087</v>
      </c>
      <c r="AL90" s="44">
        <v>1804.9997087574445</v>
      </c>
      <c r="AM90" s="44">
        <v>1286.415675102256</v>
      </c>
      <c r="AN90" s="44">
        <v>977.76586956849803</v>
      </c>
      <c r="AO90" s="44">
        <v>997.85064627304291</v>
      </c>
      <c r="AP90" s="44">
        <v>1051.1696955754551</v>
      </c>
      <c r="AQ90" s="44">
        <v>759.44458680711773</v>
      </c>
      <c r="AR90" s="16">
        <f t="shared" ref="AR90:AR107" si="9">SUM(C90:AQ90)</f>
        <v>100234.26133604076</v>
      </c>
      <c r="AS90" s="3">
        <f>'[1]2020'!AE4</f>
        <v>100234.26133604074</v>
      </c>
    </row>
    <row r="91" spans="1:45" x14ac:dyDescent="0.35">
      <c r="A91" s="6"/>
      <c r="B91" t="s">
        <v>2</v>
      </c>
      <c r="C91" s="44">
        <v>93.890419232411176</v>
      </c>
      <c r="D91" s="44">
        <v>56.193018286451363</v>
      </c>
      <c r="E91" s="44">
        <v>112.50131229960951</v>
      </c>
      <c r="F91" s="44">
        <v>338.40326999824759</v>
      </c>
      <c r="G91" s="44">
        <v>342.87655931355738</v>
      </c>
      <c r="H91" s="44">
        <v>468.78101580089958</v>
      </c>
      <c r="I91" s="44">
        <v>593.12605988958501</v>
      </c>
      <c r="J91" s="44">
        <v>415.16413667859484</v>
      </c>
      <c r="K91" s="44">
        <v>638.41317810606711</v>
      </c>
      <c r="L91" s="44">
        <v>492.87390792196254</v>
      </c>
      <c r="M91" s="44">
        <v>107.07658744093862</v>
      </c>
      <c r="N91" s="44">
        <v>234.50237177358207</v>
      </c>
      <c r="O91" s="44">
        <v>340.82999017223727</v>
      </c>
      <c r="P91" s="44">
        <v>514.5650850116624</v>
      </c>
      <c r="Q91" s="44">
        <v>285.81724027336594</v>
      </c>
      <c r="R91" s="44">
        <v>89.880556028967305</v>
      </c>
      <c r="S91" s="44">
        <v>20.032488465762562</v>
      </c>
      <c r="T91" s="44">
        <v>2.8519999040602468</v>
      </c>
      <c r="U91" s="44">
        <v>3.2820100021682683</v>
      </c>
      <c r="V91" s="44">
        <v>38.534809435548652</v>
      </c>
      <c r="W91" s="44">
        <v>42.884781937260961</v>
      </c>
      <c r="X91" s="44">
        <v>63.296876218644179</v>
      </c>
      <c r="Y91" s="44">
        <v>250.30235592372401</v>
      </c>
      <c r="Z91" s="44">
        <v>136.86415665238167</v>
      </c>
      <c r="AA91" s="44">
        <v>319.48575008563785</v>
      </c>
      <c r="AB91" s="44">
        <v>623.900878921458</v>
      </c>
      <c r="AC91" s="44">
        <v>26.676753522737151</v>
      </c>
      <c r="AD91" s="44">
        <v>0</v>
      </c>
      <c r="AE91" s="44">
        <v>0</v>
      </c>
      <c r="AF91" s="44">
        <v>0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16">
        <f t="shared" si="9"/>
        <v>6653.0075692975252</v>
      </c>
      <c r="AS91" s="3">
        <f>'[1]2020'!AE5</f>
        <v>6653.0075692975233</v>
      </c>
    </row>
    <row r="92" spans="1:45" x14ac:dyDescent="0.35">
      <c r="A92" s="6"/>
      <c r="B92" t="s">
        <v>3</v>
      </c>
      <c r="C92" s="44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  <c r="U92" s="44">
        <v>0</v>
      </c>
      <c r="V92" s="44">
        <v>0</v>
      </c>
      <c r="W92" s="44">
        <v>0</v>
      </c>
      <c r="X92" s="44">
        <v>0</v>
      </c>
      <c r="Y92" s="44">
        <v>0</v>
      </c>
      <c r="Z92" s="44">
        <v>317.0952450292383</v>
      </c>
      <c r="AA92" s="44">
        <v>2034.1192957544374</v>
      </c>
      <c r="AB92" s="44">
        <v>6372.7103339568484</v>
      </c>
      <c r="AC92" s="44">
        <v>11360.506385209845</v>
      </c>
      <c r="AD92" s="44">
        <v>17007.695138097231</v>
      </c>
      <c r="AE92" s="44">
        <v>21691.175459973525</v>
      </c>
      <c r="AF92" s="44">
        <v>25701.493437105677</v>
      </c>
      <c r="AG92" s="44">
        <v>29427.570642707233</v>
      </c>
      <c r="AH92" s="44">
        <v>30047.773887651376</v>
      </c>
      <c r="AI92" s="44">
        <v>34096.183743001129</v>
      </c>
      <c r="AJ92" s="44">
        <v>35783.123215860993</v>
      </c>
      <c r="AK92" s="44">
        <v>31363.657369852033</v>
      </c>
      <c r="AL92" s="44">
        <v>23108.895122100595</v>
      </c>
      <c r="AM92" s="44">
        <v>18422.879569756005</v>
      </c>
      <c r="AN92" s="44">
        <v>20292.777075109614</v>
      </c>
      <c r="AO92" s="44">
        <v>24460.257177060073</v>
      </c>
      <c r="AP92" s="44">
        <v>24766.475256986854</v>
      </c>
      <c r="AQ92" s="44">
        <v>16643.812963289685</v>
      </c>
      <c r="AR92" s="16">
        <f t="shared" si="9"/>
        <v>372898.20131850231</v>
      </c>
      <c r="AS92" s="3">
        <f>'[1]2020'!AE6</f>
        <v>372898.20131850231</v>
      </c>
    </row>
    <row r="93" spans="1:45" ht="15" x14ac:dyDescent="0.25">
      <c r="A93" s="6"/>
      <c r="B93" t="s">
        <v>4</v>
      </c>
      <c r="C93" s="44">
        <v>14.689569670000211</v>
      </c>
      <c r="D93" s="44">
        <v>6.8843525643780321</v>
      </c>
      <c r="E93" s="44">
        <v>6.0756182254988369</v>
      </c>
      <c r="F93" s="44">
        <v>3.1582658882923407</v>
      </c>
      <c r="G93" s="44">
        <v>1.8317647655242704</v>
      </c>
      <c r="H93" s="44">
        <v>2.3450038149701289</v>
      </c>
      <c r="I93" s="44">
        <v>5.6217702901889108</v>
      </c>
      <c r="J93" s="44">
        <v>5.5128986959198558</v>
      </c>
      <c r="K93" s="44">
        <v>11.018037132008615</v>
      </c>
      <c r="L93" s="44">
        <v>42.852653592939518</v>
      </c>
      <c r="M93" s="44">
        <v>102.93267651595103</v>
      </c>
      <c r="N93" s="44">
        <v>105.63535391409937</v>
      </c>
      <c r="O93" s="44">
        <v>106.51781135652128</v>
      </c>
      <c r="P93" s="44">
        <v>154.05028106943337</v>
      </c>
      <c r="Q93" s="44">
        <v>204.31136781246596</v>
      </c>
      <c r="R93" s="44">
        <v>373.46466467260615</v>
      </c>
      <c r="S93" s="44">
        <v>529.07443692085542</v>
      </c>
      <c r="T93" s="44">
        <v>599.67493446230856</v>
      </c>
      <c r="U93" s="44">
        <v>501.12150571586147</v>
      </c>
      <c r="V93" s="44">
        <v>740.09658859347041</v>
      </c>
      <c r="W93" s="44">
        <v>899.15589066595476</v>
      </c>
      <c r="X93" s="44">
        <v>923.61405593970369</v>
      </c>
      <c r="Y93" s="44">
        <v>620.95614874182775</v>
      </c>
      <c r="Z93" s="44">
        <v>712.44197598784456</v>
      </c>
      <c r="AA93" s="44">
        <v>667.38964424537403</v>
      </c>
      <c r="AB93" s="44">
        <v>506.01049561772828</v>
      </c>
      <c r="AC93" s="44">
        <v>428.09733959284517</v>
      </c>
      <c r="AD93" s="44">
        <v>439.8671942224405</v>
      </c>
      <c r="AE93" s="44">
        <v>631.47634975304072</v>
      </c>
      <c r="AF93" s="44">
        <v>756.80231546711832</v>
      </c>
      <c r="AG93" s="44">
        <v>1220.4425452322921</v>
      </c>
      <c r="AH93" s="44">
        <v>1716.554360200013</v>
      </c>
      <c r="AI93" s="44">
        <v>112.2533900124441</v>
      </c>
      <c r="AJ93" s="44">
        <v>56.918208712278052</v>
      </c>
      <c r="AK93" s="44">
        <v>42.308071910414341</v>
      </c>
      <c r="AL93" s="44">
        <v>20.142917065007165</v>
      </c>
      <c r="AM93" s="44">
        <v>7.5955080543325018</v>
      </c>
      <c r="AN93" s="44">
        <v>8.1220870749637566</v>
      </c>
      <c r="AO93" s="44">
        <v>5.3875018350339623</v>
      </c>
      <c r="AP93" s="44">
        <v>4.7916241781127908</v>
      </c>
      <c r="AQ93" s="44">
        <v>6.5072499121561451</v>
      </c>
      <c r="AR93" s="16">
        <f t="shared" si="9"/>
        <v>13303.704430094218</v>
      </c>
      <c r="AS93" s="3">
        <f>'[1]2020'!AE7</f>
        <v>13303.704430094218</v>
      </c>
    </row>
    <row r="94" spans="1:45" ht="15" x14ac:dyDescent="0.25">
      <c r="A94" s="6"/>
      <c r="B94" t="s">
        <v>5</v>
      </c>
      <c r="C94" s="44">
        <v>3.8969432811715894</v>
      </c>
      <c r="D94" s="44">
        <v>2.136306181190716</v>
      </c>
      <c r="E94" s="44">
        <v>5.7979330198718007</v>
      </c>
      <c r="F94" s="44">
        <v>14.791937539719147</v>
      </c>
      <c r="G94" s="44">
        <v>26.105908595270051</v>
      </c>
      <c r="H94" s="44">
        <v>36.750657202874848</v>
      </c>
      <c r="I94" s="44">
        <v>55.007505165463819</v>
      </c>
      <c r="J94" s="44">
        <v>58.264142834153688</v>
      </c>
      <c r="K94" s="44">
        <v>67.729913282523611</v>
      </c>
      <c r="L94" s="44">
        <v>60.665261668942847</v>
      </c>
      <c r="M94" s="44">
        <v>17.031972557010185</v>
      </c>
      <c r="N94" s="44">
        <v>33.850299867787676</v>
      </c>
      <c r="O94" s="44">
        <v>48.373410324604343</v>
      </c>
      <c r="P94" s="44">
        <v>60.484652866825982</v>
      </c>
      <c r="Q94" s="44">
        <v>40.934389926279323</v>
      </c>
      <c r="R94" s="44">
        <v>16.605902168896083</v>
      </c>
      <c r="S94" s="44">
        <v>3.2598143833334361</v>
      </c>
      <c r="T94" s="44">
        <v>0.42395424370446011</v>
      </c>
      <c r="U94" s="44">
        <v>0.71793176972665851</v>
      </c>
      <c r="V94" s="44">
        <v>2.7603264596980019</v>
      </c>
      <c r="W94" s="44">
        <v>3.9165176003486781</v>
      </c>
      <c r="X94" s="44">
        <v>10.889745614761427</v>
      </c>
      <c r="Y94" s="44">
        <v>38.727059985938446</v>
      </c>
      <c r="Z94" s="44">
        <v>13.702763256609071</v>
      </c>
      <c r="AA94" s="44">
        <v>4.140204205279244</v>
      </c>
      <c r="AB94" s="44">
        <v>29.206361463303551</v>
      </c>
      <c r="AC94" s="44">
        <v>10.144936645674994</v>
      </c>
      <c r="AD94" s="44">
        <v>0</v>
      </c>
      <c r="AE94" s="44">
        <v>0</v>
      </c>
      <c r="AF94" s="44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16">
        <f t="shared" si="9"/>
        <v>666.31675211096365</v>
      </c>
      <c r="AS94" s="3">
        <f>'[1]2020'!AE8</f>
        <v>666.31675211096365</v>
      </c>
    </row>
    <row r="95" spans="1:45" ht="15" x14ac:dyDescent="0.25">
      <c r="A95" s="6"/>
      <c r="B95" t="s">
        <v>6</v>
      </c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4">
        <v>0</v>
      </c>
      <c r="U95" s="44">
        <v>0</v>
      </c>
      <c r="V95" s="44">
        <v>0</v>
      </c>
      <c r="W95" s="44">
        <v>0</v>
      </c>
      <c r="X95" s="44">
        <v>0</v>
      </c>
      <c r="Y95" s="44">
        <v>0</v>
      </c>
      <c r="Z95" s="44">
        <v>54.342625647836051</v>
      </c>
      <c r="AA95" s="44">
        <v>355.58342633230814</v>
      </c>
      <c r="AB95" s="44">
        <v>741.78108024287121</v>
      </c>
      <c r="AC95" s="44">
        <v>1149.1239063532541</v>
      </c>
      <c r="AD95" s="44">
        <v>1857.1919386359343</v>
      </c>
      <c r="AE95" s="44">
        <v>2605.8718142210737</v>
      </c>
      <c r="AF95" s="44">
        <v>3065.1699986798621</v>
      </c>
      <c r="AG95" s="44">
        <v>3836.8543179861895</v>
      </c>
      <c r="AH95" s="44">
        <v>4711.120654384571</v>
      </c>
      <c r="AI95" s="44">
        <v>3614.5481661084618</v>
      </c>
      <c r="AJ95" s="44">
        <v>3538.2339524113809</v>
      </c>
      <c r="AK95" s="44">
        <v>3253.0152405960694</v>
      </c>
      <c r="AL95" s="44">
        <v>2157.0030511520349</v>
      </c>
      <c r="AM95" s="44">
        <v>1804.9549792004223</v>
      </c>
      <c r="AN95" s="44">
        <v>1763.9380033808206</v>
      </c>
      <c r="AO95" s="44">
        <v>1704.6062736587251</v>
      </c>
      <c r="AP95" s="44">
        <v>1683.584517634544</v>
      </c>
      <c r="AQ95" s="44">
        <v>1380.8468002473503</v>
      </c>
      <c r="AR95" s="16">
        <f t="shared" si="9"/>
        <v>39277.770746873721</v>
      </c>
      <c r="AS95" s="3">
        <f>'[1]2020'!AE9</f>
        <v>39277.770746873714</v>
      </c>
    </row>
    <row r="96" spans="1:45" ht="15" x14ac:dyDescent="0.25">
      <c r="A96" s="6"/>
      <c r="B96" t="s">
        <v>7</v>
      </c>
      <c r="C96" s="44">
        <v>6.7129938521357966</v>
      </c>
      <c r="D96" s="44">
        <v>12.392507852206919</v>
      </c>
      <c r="E96" s="44">
        <v>16.292455986344869</v>
      </c>
      <c r="F96" s="44">
        <v>10.393811177469038</v>
      </c>
      <c r="G96" s="44">
        <v>10.948160270458962</v>
      </c>
      <c r="H96" s="44">
        <v>13.095548873560581</v>
      </c>
      <c r="I96" s="44">
        <v>14.038439319851459</v>
      </c>
      <c r="J96" s="44">
        <v>16.200790090352822</v>
      </c>
      <c r="K96" s="44">
        <v>29.729407535569486</v>
      </c>
      <c r="L96" s="44">
        <v>42.249514250239059</v>
      </c>
      <c r="M96" s="44">
        <v>37.896967516988305</v>
      </c>
      <c r="N96" s="44">
        <v>45.274465830877922</v>
      </c>
      <c r="O96" s="44">
        <v>37.697602585124578</v>
      </c>
      <c r="P96" s="44">
        <v>80.084311305102588</v>
      </c>
      <c r="Q96" s="44">
        <v>83.246008909538716</v>
      </c>
      <c r="R96" s="44">
        <v>93.486375094884352</v>
      </c>
      <c r="S96" s="44">
        <v>72.810765722068965</v>
      </c>
      <c r="T96" s="44">
        <v>107.59762094552258</v>
      </c>
      <c r="U96" s="44">
        <v>133.55550439593884</v>
      </c>
      <c r="V96" s="44">
        <v>239.48010137822612</v>
      </c>
      <c r="W96" s="44">
        <v>326.15879174227848</v>
      </c>
      <c r="X96" s="44">
        <v>262.88661978208324</v>
      </c>
      <c r="Y96" s="44">
        <v>133.24704895172417</v>
      </c>
      <c r="Z96" s="44">
        <v>146.68982339339212</v>
      </c>
      <c r="AA96" s="44">
        <v>210.34755595655082</v>
      </c>
      <c r="AB96" s="44">
        <v>307.30143798393868</v>
      </c>
      <c r="AC96" s="44">
        <v>356.18536009349884</v>
      </c>
      <c r="AD96" s="44">
        <v>459.50865292478466</v>
      </c>
      <c r="AE96" s="44">
        <v>700.26177669689253</v>
      </c>
      <c r="AF96" s="44">
        <v>771.16344094425449</v>
      </c>
      <c r="AG96" s="44">
        <v>1118.8015945744091</v>
      </c>
      <c r="AH96" s="44">
        <v>1462.1107478603744</v>
      </c>
      <c r="AI96" s="44">
        <v>1582.209085353307</v>
      </c>
      <c r="AJ96" s="44">
        <v>1641.2625585307451</v>
      </c>
      <c r="AK96" s="44">
        <v>1591.6111390243921</v>
      </c>
      <c r="AL96" s="44">
        <v>1198.1846136284228</v>
      </c>
      <c r="AM96" s="44">
        <v>1336.6216169154782</v>
      </c>
      <c r="AN96" s="44">
        <v>1490.4769749545897</v>
      </c>
      <c r="AO96" s="44">
        <v>1848.3060599489477</v>
      </c>
      <c r="AP96" s="44">
        <v>2234.6533525424229</v>
      </c>
      <c r="AQ96" s="44">
        <v>1785.6091049065192</v>
      </c>
      <c r="AR96" s="16">
        <f t="shared" si="9"/>
        <v>22066.780709601466</v>
      </c>
      <c r="AS96" s="3">
        <f>'[1]2020'!AE10</f>
        <v>22066.780709601469</v>
      </c>
    </row>
    <row r="97" spans="1:46" x14ac:dyDescent="0.35">
      <c r="A97" s="6"/>
      <c r="B97" t="s">
        <v>8</v>
      </c>
      <c r="C97" s="44">
        <v>31.195351170655282</v>
      </c>
      <c r="D97" s="44">
        <v>20.272777713701771</v>
      </c>
      <c r="E97" s="44">
        <v>16.341420308434245</v>
      </c>
      <c r="F97" s="44">
        <v>14.059391199735163</v>
      </c>
      <c r="G97" s="44">
        <v>16.911735453626406</v>
      </c>
      <c r="H97" s="44">
        <v>22.891619958374289</v>
      </c>
      <c r="I97" s="44">
        <v>33.619234110887902</v>
      </c>
      <c r="J97" s="44">
        <v>22.637393536005305</v>
      </c>
      <c r="K97" s="44">
        <v>24.651614627563198</v>
      </c>
      <c r="L97" s="44">
        <v>24.619325960485007</v>
      </c>
      <c r="M97" s="44">
        <v>22.477576322840552</v>
      </c>
      <c r="N97" s="44">
        <v>27.204596789657138</v>
      </c>
      <c r="O97" s="44">
        <v>16.029337647364489</v>
      </c>
      <c r="P97" s="44">
        <v>20.422955305275885</v>
      </c>
      <c r="Q97" s="44">
        <v>26.428422940515052</v>
      </c>
      <c r="R97" s="44">
        <v>38.709761738250769</v>
      </c>
      <c r="S97" s="44">
        <v>30.281694504045245</v>
      </c>
      <c r="T97" s="44">
        <v>36.017451863707727</v>
      </c>
      <c r="U97" s="44">
        <v>34.558132102744324</v>
      </c>
      <c r="V97" s="44">
        <v>47.354843029441867</v>
      </c>
      <c r="W97" s="44">
        <v>66.095894762895526</v>
      </c>
      <c r="X97" s="44">
        <v>86.305546527237667</v>
      </c>
      <c r="Y97" s="44">
        <v>50.231412500460749</v>
      </c>
      <c r="Z97" s="44">
        <v>42.302740717568128</v>
      </c>
      <c r="AA97" s="44">
        <v>58.623265799113589</v>
      </c>
      <c r="AB97" s="44">
        <v>67.300326775888308</v>
      </c>
      <c r="AC97" s="44">
        <v>67.228961775265645</v>
      </c>
      <c r="AD97" s="44">
        <v>73.178478577090971</v>
      </c>
      <c r="AE97" s="44">
        <v>81.945650009686247</v>
      </c>
      <c r="AF97" s="44">
        <v>57.610204063091814</v>
      </c>
      <c r="AG97" s="44">
        <v>66.489322432120161</v>
      </c>
      <c r="AH97" s="44">
        <v>71.865476770840814</v>
      </c>
      <c r="AI97" s="44">
        <v>60.183012696127157</v>
      </c>
      <c r="AJ97" s="44">
        <v>41.155062387860461</v>
      </c>
      <c r="AK97" s="44">
        <v>22.454528276360588</v>
      </c>
      <c r="AL97" s="44">
        <v>22.967716457060082</v>
      </c>
      <c r="AM97" s="44">
        <v>24.99868777140415</v>
      </c>
      <c r="AN97" s="44">
        <v>19.649269075168995</v>
      </c>
      <c r="AO97" s="44">
        <v>31.833859512921329</v>
      </c>
      <c r="AP97" s="44">
        <v>40.470257806053525</v>
      </c>
      <c r="AQ97" s="44">
        <v>46.663178845607021</v>
      </c>
      <c r="AR97" s="16">
        <f t="shared" si="9"/>
        <v>1626.2374898231346</v>
      </c>
      <c r="AS97" s="3">
        <f>'[1]2020'!AE11</f>
        <v>1626.2374898231346</v>
      </c>
    </row>
    <row r="98" spans="1:46" x14ac:dyDescent="0.35">
      <c r="A98" s="6"/>
      <c r="B98" t="s">
        <v>9</v>
      </c>
      <c r="C98" s="44">
        <v>72.789152731528858</v>
      </c>
      <c r="D98" s="44">
        <v>47.303147998637435</v>
      </c>
      <c r="E98" s="44">
        <v>38.129980719679892</v>
      </c>
      <c r="F98" s="44">
        <v>32.805246132715453</v>
      </c>
      <c r="G98" s="44">
        <v>39.460716058462019</v>
      </c>
      <c r="H98" s="44">
        <v>53.413779902873415</v>
      </c>
      <c r="I98" s="44">
        <v>78.444879592071757</v>
      </c>
      <c r="J98" s="44">
        <v>52.820584917345712</v>
      </c>
      <c r="K98" s="44">
        <v>57.520434130981073</v>
      </c>
      <c r="L98" s="44">
        <v>57.445093907798245</v>
      </c>
      <c r="M98" s="44">
        <v>52.447678086628045</v>
      </c>
      <c r="N98" s="44">
        <v>63.477392509200044</v>
      </c>
      <c r="O98" s="44">
        <v>37.401787843850478</v>
      </c>
      <c r="P98" s="44">
        <v>47.653562378976844</v>
      </c>
      <c r="Q98" s="44">
        <v>61.66632019453499</v>
      </c>
      <c r="R98" s="44">
        <v>90.322777389251371</v>
      </c>
      <c r="S98" s="44">
        <v>70.657287176105513</v>
      </c>
      <c r="T98" s="44">
        <v>84.040721015317928</v>
      </c>
      <c r="U98" s="44">
        <v>80.635641573069989</v>
      </c>
      <c r="V98" s="44">
        <v>110.49463373536406</v>
      </c>
      <c r="W98" s="44">
        <v>154.22375444675552</v>
      </c>
      <c r="X98" s="44">
        <v>201.37960856355522</v>
      </c>
      <c r="Y98" s="44">
        <v>133.60427856605253</v>
      </c>
      <c r="Z98" s="44">
        <v>128.44912198479977</v>
      </c>
      <c r="AA98" s="44">
        <v>155.80001364613312</v>
      </c>
      <c r="AB98" s="44">
        <v>171.7014505022473</v>
      </c>
      <c r="AC98" s="44">
        <v>166.70540117435587</v>
      </c>
      <c r="AD98" s="44">
        <v>194.34694151544218</v>
      </c>
      <c r="AE98" s="44">
        <v>231.6212365544917</v>
      </c>
      <c r="AF98" s="44">
        <v>222.44610679630588</v>
      </c>
      <c r="AG98" s="44">
        <v>312.28151943392373</v>
      </c>
      <c r="AH98" s="44">
        <v>352.8460750889227</v>
      </c>
      <c r="AI98" s="44">
        <v>352.6033447196545</v>
      </c>
      <c r="AJ98" s="44">
        <v>300.64682121894867</v>
      </c>
      <c r="AK98" s="44">
        <v>250.84448436961659</v>
      </c>
      <c r="AL98" s="44">
        <v>172.19323632722654</v>
      </c>
      <c r="AM98" s="44">
        <v>147.96009718764941</v>
      </c>
      <c r="AN98" s="44">
        <v>125.62134979193253</v>
      </c>
      <c r="AO98" s="44">
        <v>119.20570061509984</v>
      </c>
      <c r="AP98" s="44">
        <v>145.99550946856709</v>
      </c>
      <c r="AQ98" s="44">
        <v>131.25612738129104</v>
      </c>
      <c r="AR98" s="16">
        <f t="shared" si="9"/>
        <v>5400.6629973473646</v>
      </c>
      <c r="AS98" s="3">
        <f>'[1]2020'!AE12</f>
        <v>5400.6629973473655</v>
      </c>
    </row>
    <row r="99" spans="1:46" x14ac:dyDescent="0.35">
      <c r="A99" s="6"/>
      <c r="B99" t="s">
        <v>10</v>
      </c>
      <c r="C99" s="44">
        <v>31.160842834696119</v>
      </c>
      <c r="D99" s="44">
        <v>32.046231963811202</v>
      </c>
      <c r="E99" s="44">
        <v>23.415238807359874</v>
      </c>
      <c r="F99" s="44">
        <v>20.041952432062324</v>
      </c>
      <c r="G99" s="44">
        <v>23.192262922331267</v>
      </c>
      <c r="H99" s="44">
        <v>35.233802327325051</v>
      </c>
      <c r="I99" s="44">
        <v>62.14220065642786</v>
      </c>
      <c r="J99" s="44">
        <v>53.318240186024248</v>
      </c>
      <c r="K99" s="44">
        <v>58.666412662883069</v>
      </c>
      <c r="L99" s="44">
        <v>55.765534343051613</v>
      </c>
      <c r="M99" s="44">
        <v>46.162859635396714</v>
      </c>
      <c r="N99" s="44">
        <v>52.060826729911533</v>
      </c>
      <c r="O99" s="44">
        <v>37.536185802602269</v>
      </c>
      <c r="P99" s="44">
        <v>49.755795164484326</v>
      </c>
      <c r="Q99" s="44">
        <v>63.649629652281241</v>
      </c>
      <c r="R99" s="44">
        <v>102.4700164249936</v>
      </c>
      <c r="S99" s="44">
        <v>83.76772133367264</v>
      </c>
      <c r="T99" s="44">
        <v>104.26629674238298</v>
      </c>
      <c r="U99" s="44">
        <v>104.97456039095459</v>
      </c>
      <c r="V99" s="44">
        <v>114.08569148356383</v>
      </c>
      <c r="W99" s="44">
        <v>145.25457217149355</v>
      </c>
      <c r="X99" s="44">
        <v>102.62535702815535</v>
      </c>
      <c r="Y99" s="44">
        <v>68.132886588453232</v>
      </c>
      <c r="Z99" s="44">
        <v>61.103158762431278</v>
      </c>
      <c r="AA99" s="44">
        <v>66.863173160345852</v>
      </c>
      <c r="AB99" s="44">
        <v>73.060030917849488</v>
      </c>
      <c r="AC99" s="44">
        <v>82.261685364013431</v>
      </c>
      <c r="AD99" s="44">
        <v>96.858937730393862</v>
      </c>
      <c r="AE99" s="44">
        <v>108.47009100491614</v>
      </c>
      <c r="AF99" s="44">
        <v>99.205116367925797</v>
      </c>
      <c r="AG99" s="44">
        <v>128.91288191934891</v>
      </c>
      <c r="AH99" s="44">
        <v>132.12805113670217</v>
      </c>
      <c r="AI99" s="44">
        <v>126.07717253008471</v>
      </c>
      <c r="AJ99" s="44">
        <v>84.954626776547428</v>
      </c>
      <c r="AK99" s="44">
        <v>104.62419550260552</v>
      </c>
      <c r="AL99" s="44">
        <v>54.639895811542551</v>
      </c>
      <c r="AM99" s="44">
        <v>41.680231785214453</v>
      </c>
      <c r="AN99" s="44">
        <v>45.327291162037589</v>
      </c>
      <c r="AO99" s="44">
        <v>75.222907629528791</v>
      </c>
      <c r="AP99" s="44">
        <v>154.50561040909213</v>
      </c>
      <c r="AQ99" s="44">
        <v>126.41131646289453</v>
      </c>
      <c r="AR99" s="16">
        <f t="shared" si="9"/>
        <v>3132.0314927177924</v>
      </c>
      <c r="AS99" s="3">
        <f>'[1]2020'!AE13</f>
        <v>3132.0314927177933</v>
      </c>
    </row>
    <row r="100" spans="1:46" x14ac:dyDescent="0.35">
      <c r="A100" s="6"/>
      <c r="B100" t="s">
        <v>11</v>
      </c>
      <c r="C100" s="44">
        <v>7.4875707569453489</v>
      </c>
      <c r="D100" s="44">
        <v>5.5717203430144568</v>
      </c>
      <c r="E100" s="44">
        <v>5.0691431181385056</v>
      </c>
      <c r="F100" s="44">
        <v>5.3647771760559877</v>
      </c>
      <c r="G100" s="44">
        <v>6.5157678863851745</v>
      </c>
      <c r="H100" s="44">
        <v>8.9252064859632085</v>
      </c>
      <c r="I100" s="44">
        <v>14.423235127932912</v>
      </c>
      <c r="J100" s="44">
        <v>12.442758737626951</v>
      </c>
      <c r="K100" s="44">
        <v>15.866304364571105</v>
      </c>
      <c r="L100" s="44">
        <v>17.211274993553339</v>
      </c>
      <c r="M100" s="44">
        <v>18.209299656527325</v>
      </c>
      <c r="N100" s="44">
        <v>20.977135384220279</v>
      </c>
      <c r="O100" s="44">
        <v>22.228575776252118</v>
      </c>
      <c r="P100" s="44">
        <v>33.85126248011963</v>
      </c>
      <c r="Q100" s="44">
        <v>42.810747499452646</v>
      </c>
      <c r="R100" s="44">
        <v>55.114084545718576</v>
      </c>
      <c r="S100" s="44">
        <v>45.659633048886867</v>
      </c>
      <c r="T100" s="44">
        <v>56.201825794085117</v>
      </c>
      <c r="U100" s="44">
        <v>48.835741990575634</v>
      </c>
      <c r="V100" s="44">
        <v>50.074115386594158</v>
      </c>
      <c r="W100" s="44">
        <v>81.193889503022973</v>
      </c>
      <c r="X100" s="44">
        <v>137.62672051789085</v>
      </c>
      <c r="Y100" s="44">
        <v>105.05682603464358</v>
      </c>
      <c r="Z100" s="44">
        <v>121.55827553940129</v>
      </c>
      <c r="AA100" s="44">
        <v>173.03031758365805</v>
      </c>
      <c r="AB100" s="44">
        <v>200.82860297991314</v>
      </c>
      <c r="AC100" s="44">
        <v>176.0803699299322</v>
      </c>
      <c r="AD100" s="44">
        <v>247.11093401750676</v>
      </c>
      <c r="AE100" s="44">
        <v>340.52929562537622</v>
      </c>
      <c r="AF100" s="44">
        <v>299.88353528171064</v>
      </c>
      <c r="AG100" s="44">
        <v>454.60141383821775</v>
      </c>
      <c r="AH100" s="44">
        <v>525.25795301291248</v>
      </c>
      <c r="AI100" s="44">
        <v>501.18915596942162</v>
      </c>
      <c r="AJ100" s="44">
        <v>425.88878316433545</v>
      </c>
      <c r="AK100" s="44">
        <v>396.45126153508812</v>
      </c>
      <c r="AL100" s="44">
        <v>199.21154442962256</v>
      </c>
      <c r="AM100" s="44">
        <v>157.26962741631891</v>
      </c>
      <c r="AN100" s="44">
        <v>140.76021846575657</v>
      </c>
      <c r="AO100" s="44">
        <v>188.08010541493599</v>
      </c>
      <c r="AP100" s="44">
        <v>357.92854178001801</v>
      </c>
      <c r="AQ100" s="44">
        <v>344.93778788740366</v>
      </c>
      <c r="AR100" s="16">
        <f t="shared" si="9"/>
        <v>6067.3153404797058</v>
      </c>
      <c r="AS100" s="3">
        <f>'[1]2020'!AE14</f>
        <v>6067.3153404797067</v>
      </c>
    </row>
    <row r="101" spans="1:46" x14ac:dyDescent="0.35">
      <c r="A101" s="6"/>
      <c r="B101" t="s">
        <v>12</v>
      </c>
      <c r="C101" s="44">
        <v>7.4875707569453489</v>
      </c>
      <c r="D101" s="44">
        <v>5.5717203430144568</v>
      </c>
      <c r="E101" s="44">
        <v>5.0691431181385056</v>
      </c>
      <c r="F101" s="44">
        <v>5.3647771760559877</v>
      </c>
      <c r="G101" s="44">
        <v>6.5157678863851745</v>
      </c>
      <c r="H101" s="44">
        <v>8.9252064859632085</v>
      </c>
      <c r="I101" s="44">
        <v>14.423235127932912</v>
      </c>
      <c r="J101" s="44">
        <v>12.442758737626951</v>
      </c>
      <c r="K101" s="44">
        <v>15.866304364571105</v>
      </c>
      <c r="L101" s="44">
        <v>17.211274993553339</v>
      </c>
      <c r="M101" s="44">
        <v>18.209299656527325</v>
      </c>
      <c r="N101" s="44">
        <v>20.977135384220279</v>
      </c>
      <c r="O101" s="44">
        <v>22.228575776252118</v>
      </c>
      <c r="P101" s="44">
        <v>33.85126248011963</v>
      </c>
      <c r="Q101" s="44">
        <v>42.810747499452646</v>
      </c>
      <c r="R101" s="44">
        <v>55.114084545718576</v>
      </c>
      <c r="S101" s="44">
        <v>45.659633048886867</v>
      </c>
      <c r="T101" s="44">
        <v>56.201825794085117</v>
      </c>
      <c r="U101" s="44">
        <v>48.835741990575634</v>
      </c>
      <c r="V101" s="44">
        <v>50.074115386594158</v>
      </c>
      <c r="W101" s="44">
        <v>81.193889503022973</v>
      </c>
      <c r="X101" s="44">
        <v>137.62672051789085</v>
      </c>
      <c r="Y101" s="44">
        <v>96.088895873006209</v>
      </c>
      <c r="Z101" s="44">
        <v>123.9128280865752</v>
      </c>
      <c r="AA101" s="44">
        <v>187.89309884274434</v>
      </c>
      <c r="AB101" s="44">
        <v>181.85444248822697</v>
      </c>
      <c r="AC101" s="44">
        <v>165.42033186011466</v>
      </c>
      <c r="AD101" s="44">
        <v>237.29578009624956</v>
      </c>
      <c r="AE101" s="44">
        <v>353.78695395563744</v>
      </c>
      <c r="AF101" s="44">
        <v>268.43077866223501</v>
      </c>
      <c r="AG101" s="44">
        <v>472.04690226842303</v>
      </c>
      <c r="AH101" s="44">
        <v>485.21887494822892</v>
      </c>
      <c r="AI101" s="44">
        <v>547.98216823315795</v>
      </c>
      <c r="AJ101" s="44">
        <v>586.50095937077378</v>
      </c>
      <c r="AK101" s="44">
        <v>465.69628224889243</v>
      </c>
      <c r="AL101" s="44">
        <v>205.93380290485939</v>
      </c>
      <c r="AM101" s="44">
        <v>217.19086766989295</v>
      </c>
      <c r="AN101" s="44">
        <v>248.38462408202275</v>
      </c>
      <c r="AO101" s="44">
        <v>419.45791358202246</v>
      </c>
      <c r="AP101" s="44">
        <v>787.02674253672626</v>
      </c>
      <c r="AQ101" s="44">
        <v>656.91811202729525</v>
      </c>
      <c r="AR101" s="16">
        <f t="shared" si="9"/>
        <v>7418.7011503106178</v>
      </c>
      <c r="AS101" s="3">
        <f>'[1]2020'!AE15</f>
        <v>7418.7011503106169</v>
      </c>
    </row>
    <row r="102" spans="1:46" x14ac:dyDescent="0.35">
      <c r="A102" s="6"/>
      <c r="B102" t="s">
        <v>23</v>
      </c>
      <c r="C102" s="44">
        <v>2.6383139946106771</v>
      </c>
      <c r="D102" s="44">
        <v>1.6994827874321701</v>
      </c>
      <c r="E102" s="44">
        <v>1.9610096477123868</v>
      </c>
      <c r="F102" s="44">
        <v>1.4841961878758905</v>
      </c>
      <c r="G102" s="44">
        <v>2.5177251911277096</v>
      </c>
      <c r="H102" s="44">
        <v>3.1576967226343644</v>
      </c>
      <c r="I102" s="44">
        <v>5.8799109654777126</v>
      </c>
      <c r="J102" s="44">
        <v>7.0354507142997234</v>
      </c>
      <c r="K102" s="44">
        <v>11.770891157186664</v>
      </c>
      <c r="L102" s="44">
        <v>6.2315151431290303</v>
      </c>
      <c r="M102" s="44">
        <v>7.8514475070354264</v>
      </c>
      <c r="N102" s="44">
        <v>19.361997524613148</v>
      </c>
      <c r="O102" s="44">
        <v>22.15516130044945</v>
      </c>
      <c r="P102" s="44">
        <v>20.65130366726061</v>
      </c>
      <c r="Q102" s="44">
        <v>17.026493060408729</v>
      </c>
      <c r="R102" s="44">
        <v>34.741307227396113</v>
      </c>
      <c r="S102" s="44">
        <v>42.227931609101098</v>
      </c>
      <c r="T102" s="44">
        <v>35.157692323278255</v>
      </c>
      <c r="U102" s="44">
        <v>42.739373446470161</v>
      </c>
      <c r="V102" s="44">
        <v>27.032291458208626</v>
      </c>
      <c r="W102" s="44">
        <v>36.369239112143127</v>
      </c>
      <c r="X102" s="44">
        <v>50.605575652094309</v>
      </c>
      <c r="Y102" s="44">
        <v>63.891621452172416</v>
      </c>
      <c r="Z102" s="44">
        <v>54.531743791698915</v>
      </c>
      <c r="AA102" s="44">
        <v>81.929888631274238</v>
      </c>
      <c r="AB102" s="44">
        <v>72.462499851458205</v>
      </c>
      <c r="AC102" s="44">
        <v>107.9570989786657</v>
      </c>
      <c r="AD102" s="44">
        <v>100.20266712670946</v>
      </c>
      <c r="AE102" s="44">
        <v>143.90854313976473</v>
      </c>
      <c r="AF102" s="44">
        <v>142.30096370388742</v>
      </c>
      <c r="AG102" s="44">
        <v>160.31690941349868</v>
      </c>
      <c r="AH102" s="44">
        <v>211.00922197132419</v>
      </c>
      <c r="AI102" s="44">
        <v>200.27792237295583</v>
      </c>
      <c r="AJ102" s="44">
        <v>185.36256346378286</v>
      </c>
      <c r="AK102" s="44">
        <v>169.0629110627616</v>
      </c>
      <c r="AL102" s="44">
        <v>68.025226365753952</v>
      </c>
      <c r="AM102" s="44">
        <v>48.293609177029317</v>
      </c>
      <c r="AN102" s="44">
        <v>43.389614986395998</v>
      </c>
      <c r="AO102" s="44">
        <v>72.819253087847798</v>
      </c>
      <c r="AP102" s="44">
        <v>109.69044657704707</v>
      </c>
      <c r="AQ102" s="44">
        <v>75.219372621407231</v>
      </c>
      <c r="AR102" s="16">
        <f t="shared" si="9"/>
        <v>2510.9480841753812</v>
      </c>
      <c r="AS102" s="3">
        <f>'[1]2020'!AE16</f>
        <v>2510.9480841753807</v>
      </c>
    </row>
    <row r="103" spans="1:46" x14ac:dyDescent="0.35">
      <c r="A103" s="6"/>
      <c r="B103" t="s">
        <v>13</v>
      </c>
      <c r="C103" s="44">
        <v>1.8523114390259481</v>
      </c>
      <c r="D103" s="44">
        <v>1.6033228275960152</v>
      </c>
      <c r="E103" s="44">
        <v>2.1684283640996589</v>
      </c>
      <c r="F103" s="44">
        <v>2.0825238305197478</v>
      </c>
      <c r="G103" s="44">
        <v>2.5499177348608226</v>
      </c>
      <c r="H103" s="44">
        <v>2.0070820209007647</v>
      </c>
      <c r="I103" s="44">
        <v>5.458679529274824</v>
      </c>
      <c r="J103" s="44">
        <v>7.0770726555484762</v>
      </c>
      <c r="K103" s="44">
        <v>9.0235183253937485</v>
      </c>
      <c r="L103" s="44">
        <v>5.0348080063829581</v>
      </c>
      <c r="M103" s="44">
        <v>7.3642136063056105</v>
      </c>
      <c r="N103" s="44">
        <v>13.148092829402469</v>
      </c>
      <c r="O103" s="44">
        <v>13.832581106183204</v>
      </c>
      <c r="P103" s="44">
        <v>10.347337186215592</v>
      </c>
      <c r="Q103" s="44">
        <v>8.7016882334323373</v>
      </c>
      <c r="R103" s="44">
        <v>18.712555836439101</v>
      </c>
      <c r="S103" s="44">
        <v>13.931470580724875</v>
      </c>
      <c r="T103" s="44">
        <v>13.902950471588913</v>
      </c>
      <c r="U103" s="44">
        <v>15.314231032193987</v>
      </c>
      <c r="V103" s="44">
        <v>12.882805206045012</v>
      </c>
      <c r="W103" s="44">
        <v>24.352758398506815</v>
      </c>
      <c r="X103" s="44">
        <v>29.514633902594269</v>
      </c>
      <c r="Y103" s="44">
        <v>29.652828108430089</v>
      </c>
      <c r="Z103" s="44">
        <v>24.565131634546621</v>
      </c>
      <c r="AA103" s="44">
        <v>46.357969483251424</v>
      </c>
      <c r="AB103" s="44">
        <v>33.859708668454637</v>
      </c>
      <c r="AC103" s="44">
        <v>50.788477225773633</v>
      </c>
      <c r="AD103" s="44">
        <v>44.033780627493428</v>
      </c>
      <c r="AE103" s="44">
        <v>56.735790617286064</v>
      </c>
      <c r="AF103" s="44">
        <v>41.4600787964905</v>
      </c>
      <c r="AG103" s="44">
        <v>53.00176278873159</v>
      </c>
      <c r="AH103" s="44">
        <v>68.063943929259793</v>
      </c>
      <c r="AI103" s="44">
        <v>63.141338613656039</v>
      </c>
      <c r="AJ103" s="44">
        <v>70.510068551250981</v>
      </c>
      <c r="AK103" s="44">
        <v>78.033391875560511</v>
      </c>
      <c r="AL103" s="44">
        <v>40.855202214514051</v>
      </c>
      <c r="AM103" s="44">
        <v>24.159742687061836</v>
      </c>
      <c r="AN103" s="44">
        <v>28.397736579824247</v>
      </c>
      <c r="AO103" s="44">
        <v>43.27965104044462</v>
      </c>
      <c r="AP103" s="44">
        <v>48.538117596874827</v>
      </c>
      <c r="AQ103" s="44">
        <v>38.478219722497556</v>
      </c>
      <c r="AR103" s="16">
        <f t="shared" si="9"/>
        <v>1104.7759238846375</v>
      </c>
      <c r="AS103" s="3">
        <f>'[1]2020'!AE17</f>
        <v>623.59964105946881</v>
      </c>
    </row>
    <row r="104" spans="1:46" x14ac:dyDescent="0.35">
      <c r="A104" s="6"/>
      <c r="B104" t="s">
        <v>24</v>
      </c>
      <c r="C104" s="44">
        <v>0.3298563296536795</v>
      </c>
      <c r="D104" s="44">
        <v>0.49787738767627199</v>
      </c>
      <c r="E104" s="44">
        <v>0.29505422500949957</v>
      </c>
      <c r="F104" s="44">
        <v>0.20163237281664262</v>
      </c>
      <c r="G104" s="44">
        <v>0.44264747633038992</v>
      </c>
      <c r="H104" s="44">
        <v>0.28361704667502935</v>
      </c>
      <c r="I104" s="44">
        <v>0.81980168754676919</v>
      </c>
      <c r="J104" s="44">
        <v>1.2191200856076685</v>
      </c>
      <c r="K104" s="44">
        <v>1.1652594787452202</v>
      </c>
      <c r="L104" s="44">
        <v>0.76092327267551618</v>
      </c>
      <c r="M104" s="44">
        <v>0.78432774263829808</v>
      </c>
      <c r="N104" s="44">
        <v>1.3665918220670035</v>
      </c>
      <c r="O104" s="44">
        <v>0.99543055794460789</v>
      </c>
      <c r="P104" s="44">
        <v>1.0066568936953635</v>
      </c>
      <c r="Q104" s="44">
        <v>0.59869499463046438</v>
      </c>
      <c r="R104" s="44">
        <v>1.6182600053436926</v>
      </c>
      <c r="S104" s="44">
        <v>1.7216931857930751</v>
      </c>
      <c r="T104" s="44">
        <v>4.1083540065266897</v>
      </c>
      <c r="U104" s="44">
        <v>5.1561630843499291</v>
      </c>
      <c r="V104" s="44">
        <v>4.3748088153520239</v>
      </c>
      <c r="W104" s="44">
        <v>13.75565054349909</v>
      </c>
      <c r="X104" s="44">
        <v>16.997292585436217</v>
      </c>
      <c r="Y104" s="44">
        <v>21.214421044461069</v>
      </c>
      <c r="Z104" s="44">
        <v>20.550945425852042</v>
      </c>
      <c r="AA104" s="44">
        <v>27.270391413597331</v>
      </c>
      <c r="AB104" s="44">
        <v>19.443234183444119</v>
      </c>
      <c r="AC104" s="44">
        <v>33.527343641267748</v>
      </c>
      <c r="AD104" s="44">
        <v>24.204552046155136</v>
      </c>
      <c r="AE104" s="44">
        <v>31.113175499801972</v>
      </c>
      <c r="AF104" s="44">
        <v>31.746525150705896</v>
      </c>
      <c r="AG104" s="44">
        <v>36.717719025999685</v>
      </c>
      <c r="AH104" s="44">
        <v>46.503031157915188</v>
      </c>
      <c r="AI104" s="44">
        <v>46.741362194383029</v>
      </c>
      <c r="AJ104" s="44">
        <v>44.829907920531724</v>
      </c>
      <c r="AK104" s="44">
        <v>36.043725637731654</v>
      </c>
      <c r="AL104" s="44">
        <v>16.327055987657509</v>
      </c>
      <c r="AM104" s="44">
        <v>13.800638450303106</v>
      </c>
      <c r="AN104" s="44">
        <v>16.817130742123663</v>
      </c>
      <c r="AO104" s="44">
        <v>34.229859471723742</v>
      </c>
      <c r="AP104" s="44">
        <v>31.744498827545161</v>
      </c>
      <c r="AQ104" s="44">
        <v>32.274409638255726</v>
      </c>
      <c r="AR104" s="16">
        <f t="shared" si="9"/>
        <v>623.59964105946881</v>
      </c>
      <c r="AS104" s="3">
        <f>'[1]2020'!AE18</f>
        <v>1104.7759238846375</v>
      </c>
    </row>
    <row r="105" spans="1:46" ht="15" x14ac:dyDescent="0.25">
      <c r="A105" s="6"/>
      <c r="B105" t="s">
        <v>14</v>
      </c>
      <c r="C105" s="45"/>
      <c r="D105" s="45"/>
      <c r="E105" s="45"/>
      <c r="F105" s="45"/>
      <c r="G105" s="45"/>
      <c r="H105" s="44">
        <v>52.483875742004514</v>
      </c>
      <c r="I105" s="44">
        <v>68.869586301102359</v>
      </c>
      <c r="J105" s="44">
        <v>62.408429575101337</v>
      </c>
      <c r="K105" s="44">
        <v>60.328051292968148</v>
      </c>
      <c r="L105" s="44">
        <v>63.713006200580182</v>
      </c>
      <c r="M105" s="44">
        <v>64.090797596635554</v>
      </c>
      <c r="N105" s="44">
        <v>61.454281511825876</v>
      </c>
      <c r="O105" s="44">
        <v>36.383540065013605</v>
      </c>
      <c r="P105" s="44">
        <v>54.847048503764718</v>
      </c>
      <c r="Q105" s="44">
        <v>122.36900693667116</v>
      </c>
      <c r="R105" s="44">
        <v>209.43028607999304</v>
      </c>
      <c r="S105" s="44">
        <v>314.84265260481982</v>
      </c>
      <c r="T105" s="44">
        <v>541.16596289298207</v>
      </c>
      <c r="U105" s="44">
        <v>618.64071592317248</v>
      </c>
      <c r="V105" s="44">
        <v>650.06363735383798</v>
      </c>
      <c r="W105" s="44">
        <v>980.85666913059151</v>
      </c>
      <c r="X105" s="44">
        <v>1539.5325311931877</v>
      </c>
      <c r="Y105" s="44">
        <v>2077.3018032365803</v>
      </c>
      <c r="Z105" s="44">
        <v>2370.6239954211255</v>
      </c>
      <c r="AA105" s="44">
        <v>2922.8288883706136</v>
      </c>
      <c r="AB105" s="44">
        <v>3788.4364842930313</v>
      </c>
      <c r="AC105" s="44">
        <v>5542.37264466741</v>
      </c>
      <c r="AD105" s="44">
        <v>6402.3563580201353</v>
      </c>
      <c r="AE105" s="44">
        <v>6850.9638794278062</v>
      </c>
      <c r="AF105" s="44">
        <v>5817.0706222017388</v>
      </c>
      <c r="AG105" s="44">
        <v>5171.7009684798631</v>
      </c>
      <c r="AH105" s="44">
        <v>6839.9301155788162</v>
      </c>
      <c r="AI105" s="44">
        <v>5106.0585952429437</v>
      </c>
      <c r="AJ105" s="44">
        <v>4514.8648548268939</v>
      </c>
      <c r="AK105" s="44">
        <v>3882.2026488597394</v>
      </c>
      <c r="AL105" s="44">
        <v>3094.510494188281</v>
      </c>
      <c r="AM105" s="44">
        <v>2306.7144833900779</v>
      </c>
      <c r="AN105" s="44">
        <v>4280.798731930382</v>
      </c>
      <c r="AO105" s="44">
        <v>4697.9484424096072</v>
      </c>
      <c r="AP105" s="44">
        <v>5776.3444507315489</v>
      </c>
      <c r="AQ105" s="44">
        <v>5546.1693825155216</v>
      </c>
      <c r="AR105" s="16">
        <f t="shared" si="9"/>
        <v>92490.677922696341</v>
      </c>
      <c r="AS105" s="3">
        <f>'[1]2020'!AE19</f>
        <v>92490.67792269637</v>
      </c>
    </row>
    <row r="106" spans="1:46" ht="15" x14ac:dyDescent="0.25">
      <c r="A106" s="6"/>
      <c r="B106" t="s">
        <v>15</v>
      </c>
      <c r="C106" s="45"/>
      <c r="D106" s="45"/>
      <c r="E106" s="45"/>
      <c r="F106" s="45"/>
      <c r="G106" s="45"/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4">
        <v>0</v>
      </c>
      <c r="U106" s="44">
        <v>0</v>
      </c>
      <c r="V106" s="44">
        <v>0</v>
      </c>
      <c r="W106" s="44">
        <v>0</v>
      </c>
      <c r="X106" s="44">
        <v>0</v>
      </c>
      <c r="Y106" s="44">
        <v>0</v>
      </c>
      <c r="Z106" s="44">
        <v>0</v>
      </c>
      <c r="AA106" s="44">
        <v>0</v>
      </c>
      <c r="AB106" s="44">
        <v>0</v>
      </c>
      <c r="AC106" s="44">
        <v>0</v>
      </c>
      <c r="AD106" s="44">
        <v>0</v>
      </c>
      <c r="AE106" s="44">
        <v>0</v>
      </c>
      <c r="AF106" s="44">
        <v>0</v>
      </c>
      <c r="AG106" s="44">
        <v>1186.8814487645607</v>
      </c>
      <c r="AH106" s="44">
        <v>3819.4366651866803</v>
      </c>
      <c r="AI106" s="44">
        <v>3379.7955487622175</v>
      </c>
      <c r="AJ106" s="44">
        <v>3729.5984079578611</v>
      </c>
      <c r="AK106" s="44">
        <v>3494.3010434858188</v>
      </c>
      <c r="AL106" s="44">
        <v>4424.1017556299948</v>
      </c>
      <c r="AM106" s="44">
        <v>3800.5459263439143</v>
      </c>
      <c r="AN106" s="44">
        <v>4650.5079685520868</v>
      </c>
      <c r="AO106" s="44">
        <v>6748.1608981055733</v>
      </c>
      <c r="AP106" s="44">
        <v>7965.1316719971574</v>
      </c>
      <c r="AQ106" s="44">
        <v>7490.4274021578367</v>
      </c>
      <c r="AR106" s="16">
        <f t="shared" si="9"/>
        <v>50688.888736943707</v>
      </c>
      <c r="AS106" s="3">
        <f>'[1]2020'!AE20</f>
        <v>50688.888736943685</v>
      </c>
    </row>
    <row r="107" spans="1:46" ht="15" x14ac:dyDescent="0.25">
      <c r="B107" t="s">
        <v>16</v>
      </c>
      <c r="C107" s="16">
        <f t="shared" ref="C107:AQ107" si="10">SUM(C90:C106)</f>
        <v>511.58012887883189</v>
      </c>
      <c r="D107" s="16">
        <f t="shared" si="10"/>
        <v>341.59725039105996</v>
      </c>
      <c r="E107" s="16">
        <f t="shared" si="10"/>
        <v>414.91725651150097</v>
      </c>
      <c r="F107" s="16">
        <f t="shared" si="10"/>
        <v>494.30898709059591</v>
      </c>
      <c r="G107" s="16">
        <f t="shared" si="10"/>
        <v>501.07987330500043</v>
      </c>
      <c r="H107" s="16">
        <f t="shared" si="10"/>
        <v>729.31845841204279</v>
      </c>
      <c r="I107" s="16">
        <f t="shared" si="10"/>
        <v>1005.2280353129833</v>
      </c>
      <c r="J107" s="16">
        <f t="shared" si="10"/>
        <v>752.19198872320976</v>
      </c>
      <c r="K107" s="16">
        <f t="shared" si="10"/>
        <v>1083.4618852633484</v>
      </c>
      <c r="L107" s="16">
        <f t="shared" si="10"/>
        <v>1193.7201998625524</v>
      </c>
      <c r="M107" s="16">
        <f t="shared" si="10"/>
        <v>1247.7669407945996</v>
      </c>
      <c r="N107" s="16">
        <f t="shared" si="10"/>
        <v>1577.0576623843328</v>
      </c>
      <c r="O107" s="16">
        <f t="shared" si="10"/>
        <v>1641.4617342523941</v>
      </c>
      <c r="P107" s="16">
        <f t="shared" si="10"/>
        <v>2694.6739375663324</v>
      </c>
      <c r="Q107" s="16">
        <f t="shared" si="10"/>
        <v>3432.0128281197276</v>
      </c>
      <c r="R107" s="16">
        <f t="shared" si="10"/>
        <v>4917.3678620169158</v>
      </c>
      <c r="S107" s="16">
        <f t="shared" si="10"/>
        <v>6044.2757531944744</v>
      </c>
      <c r="T107" s="16">
        <f t="shared" si="10"/>
        <v>7607.0472698175927</v>
      </c>
      <c r="U107" s="16">
        <f t="shared" si="10"/>
        <v>6335.8999857851077</v>
      </c>
      <c r="V107" s="16">
        <f t="shared" si="10"/>
        <v>7749.0366214149408</v>
      </c>
      <c r="W107" s="16">
        <f t="shared" si="10"/>
        <v>9968.0457362838151</v>
      </c>
      <c r="X107" s="16">
        <f t="shared" si="10"/>
        <v>12485.410955863512</v>
      </c>
      <c r="Y107" s="16">
        <f t="shared" si="10"/>
        <v>10967.877927482779</v>
      </c>
      <c r="Z107" s="16">
        <f t="shared" si="10"/>
        <v>12031.083549217239</v>
      </c>
      <c r="AA107" s="16">
        <f t="shared" si="10"/>
        <v>14425.725173757273</v>
      </c>
      <c r="AB107" s="16">
        <f t="shared" si="10"/>
        <v>17384.320003016019</v>
      </c>
      <c r="AC107" s="16">
        <f t="shared" si="10"/>
        <v>22147.378514293014</v>
      </c>
      <c r="AD107" s="16">
        <f t="shared" si="10"/>
        <v>29002.414285068837</v>
      </c>
      <c r="AE107" s="16">
        <f t="shared" si="10"/>
        <v>35149.837368995926</v>
      </c>
      <c r="AF107" s="16">
        <f t="shared" si="10"/>
        <v>38285.607223719417</v>
      </c>
      <c r="AG107" s="16">
        <f t="shared" si="10"/>
        <v>44883.504104911401</v>
      </c>
      <c r="AH107" s="16">
        <f t="shared" si="10"/>
        <v>52908.983390106594</v>
      </c>
      <c r="AI107" s="16">
        <f t="shared" si="10"/>
        <v>53163.234121770867</v>
      </c>
      <c r="AJ107" s="16">
        <f t="shared" si="10"/>
        <v>53471.193178570204</v>
      </c>
      <c r="AK107" s="16">
        <f t="shared" si="10"/>
        <v>47583.782341704791</v>
      </c>
      <c r="AL107" s="16">
        <f t="shared" si="10"/>
        <v>36587.991343020018</v>
      </c>
      <c r="AM107" s="16">
        <f t="shared" si="10"/>
        <v>29641.081260907358</v>
      </c>
      <c r="AN107" s="16">
        <f t="shared" si="10"/>
        <v>34132.733945456217</v>
      </c>
      <c r="AO107" s="16">
        <f t="shared" si="10"/>
        <v>41446.646249645535</v>
      </c>
      <c r="AP107" s="16">
        <f t="shared" si="10"/>
        <v>45158.050294648019</v>
      </c>
      <c r="AQ107" s="16">
        <f t="shared" si="10"/>
        <v>35064.976014422835</v>
      </c>
      <c r="AR107" s="16">
        <f t="shared" si="9"/>
        <v>726163.88164195919</v>
      </c>
      <c r="AS107" s="3">
        <f>'[1]2020'!AE21</f>
        <v>726163.88164195907</v>
      </c>
    </row>
    <row r="108" spans="1:46" ht="15" x14ac:dyDescent="0.25">
      <c r="AS108" s="3"/>
    </row>
    <row r="109" spans="1:46" ht="15" x14ac:dyDescent="0.25"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S109" s="3"/>
    </row>
    <row r="110" spans="1:46" ht="15" x14ac:dyDescent="0.25"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S110" s="3"/>
    </row>
    <row r="111" spans="1:46" ht="15" x14ac:dyDescent="0.25">
      <c r="A111" s="9" t="s">
        <v>25</v>
      </c>
      <c r="B111" s="9" t="s">
        <v>26</v>
      </c>
      <c r="C111" s="14">
        <v>1980</v>
      </c>
      <c r="D111" s="14">
        <v>1981</v>
      </c>
      <c r="E111" s="14">
        <v>1982</v>
      </c>
      <c r="F111" s="14">
        <v>1983</v>
      </c>
      <c r="G111" s="14">
        <v>1984</v>
      </c>
      <c r="H111" s="14">
        <v>1985</v>
      </c>
      <c r="I111" s="14">
        <v>1986</v>
      </c>
      <c r="J111" s="14">
        <v>1987</v>
      </c>
      <c r="K111" s="14">
        <v>1988</v>
      </c>
      <c r="L111" s="14">
        <v>1989</v>
      </c>
      <c r="M111" s="14">
        <v>1990</v>
      </c>
      <c r="N111" s="14">
        <v>1991</v>
      </c>
      <c r="O111" s="14">
        <v>1992</v>
      </c>
      <c r="P111" s="14">
        <v>1993</v>
      </c>
      <c r="Q111" s="14">
        <v>1994</v>
      </c>
      <c r="R111" s="14">
        <v>1995</v>
      </c>
      <c r="S111" s="14">
        <v>1996</v>
      </c>
      <c r="T111" s="14">
        <v>1997</v>
      </c>
      <c r="U111" s="14">
        <v>1998</v>
      </c>
      <c r="V111" s="14">
        <v>1999</v>
      </c>
      <c r="W111" s="14">
        <v>2000</v>
      </c>
      <c r="X111" s="14">
        <v>2001</v>
      </c>
      <c r="Y111" s="14">
        <v>2002</v>
      </c>
      <c r="Z111" s="14">
        <v>2003</v>
      </c>
      <c r="AA111" s="14">
        <v>2004</v>
      </c>
      <c r="AB111" s="14">
        <v>2005</v>
      </c>
      <c r="AC111" s="14">
        <v>2006</v>
      </c>
      <c r="AD111" s="14">
        <v>2007</v>
      </c>
      <c r="AE111" s="14">
        <v>2008</v>
      </c>
      <c r="AF111" s="14">
        <v>2009</v>
      </c>
      <c r="AG111" s="14">
        <v>2010</v>
      </c>
      <c r="AH111" s="14">
        <v>2011</v>
      </c>
      <c r="AI111" s="14">
        <v>2012</v>
      </c>
      <c r="AJ111" s="14">
        <v>2013</v>
      </c>
      <c r="AK111" s="14">
        <v>2014</v>
      </c>
      <c r="AL111" s="14">
        <v>2015</v>
      </c>
      <c r="AM111" s="14">
        <v>2016</v>
      </c>
      <c r="AN111" s="14">
        <v>2017</v>
      </c>
      <c r="AO111" s="14">
        <v>2018</v>
      </c>
      <c r="AP111" s="14">
        <v>2019</v>
      </c>
      <c r="AQ111" s="14">
        <v>2020</v>
      </c>
      <c r="AR111" s="15" t="s">
        <v>16</v>
      </c>
    </row>
    <row r="112" spans="1:46" x14ac:dyDescent="0.35">
      <c r="A112" s="6" t="s">
        <v>21</v>
      </c>
      <c r="B112" t="s">
        <v>1</v>
      </c>
      <c r="C112" s="44">
        <v>186.82818758857266</v>
      </c>
      <c r="D112" s="44">
        <v>100.58530924058481</v>
      </c>
      <c r="E112" s="44">
        <v>104.14651211562138</v>
      </c>
      <c r="F112" s="44">
        <v>23.855969913827103</v>
      </c>
      <c r="G112" s="44">
        <v>12.035975114339861</v>
      </c>
      <c r="H112" s="44">
        <v>10.719545167040948</v>
      </c>
      <c r="I112" s="44">
        <v>27.568259659118368</v>
      </c>
      <c r="J112" s="44">
        <v>13.117523938116905</v>
      </c>
      <c r="K112" s="44">
        <v>44.1521436450872</v>
      </c>
      <c r="L112" s="44">
        <v>200.46015444135153</v>
      </c>
      <c r="M112" s="44">
        <v>518.96777088177225</v>
      </c>
      <c r="N112" s="44">
        <v>556.61020994654223</v>
      </c>
      <c r="O112" s="44">
        <v>563.61552965127794</v>
      </c>
      <c r="P112" s="44">
        <v>1021.2624037378475</v>
      </c>
      <c r="Q112" s="44">
        <v>1761.7223220848423</v>
      </c>
      <c r="R112" s="44">
        <v>2492.3217871887782</v>
      </c>
      <c r="S112" s="44">
        <v>3335.2683247443756</v>
      </c>
      <c r="T112" s="44">
        <v>4217.897301305904</v>
      </c>
      <c r="U112" s="44">
        <v>3294.4903455511749</v>
      </c>
      <c r="V112" s="44">
        <v>3821.5723774230369</v>
      </c>
      <c r="W112" s="44">
        <v>4961.1135511251568</v>
      </c>
      <c r="X112" s="44">
        <v>5956.4701197838804</v>
      </c>
      <c r="Y112" s="44">
        <v>4680.6171952233472</v>
      </c>
      <c r="Z112" s="44">
        <v>4873.5230671605341</v>
      </c>
      <c r="AA112" s="44">
        <v>3974.762734851713</v>
      </c>
      <c r="AB112" s="44">
        <v>2490.2548186180225</v>
      </c>
      <c r="AC112" s="44">
        <v>1521.8148730613777</v>
      </c>
      <c r="AD112" s="44">
        <v>1174.8924695600736</v>
      </c>
      <c r="AE112" s="44">
        <v>849.57045997465889</v>
      </c>
      <c r="AF112" s="44">
        <v>708.74770907533639</v>
      </c>
      <c r="AG112" s="44">
        <v>921.07026076896273</v>
      </c>
      <c r="AH112" s="44">
        <v>1694.142478535</v>
      </c>
      <c r="AI112" s="44">
        <v>2451.9987253364347</v>
      </c>
      <c r="AJ112" s="44">
        <v>1753.5521704603025</v>
      </c>
      <c r="AK112" s="44">
        <v>1920.4298258112681</v>
      </c>
      <c r="AL112" s="44">
        <v>1322.7326025373291</v>
      </c>
      <c r="AM112" s="44">
        <v>972.59732605496447</v>
      </c>
      <c r="AN112" s="44">
        <v>740.73171937007419</v>
      </c>
      <c r="AO112" s="44">
        <v>866.29322275943275</v>
      </c>
      <c r="AP112" s="44">
        <v>778.01190925422304</v>
      </c>
      <c r="AQ112" s="44">
        <v>710.54095811120487</v>
      </c>
      <c r="AR112" s="16">
        <f t="shared" ref="AR112:AR129" si="11">SUM(C112:AQ112)</f>
        <v>67631.066150772516</v>
      </c>
      <c r="AS112" s="3">
        <f>'[1]2020'!AF4</f>
        <v>67631.066150772531</v>
      </c>
      <c r="AT112" s="2"/>
    </row>
    <row r="113" spans="1:46" x14ac:dyDescent="0.35">
      <c r="A113" s="6"/>
      <c r="B113" t="s">
        <v>2</v>
      </c>
      <c r="C113" s="44">
        <v>102.57950687345695</v>
      </c>
      <c r="D113" s="44">
        <v>67.903940923005962</v>
      </c>
      <c r="E113" s="44">
        <v>115.19889145011787</v>
      </c>
      <c r="F113" s="44">
        <v>299.75422093176024</v>
      </c>
      <c r="G113" s="44">
        <v>321.32376985089644</v>
      </c>
      <c r="H113" s="44">
        <v>425.19177733938591</v>
      </c>
      <c r="I113" s="44">
        <v>498.68680140526283</v>
      </c>
      <c r="J113" s="44">
        <v>363.85403684024834</v>
      </c>
      <c r="K113" s="44">
        <v>572.73969562496848</v>
      </c>
      <c r="L113" s="44">
        <v>498.17001165709536</v>
      </c>
      <c r="M113" s="44">
        <v>118.802800454055</v>
      </c>
      <c r="N113" s="44">
        <v>253.93515741218289</v>
      </c>
      <c r="O113" s="44">
        <v>363.34664891842431</v>
      </c>
      <c r="P113" s="44">
        <v>577.54103836021534</v>
      </c>
      <c r="Q113" s="44">
        <v>312.9981043812939</v>
      </c>
      <c r="R113" s="44">
        <v>88.6781405636968</v>
      </c>
      <c r="S113" s="44">
        <v>33.113063126055017</v>
      </c>
      <c r="T113" s="44">
        <v>8.3593100636248607</v>
      </c>
      <c r="U113" s="44">
        <v>11.242630007427472</v>
      </c>
      <c r="V113" s="44">
        <v>177.0808917317305</v>
      </c>
      <c r="W113" s="44">
        <v>169.28203396287219</v>
      </c>
      <c r="X113" s="44">
        <v>301.50106256803446</v>
      </c>
      <c r="Y113" s="44">
        <v>695.94937657922389</v>
      </c>
      <c r="Z113" s="44">
        <v>661.80633324982807</v>
      </c>
      <c r="AA113" s="44">
        <v>841.36417194882745</v>
      </c>
      <c r="AB113" s="44">
        <v>966.91955320652755</v>
      </c>
      <c r="AC113" s="44">
        <v>66.691883806842881</v>
      </c>
      <c r="AD113" s="44">
        <v>0</v>
      </c>
      <c r="AE113" s="44">
        <v>0</v>
      </c>
      <c r="AF113" s="44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16">
        <f t="shared" si="11"/>
        <v>8914.0148532370622</v>
      </c>
      <c r="AS113" s="3">
        <f>'[1]2020'!AF5</f>
        <v>8914.0148532370622</v>
      </c>
      <c r="AT113" s="2"/>
    </row>
    <row r="114" spans="1:46" x14ac:dyDescent="0.35">
      <c r="A114" s="6"/>
      <c r="B114" t="s">
        <v>3</v>
      </c>
      <c r="C114" s="44">
        <v>0</v>
      </c>
      <c r="D114" s="44">
        <v>0</v>
      </c>
      <c r="E114" s="44">
        <v>0</v>
      </c>
      <c r="F114" s="44">
        <v>0</v>
      </c>
      <c r="G114" s="44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  <c r="N114" s="44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4">
        <v>0</v>
      </c>
      <c r="U114" s="44">
        <v>0</v>
      </c>
      <c r="V114" s="44">
        <v>0</v>
      </c>
      <c r="W114" s="44">
        <v>0</v>
      </c>
      <c r="X114" s="44">
        <v>0</v>
      </c>
      <c r="Y114" s="44">
        <v>0</v>
      </c>
      <c r="Z114" s="44">
        <v>250.40997890720968</v>
      </c>
      <c r="AA114" s="44">
        <v>1531.4253898586533</v>
      </c>
      <c r="AB114" s="44">
        <v>4897.3010642310173</v>
      </c>
      <c r="AC114" s="44">
        <v>8678.4760581843857</v>
      </c>
      <c r="AD114" s="44">
        <v>13704.532239198072</v>
      </c>
      <c r="AE114" s="44">
        <v>17059.684096653364</v>
      </c>
      <c r="AF114" s="44">
        <v>19055.910769332117</v>
      </c>
      <c r="AG114" s="44">
        <v>21319.895669473193</v>
      </c>
      <c r="AH114" s="44">
        <v>21244.531485759144</v>
      </c>
      <c r="AI114" s="44">
        <v>25737.589883274206</v>
      </c>
      <c r="AJ114" s="44">
        <v>26538.587797525463</v>
      </c>
      <c r="AK114" s="44">
        <v>22855.1493820908</v>
      </c>
      <c r="AL114" s="44">
        <v>17746.615547337628</v>
      </c>
      <c r="AM114" s="44">
        <v>15516.491129721819</v>
      </c>
      <c r="AN114" s="44">
        <v>16592.116950644868</v>
      </c>
      <c r="AO114" s="44">
        <v>19919.577247465077</v>
      </c>
      <c r="AP114" s="44">
        <v>21106.378623673274</v>
      </c>
      <c r="AQ114" s="44">
        <v>13696.89048075326</v>
      </c>
      <c r="AR114" s="16">
        <f t="shared" si="11"/>
        <v>287451.56379408354</v>
      </c>
      <c r="AS114" s="3">
        <f>'[1]2020'!AF6</f>
        <v>287451.56379408349</v>
      </c>
      <c r="AT114" s="2"/>
    </row>
    <row r="115" spans="1:46" ht="15" x14ac:dyDescent="0.25">
      <c r="A115" s="6"/>
      <c r="B115" t="s">
        <v>4</v>
      </c>
      <c r="C115" s="44">
        <v>9.8475734313364409</v>
      </c>
      <c r="D115" s="44">
        <v>4.3401353123252813</v>
      </c>
      <c r="E115" s="44">
        <v>4.8515925756730631</v>
      </c>
      <c r="F115" s="44">
        <v>2.1762840574787554</v>
      </c>
      <c r="G115" s="44">
        <v>1.2113283126854046</v>
      </c>
      <c r="H115" s="44">
        <v>1.7969866190803705</v>
      </c>
      <c r="I115" s="44">
        <v>3.5304717422386362</v>
      </c>
      <c r="J115" s="44">
        <v>2.996140595608618</v>
      </c>
      <c r="K115" s="44">
        <v>5.572340618487118</v>
      </c>
      <c r="L115" s="44">
        <v>28.64959605740086</v>
      </c>
      <c r="M115" s="44">
        <v>74.765988374765229</v>
      </c>
      <c r="N115" s="44">
        <v>65.032113338880606</v>
      </c>
      <c r="O115" s="44">
        <v>57.50961646009366</v>
      </c>
      <c r="P115" s="44">
        <v>83.379889209838367</v>
      </c>
      <c r="Q115" s="44">
        <v>147.82846321880803</v>
      </c>
      <c r="R115" s="44">
        <v>260.28883673722282</v>
      </c>
      <c r="S115" s="44">
        <v>393.19084885357466</v>
      </c>
      <c r="T115" s="44">
        <v>448.44877003031661</v>
      </c>
      <c r="U115" s="44">
        <v>352.09665360992608</v>
      </c>
      <c r="V115" s="44">
        <v>489.84810180287246</v>
      </c>
      <c r="W115" s="44">
        <v>609.75691387975655</v>
      </c>
      <c r="X115" s="44">
        <v>618.51338314649286</v>
      </c>
      <c r="Y115" s="44">
        <v>344.97563818990437</v>
      </c>
      <c r="Z115" s="44">
        <v>449.22672123441413</v>
      </c>
      <c r="AA115" s="44">
        <v>489.94874676743723</v>
      </c>
      <c r="AB115" s="44">
        <v>365.91287205872163</v>
      </c>
      <c r="AC115" s="44">
        <v>301.2536834171874</v>
      </c>
      <c r="AD115" s="44">
        <v>337.60834883661602</v>
      </c>
      <c r="AE115" s="44">
        <v>541.04648413306654</v>
      </c>
      <c r="AF115" s="44">
        <v>654.81687332703257</v>
      </c>
      <c r="AG115" s="44">
        <v>977.99986119496418</v>
      </c>
      <c r="AH115" s="44">
        <v>1436.3550476139249</v>
      </c>
      <c r="AI115" s="44">
        <v>100.02466875410524</v>
      </c>
      <c r="AJ115" s="44">
        <v>50.015085001177965</v>
      </c>
      <c r="AK115" s="44">
        <v>35.459118822735327</v>
      </c>
      <c r="AL115" s="44">
        <v>18.560037603812454</v>
      </c>
      <c r="AM115" s="44">
        <v>8.8858646349913037</v>
      </c>
      <c r="AN115" s="44">
        <v>7.1561106995433112</v>
      </c>
      <c r="AO115" s="44">
        <v>5.772323394679244</v>
      </c>
      <c r="AP115" s="44">
        <v>5.9862119233486668</v>
      </c>
      <c r="AQ115" s="44">
        <v>8.1546549532083343</v>
      </c>
      <c r="AR115" s="16">
        <f t="shared" si="11"/>
        <v>9804.7903805457336</v>
      </c>
      <c r="AS115" s="3">
        <f>'[1]2020'!AF7</f>
        <v>9804.7903805457281</v>
      </c>
      <c r="AT115" s="2"/>
    </row>
    <row r="116" spans="1:46" ht="15" x14ac:dyDescent="0.25">
      <c r="A116" s="6"/>
      <c r="B116" t="s">
        <v>5</v>
      </c>
      <c r="C116" s="44">
        <v>3.1392043098326687</v>
      </c>
      <c r="D116" s="44">
        <v>1.8929295276373435</v>
      </c>
      <c r="E116" s="44">
        <v>8.0134033607984225</v>
      </c>
      <c r="F116" s="44">
        <v>16.967222472030784</v>
      </c>
      <c r="G116" s="44">
        <v>29.384911607236337</v>
      </c>
      <c r="H116" s="44">
        <v>38.223244512397706</v>
      </c>
      <c r="I116" s="44">
        <v>44.616391243850437</v>
      </c>
      <c r="J116" s="44">
        <v>44.85081498744205</v>
      </c>
      <c r="K116" s="44">
        <v>59.225708924179841</v>
      </c>
      <c r="L116" s="44">
        <v>64.439150419732456</v>
      </c>
      <c r="M116" s="44">
        <v>18.379134228186132</v>
      </c>
      <c r="N116" s="44">
        <v>33.753584725308286</v>
      </c>
      <c r="O116" s="44">
        <v>62.420710702709975</v>
      </c>
      <c r="P116" s="44">
        <v>80.18718427353285</v>
      </c>
      <c r="Q116" s="44">
        <v>54.684146542542358</v>
      </c>
      <c r="R116" s="44">
        <v>26.824918888216747</v>
      </c>
      <c r="S116" s="44">
        <v>8.5086680514127</v>
      </c>
      <c r="T116" s="44">
        <v>0.82947569420437839</v>
      </c>
      <c r="U116" s="44">
        <v>1.9605059865612602</v>
      </c>
      <c r="V116" s="44">
        <v>20.33924759777474</v>
      </c>
      <c r="W116" s="44">
        <v>13.265624130213267</v>
      </c>
      <c r="X116" s="44">
        <v>69.258782109882659</v>
      </c>
      <c r="Y116" s="44">
        <v>125.15765081548322</v>
      </c>
      <c r="Z116" s="44">
        <v>51.503489481737546</v>
      </c>
      <c r="AA116" s="44">
        <v>19.665969975076411</v>
      </c>
      <c r="AB116" s="44">
        <v>55.283469912681724</v>
      </c>
      <c r="AC116" s="44">
        <v>25.362341614187486</v>
      </c>
      <c r="AD116" s="44">
        <v>0</v>
      </c>
      <c r="AE116" s="44">
        <v>0</v>
      </c>
      <c r="AF116" s="44">
        <v>0</v>
      </c>
      <c r="AG116" s="44">
        <v>0</v>
      </c>
      <c r="AH116" s="44">
        <v>0</v>
      </c>
      <c r="AI116" s="44">
        <v>0</v>
      </c>
      <c r="AJ116" s="44">
        <v>0</v>
      </c>
      <c r="AK116" s="44">
        <v>0</v>
      </c>
      <c r="AL116" s="44">
        <v>0</v>
      </c>
      <c r="AM116" s="44">
        <v>0</v>
      </c>
      <c r="AN116" s="44">
        <v>0</v>
      </c>
      <c r="AO116" s="44">
        <v>0</v>
      </c>
      <c r="AP116" s="44">
        <v>0</v>
      </c>
      <c r="AQ116" s="44">
        <v>0</v>
      </c>
      <c r="AR116" s="16">
        <f t="shared" si="11"/>
        <v>978.13788609484993</v>
      </c>
      <c r="AS116" s="3">
        <f>'[1]2020'!AF8</f>
        <v>978.13788609484982</v>
      </c>
      <c r="AT116" s="2"/>
    </row>
    <row r="117" spans="1:46" ht="15" x14ac:dyDescent="0.25">
      <c r="A117" s="6"/>
      <c r="B117" t="s">
        <v>6</v>
      </c>
      <c r="C117" s="44">
        <v>0</v>
      </c>
      <c r="D117" s="44">
        <v>0</v>
      </c>
      <c r="E117" s="44">
        <v>0</v>
      </c>
      <c r="F117" s="44">
        <v>0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4">
        <v>0</v>
      </c>
      <c r="U117" s="44">
        <v>0</v>
      </c>
      <c r="V117" s="44">
        <v>0</v>
      </c>
      <c r="W117" s="44">
        <v>0</v>
      </c>
      <c r="X117" s="44">
        <v>0</v>
      </c>
      <c r="Y117" s="44">
        <v>0</v>
      </c>
      <c r="Z117" s="44">
        <v>50.637446626392695</v>
      </c>
      <c r="AA117" s="44">
        <v>245.44095010700423</v>
      </c>
      <c r="AB117" s="44">
        <v>643.38154919024532</v>
      </c>
      <c r="AC117" s="44">
        <v>1001.9338178541346</v>
      </c>
      <c r="AD117" s="44">
        <v>1797.5999688651611</v>
      </c>
      <c r="AE117" s="44">
        <v>2329.5097156241527</v>
      </c>
      <c r="AF117" s="44">
        <v>2546.8053963113248</v>
      </c>
      <c r="AG117" s="44">
        <v>3163.8549160701195</v>
      </c>
      <c r="AH117" s="44">
        <v>3929.8758266963846</v>
      </c>
      <c r="AI117" s="44">
        <v>3029.402810489762</v>
      </c>
      <c r="AJ117" s="44">
        <v>3030.6965523502508</v>
      </c>
      <c r="AK117" s="44">
        <v>2704.2465959199853</v>
      </c>
      <c r="AL117" s="44">
        <v>1743.3825094560698</v>
      </c>
      <c r="AM117" s="44">
        <v>1575.8870476112997</v>
      </c>
      <c r="AN117" s="44">
        <v>1647.3236086921263</v>
      </c>
      <c r="AO117" s="44">
        <v>1606.2816122043214</v>
      </c>
      <c r="AP117" s="44">
        <v>1697.1165633555827</v>
      </c>
      <c r="AQ117" s="44">
        <v>1601.1554686446243</v>
      </c>
      <c r="AR117" s="16">
        <f>SUM(D117:AQ117)</f>
        <v>34344.532356068943</v>
      </c>
      <c r="AS117" s="3">
        <f>'[1]2020'!AF9</f>
        <v>34344.532356068936</v>
      </c>
      <c r="AT117" s="2"/>
    </row>
    <row r="118" spans="1:46" ht="15" x14ac:dyDescent="0.25">
      <c r="A118" s="6"/>
      <c r="B118" t="s">
        <v>7</v>
      </c>
      <c r="C118" s="44">
        <v>7.4722014901749638</v>
      </c>
      <c r="D118" s="44">
        <v>14.65624464956556</v>
      </c>
      <c r="E118" s="44">
        <v>19.989590229400051</v>
      </c>
      <c r="F118" s="44">
        <v>11.937446500855529</v>
      </c>
      <c r="G118" s="44">
        <v>15.559267772605205</v>
      </c>
      <c r="H118" s="44">
        <v>15.947741016982439</v>
      </c>
      <c r="I118" s="44">
        <v>17.573792009202805</v>
      </c>
      <c r="J118" s="44">
        <v>15.994673168083697</v>
      </c>
      <c r="K118" s="44">
        <v>33.109171760665802</v>
      </c>
      <c r="L118" s="44">
        <v>44.461904354559017</v>
      </c>
      <c r="M118" s="44">
        <v>42.734878263837892</v>
      </c>
      <c r="N118" s="44">
        <v>41.110069209641502</v>
      </c>
      <c r="O118" s="44">
        <v>46.678849596000653</v>
      </c>
      <c r="P118" s="44">
        <v>92.416134603895529</v>
      </c>
      <c r="Q118" s="44">
        <v>109.00374260800589</v>
      </c>
      <c r="R118" s="44">
        <v>60.05673576781551</v>
      </c>
      <c r="S118" s="44">
        <v>70.637310028872861</v>
      </c>
      <c r="T118" s="44">
        <v>99.67190333123186</v>
      </c>
      <c r="U118" s="44">
        <v>108.88760339743519</v>
      </c>
      <c r="V118" s="44">
        <v>170.27483299657658</v>
      </c>
      <c r="W118" s="44">
        <v>287.00130968282417</v>
      </c>
      <c r="X118" s="44">
        <v>297.1948246476079</v>
      </c>
      <c r="Y118" s="44">
        <v>161.29905925735034</v>
      </c>
      <c r="Z118" s="44">
        <v>191.79147058598738</v>
      </c>
      <c r="AA118" s="44">
        <v>189.47649495697098</v>
      </c>
      <c r="AB118" s="44">
        <v>242.48712289293087</v>
      </c>
      <c r="AC118" s="44">
        <v>317.43239291532609</v>
      </c>
      <c r="AD118" s="44">
        <v>376.4369242670802</v>
      </c>
      <c r="AE118" s="44">
        <v>548.19420588603941</v>
      </c>
      <c r="AF118" s="44">
        <v>670.93463290688283</v>
      </c>
      <c r="AG118" s="44">
        <v>957.51163192479373</v>
      </c>
      <c r="AH118" s="44">
        <v>1277.2628347694495</v>
      </c>
      <c r="AI118" s="44">
        <v>1757.0089501360758</v>
      </c>
      <c r="AJ118" s="44">
        <v>1781.112905157963</v>
      </c>
      <c r="AK118" s="44">
        <v>1787.484521112485</v>
      </c>
      <c r="AL118" s="44">
        <v>1395.0890781058206</v>
      </c>
      <c r="AM118" s="44">
        <v>1698.7552777385504</v>
      </c>
      <c r="AN118" s="44">
        <v>2122.73913156347</v>
      </c>
      <c r="AO118" s="44">
        <v>2843.6958859839533</v>
      </c>
      <c r="AP118" s="44">
        <v>3153.1655458895962</v>
      </c>
      <c r="AQ118" s="44">
        <v>2372.7802807387052</v>
      </c>
      <c r="AR118" s="16">
        <f t="shared" si="11"/>
        <v>25467.028573875268</v>
      </c>
      <c r="AS118" s="3">
        <f>'[1]2020'!AF10</f>
        <v>25467.028573875272</v>
      </c>
      <c r="AT118" s="2"/>
    </row>
    <row r="119" spans="1:46" x14ac:dyDescent="0.35">
      <c r="A119" s="6"/>
      <c r="B119" t="s">
        <v>8</v>
      </c>
      <c r="C119" s="44">
        <v>25.032300939377006</v>
      </c>
      <c r="D119" s="44">
        <v>16.794504177036192</v>
      </c>
      <c r="E119" s="44">
        <v>12.408314488857677</v>
      </c>
      <c r="F119" s="44">
        <v>11.800854460821881</v>
      </c>
      <c r="G119" s="44">
        <v>18.244534219674026</v>
      </c>
      <c r="H119" s="44">
        <v>22.293704511700337</v>
      </c>
      <c r="I119" s="44">
        <v>31.124520625627667</v>
      </c>
      <c r="J119" s="44">
        <v>21.885820045434077</v>
      </c>
      <c r="K119" s="44">
        <v>22.809097039420596</v>
      </c>
      <c r="L119" s="44">
        <v>21.595323305792594</v>
      </c>
      <c r="M119" s="44">
        <v>22.042094218225166</v>
      </c>
      <c r="N119" s="44">
        <v>24.792991786530468</v>
      </c>
      <c r="O119" s="44">
        <v>13.659084712039911</v>
      </c>
      <c r="P119" s="44">
        <v>18.109417399600101</v>
      </c>
      <c r="Q119" s="44">
        <v>30.665588574999806</v>
      </c>
      <c r="R119" s="44">
        <v>28.049640512201218</v>
      </c>
      <c r="S119" s="44">
        <v>19.132525163919492</v>
      </c>
      <c r="T119" s="44">
        <v>28.631131786074274</v>
      </c>
      <c r="U119" s="44">
        <v>33.232160607195389</v>
      </c>
      <c r="V119" s="44">
        <v>33.050335025420445</v>
      </c>
      <c r="W119" s="44">
        <v>57.535704570673389</v>
      </c>
      <c r="X119" s="44">
        <v>62.002901656751966</v>
      </c>
      <c r="Y119" s="44">
        <v>43.776441267924916</v>
      </c>
      <c r="Z119" s="44">
        <v>33.938335166594413</v>
      </c>
      <c r="AA119" s="44">
        <v>39.133601116776688</v>
      </c>
      <c r="AB119" s="44">
        <v>55.595922119212084</v>
      </c>
      <c r="AC119" s="44">
        <v>62.568130391686317</v>
      </c>
      <c r="AD119" s="44">
        <v>70.503392032843109</v>
      </c>
      <c r="AE119" s="44">
        <v>73.7008116038037</v>
      </c>
      <c r="AF119" s="44">
        <v>58.207439033442853</v>
      </c>
      <c r="AG119" s="44">
        <v>67.444344893998078</v>
      </c>
      <c r="AH119" s="44">
        <v>74.304774937997308</v>
      </c>
      <c r="AI119" s="44">
        <v>50.824691268427486</v>
      </c>
      <c r="AJ119" s="44">
        <v>41.918961457704746</v>
      </c>
      <c r="AK119" s="44">
        <v>23.488283917762853</v>
      </c>
      <c r="AL119" s="44">
        <v>27.070346724962413</v>
      </c>
      <c r="AM119" s="44">
        <v>33.180989190558535</v>
      </c>
      <c r="AN119" s="44">
        <v>37.710403882772809</v>
      </c>
      <c r="AO119" s="44">
        <v>37.631416708983153</v>
      </c>
      <c r="AP119" s="44">
        <v>34.939072292672044</v>
      </c>
      <c r="AQ119" s="44">
        <v>36.464714245095251</v>
      </c>
      <c r="AR119" s="16">
        <f t="shared" si="11"/>
        <v>1477.2946220805925</v>
      </c>
      <c r="AS119" s="3">
        <f>'[1]2020'!AF11</f>
        <v>1477.2946220805925</v>
      </c>
      <c r="AT119" s="2"/>
    </row>
    <row r="120" spans="1:46" x14ac:dyDescent="0.35">
      <c r="A120" s="6"/>
      <c r="B120" t="s">
        <v>9</v>
      </c>
      <c r="C120" s="44">
        <v>58.408702191879577</v>
      </c>
      <c r="D120" s="44">
        <v>39.187176413084423</v>
      </c>
      <c r="E120" s="44">
        <v>28.952733807334575</v>
      </c>
      <c r="F120" s="44">
        <v>27.535327075251118</v>
      </c>
      <c r="G120" s="44">
        <v>42.570579845906501</v>
      </c>
      <c r="H120" s="44">
        <v>52.018643860634178</v>
      </c>
      <c r="I120" s="44">
        <v>72.623881459797886</v>
      </c>
      <c r="J120" s="44">
        <v>51.066913439346195</v>
      </c>
      <c r="K120" s="44">
        <v>53.221226425314967</v>
      </c>
      <c r="L120" s="44">
        <v>50.389087713515949</v>
      </c>
      <c r="M120" s="44">
        <v>51.431553175858781</v>
      </c>
      <c r="N120" s="44">
        <v>57.85031416857111</v>
      </c>
      <c r="O120" s="44">
        <v>31.871197661426461</v>
      </c>
      <c r="P120" s="44">
        <v>42.255307265733357</v>
      </c>
      <c r="Q120" s="44">
        <v>71.553040008332715</v>
      </c>
      <c r="R120" s="44">
        <v>65.449161195135829</v>
      </c>
      <c r="S120" s="44">
        <v>44.642558715812136</v>
      </c>
      <c r="T120" s="44">
        <v>66.805974167506548</v>
      </c>
      <c r="U120" s="44">
        <v>77.541708083455802</v>
      </c>
      <c r="V120" s="44">
        <v>77.117448392647503</v>
      </c>
      <c r="W120" s="44">
        <v>134.24997733157059</v>
      </c>
      <c r="X120" s="44">
        <v>144.67343719908837</v>
      </c>
      <c r="Y120" s="44">
        <v>116.43550445125608</v>
      </c>
      <c r="Z120" s="44">
        <v>103.05122741053253</v>
      </c>
      <c r="AA120" s="44">
        <v>104.00334244272572</v>
      </c>
      <c r="AB120" s="44">
        <v>141.84032867576946</v>
      </c>
      <c r="AC120" s="44">
        <v>155.14809395008331</v>
      </c>
      <c r="AD120" s="44">
        <v>187.24246355590125</v>
      </c>
      <c r="AE120" s="44">
        <v>208.31701398091099</v>
      </c>
      <c r="AF120" s="44">
        <v>224.75216691460892</v>
      </c>
      <c r="AG120" s="44">
        <v>316.76698950008694</v>
      </c>
      <c r="AH120" s="44">
        <v>364.82257372118374</v>
      </c>
      <c r="AI120" s="44">
        <v>297.77432755114609</v>
      </c>
      <c r="AJ120" s="44">
        <v>306.22727265688752</v>
      </c>
      <c r="AK120" s="44">
        <v>262.39279648021784</v>
      </c>
      <c r="AL120" s="44">
        <v>202.95141747270057</v>
      </c>
      <c r="AM120" s="44">
        <v>196.38880369685995</v>
      </c>
      <c r="AN120" s="44">
        <v>241.08946845963604</v>
      </c>
      <c r="AO120" s="44">
        <v>140.9153480781147</v>
      </c>
      <c r="AP120" s="44">
        <v>126.04188696234979</v>
      </c>
      <c r="AQ120" s="44">
        <v>102.56946261017924</v>
      </c>
      <c r="AR120" s="16">
        <f t="shared" si="11"/>
        <v>5140.1464381683563</v>
      </c>
      <c r="AS120" s="3">
        <f>'[1]2020'!AF12</f>
        <v>5140.1464381683545</v>
      </c>
      <c r="AT120" s="2"/>
    </row>
    <row r="121" spans="1:46" x14ac:dyDescent="0.35">
      <c r="A121" s="6"/>
      <c r="B121" t="s">
        <v>10</v>
      </c>
      <c r="C121" s="44">
        <v>25.004610177188699</v>
      </c>
      <c r="D121" s="44">
        <v>26.547944449208064</v>
      </c>
      <c r="E121" s="44">
        <v>17.779583504346242</v>
      </c>
      <c r="F121" s="44">
        <v>16.822361679923798</v>
      </c>
      <c r="G121" s="44">
        <v>25.020024448609565</v>
      </c>
      <c r="H121" s="44">
        <v>34.313516445641184</v>
      </c>
      <c r="I121" s="44">
        <v>57.530941950473839</v>
      </c>
      <c r="J121" s="44">
        <v>51.54804628874588</v>
      </c>
      <c r="K121" s="44">
        <v>54.281551922616046</v>
      </c>
      <c r="L121" s="44">
        <v>48.915829190100006</v>
      </c>
      <c r="M121" s="44">
        <v>45.268497228153571</v>
      </c>
      <c r="N121" s="44">
        <v>47.4457923230609</v>
      </c>
      <c r="O121" s="44">
        <v>31.985722237806453</v>
      </c>
      <c r="P121" s="44">
        <v>44.119396493507601</v>
      </c>
      <c r="Q121" s="44">
        <v>73.854325710663289</v>
      </c>
      <c r="R121" s="44">
        <v>74.251222299832889</v>
      </c>
      <c r="S121" s="44">
        <v>52.925969388093158</v>
      </c>
      <c r="T121" s="44">
        <v>82.883766852066898</v>
      </c>
      <c r="U121" s="44">
        <v>100.94675951264458</v>
      </c>
      <c r="V121" s="44">
        <v>79.623753008626124</v>
      </c>
      <c r="W121" s="44">
        <v>126.4424088966292</v>
      </c>
      <c r="X121" s="44">
        <v>73.727242052718097</v>
      </c>
      <c r="Y121" s="44">
        <v>59.377492283862281</v>
      </c>
      <c r="Z121" s="44">
        <v>49.021397825314175</v>
      </c>
      <c r="AA121" s="44">
        <v>44.634100679844899</v>
      </c>
      <c r="AB121" s="44">
        <v>60.353938584310463</v>
      </c>
      <c r="AC121" s="44">
        <v>76.558669361886459</v>
      </c>
      <c r="AD121" s="44">
        <v>93.318196708567925</v>
      </c>
      <c r="AE121" s="44">
        <v>97.556535836323377</v>
      </c>
      <c r="AF121" s="44">
        <v>100.2335585631276</v>
      </c>
      <c r="AG121" s="44">
        <v>130.76452806876006</v>
      </c>
      <c r="AH121" s="44">
        <v>136.61281527450143</v>
      </c>
      <c r="AI121" s="44">
        <v>106.47245929996745</v>
      </c>
      <c r="AJ121" s="44">
        <v>86.531510800242046</v>
      </c>
      <c r="AK121" s="44">
        <v>109.4408565785745</v>
      </c>
      <c r="AL121" s="44">
        <v>64.3999993381845</v>
      </c>
      <c r="AM121" s="44">
        <v>55.322556646640074</v>
      </c>
      <c r="AN121" s="44">
        <v>86.991045320487345</v>
      </c>
      <c r="AO121" s="44">
        <v>88.922443787224381</v>
      </c>
      <c r="AP121" s="44">
        <v>133.38888814538811</v>
      </c>
      <c r="AQ121" s="44">
        <v>98.783508672163791</v>
      </c>
      <c r="AR121" s="16">
        <f t="shared" si="11"/>
        <v>2869.9237678360264</v>
      </c>
      <c r="AS121" s="3">
        <f>'[1]2020'!AF13</f>
        <v>2869.9237678360269</v>
      </c>
      <c r="AT121" s="2"/>
    </row>
    <row r="122" spans="1:46" x14ac:dyDescent="0.35">
      <c r="A122" s="6"/>
      <c r="B122" t="s">
        <v>11</v>
      </c>
      <c r="C122" s="44">
        <v>6.0083030791154162</v>
      </c>
      <c r="D122" s="44">
        <v>4.6157602029439575</v>
      </c>
      <c r="E122" s="44">
        <v>3.8490853800772187</v>
      </c>
      <c r="F122" s="44">
        <v>4.5029655815088416</v>
      </c>
      <c r="G122" s="44">
        <v>7.0292697338235852</v>
      </c>
      <c r="H122" s="44">
        <v>8.6920854210313365</v>
      </c>
      <c r="I122" s="44">
        <v>13.352959729747083</v>
      </c>
      <c r="J122" s="44">
        <v>12.029652537838544</v>
      </c>
      <c r="K122" s="44">
        <v>14.680420790930482</v>
      </c>
      <c r="L122" s="44">
        <v>15.097206503023422</v>
      </c>
      <c r="M122" s="44">
        <v>17.856511436654216</v>
      </c>
      <c r="N122" s="44">
        <v>19.117575948916148</v>
      </c>
      <c r="O122" s="44">
        <v>18.941643518610828</v>
      </c>
      <c r="P122" s="44">
        <v>30.016549152293575</v>
      </c>
      <c r="Q122" s="44">
        <v>49.674427125723597</v>
      </c>
      <c r="R122" s="44">
        <v>39.936444691129957</v>
      </c>
      <c r="S122" s="44">
        <v>28.848586335433062</v>
      </c>
      <c r="T122" s="44">
        <v>44.676172179460565</v>
      </c>
      <c r="U122" s="44">
        <v>46.961948532903655</v>
      </c>
      <c r="V122" s="44">
        <v>34.948195026210051</v>
      </c>
      <c r="W122" s="44">
        <v>70.6783326884064</v>
      </c>
      <c r="X122" s="44">
        <v>98.872625931625564</v>
      </c>
      <c r="Y122" s="44">
        <v>91.556532969444063</v>
      </c>
      <c r="Z122" s="44">
        <v>97.522889239565117</v>
      </c>
      <c r="AA122" s="44">
        <v>115.50532603610861</v>
      </c>
      <c r="AB122" s="44">
        <v>165.90188941818909</v>
      </c>
      <c r="AC122" s="44">
        <v>163.87311739277303</v>
      </c>
      <c r="AD122" s="44">
        <v>238.07763423620065</v>
      </c>
      <c r="AE122" s="44">
        <v>306.26745238454089</v>
      </c>
      <c r="AF122" s="44">
        <v>302.99237575911275</v>
      </c>
      <c r="AG122" s="44">
        <v>461.13110229849929</v>
      </c>
      <c r="AH122" s="44">
        <v>543.08655194024357</v>
      </c>
      <c r="AI122" s="44">
        <v>423.2553835057314</v>
      </c>
      <c r="AJ122" s="44">
        <v>433.79391139012353</v>
      </c>
      <c r="AK122" s="44">
        <v>414.70297999066582</v>
      </c>
      <c r="AL122" s="44">
        <v>234.7958966407154</v>
      </c>
      <c r="AM122" s="44">
        <v>208.74542916101768</v>
      </c>
      <c r="AN122" s="44">
        <v>270.14362054204639</v>
      </c>
      <c r="AO122" s="44">
        <v>222.33310474547068</v>
      </c>
      <c r="AP122" s="44">
        <v>309.009427535501</v>
      </c>
      <c r="AQ122" s="44">
        <v>269.54995735001393</v>
      </c>
      <c r="AR122" s="16">
        <f t="shared" si="11"/>
        <v>5862.6313040633686</v>
      </c>
      <c r="AS122" s="3">
        <f>'[1]2020'!AF14</f>
        <v>5862.6313040633686</v>
      </c>
      <c r="AT122" s="2"/>
    </row>
    <row r="123" spans="1:46" x14ac:dyDescent="0.35">
      <c r="A123" s="6"/>
      <c r="B123" t="s">
        <v>12</v>
      </c>
      <c r="C123" s="44">
        <v>6.0083030791154162</v>
      </c>
      <c r="D123" s="44">
        <v>4.6157602029439575</v>
      </c>
      <c r="E123" s="44">
        <v>3.8490853800772187</v>
      </c>
      <c r="F123" s="44">
        <v>4.5029655815088416</v>
      </c>
      <c r="G123" s="44">
        <v>7.0292697338235852</v>
      </c>
      <c r="H123" s="44">
        <v>8.6920854210313365</v>
      </c>
      <c r="I123" s="44">
        <v>13.352959729747083</v>
      </c>
      <c r="J123" s="44">
        <v>12.029652537838544</v>
      </c>
      <c r="K123" s="44">
        <v>14.680420790930482</v>
      </c>
      <c r="L123" s="44">
        <v>15.097206503023422</v>
      </c>
      <c r="M123" s="44">
        <v>17.856511436654216</v>
      </c>
      <c r="N123" s="44">
        <v>19.117575948916148</v>
      </c>
      <c r="O123" s="44">
        <v>18.941643518610828</v>
      </c>
      <c r="P123" s="44">
        <v>30.016549152293575</v>
      </c>
      <c r="Q123" s="44">
        <v>49.674427125723597</v>
      </c>
      <c r="R123" s="44">
        <v>39.936444691129957</v>
      </c>
      <c r="S123" s="44">
        <v>28.848586335433062</v>
      </c>
      <c r="T123" s="44">
        <v>44.676172179460565</v>
      </c>
      <c r="U123" s="44">
        <v>46.961948532903655</v>
      </c>
      <c r="V123" s="44">
        <v>34.948195026210051</v>
      </c>
      <c r="W123" s="44">
        <v>70.6783326884064</v>
      </c>
      <c r="X123" s="44">
        <v>98.872625931625564</v>
      </c>
      <c r="Y123" s="44">
        <v>83.741023739792809</v>
      </c>
      <c r="Z123" s="44">
        <v>99.411882533093291</v>
      </c>
      <c r="AA123" s="44">
        <v>125.42688440291965</v>
      </c>
      <c r="AB123" s="44">
        <v>150.22758292505708</v>
      </c>
      <c r="AC123" s="44">
        <v>153.95211557569493</v>
      </c>
      <c r="AD123" s="44">
        <v>228.62127960532246</v>
      </c>
      <c r="AE123" s="44">
        <v>318.19121134905794</v>
      </c>
      <c r="AF123" s="44">
        <v>271.21355387962649</v>
      </c>
      <c r="AG123" s="44">
        <v>478.82716980967336</v>
      </c>
      <c r="AH123" s="44">
        <v>501.68844511618448</v>
      </c>
      <c r="AI123" s="44">
        <v>462.77218891778728</v>
      </c>
      <c r="AJ123" s="44">
        <v>597.38728808299243</v>
      </c>
      <c r="AK123" s="44">
        <v>487.13588467695462</v>
      </c>
      <c r="AL123" s="44">
        <v>242.71892495046023</v>
      </c>
      <c r="AM123" s="44">
        <v>288.27944483895436</v>
      </c>
      <c r="AN123" s="44">
        <v>476.69378726359673</v>
      </c>
      <c r="AO123" s="44">
        <v>495.84925545954326</v>
      </c>
      <c r="AP123" s="44">
        <v>679.46155385359896</v>
      </c>
      <c r="AQ123" s="44">
        <v>513.34546488484455</v>
      </c>
      <c r="AR123" s="16">
        <f t="shared" si="11"/>
        <v>7245.3316633925624</v>
      </c>
      <c r="AS123" s="3">
        <f>'[1]2020'!AF15</f>
        <v>7245.3316633925615</v>
      </c>
      <c r="AT123" s="2"/>
    </row>
    <row r="124" spans="1:46" x14ac:dyDescent="0.35">
      <c r="A124" s="6"/>
      <c r="B124" t="s">
        <v>23</v>
      </c>
      <c r="C124" s="44">
        <v>5.8042907881434882</v>
      </c>
      <c r="D124" s="44">
        <v>4.3458202707194049</v>
      </c>
      <c r="E124" s="44">
        <v>3.9772590038110378</v>
      </c>
      <c r="F124" s="44">
        <v>2.9338761853360613</v>
      </c>
      <c r="G124" s="44">
        <v>4.6624540576439086</v>
      </c>
      <c r="H124" s="44">
        <v>7.345077159171236</v>
      </c>
      <c r="I124" s="44">
        <v>8.3805627553935196</v>
      </c>
      <c r="J124" s="44">
        <v>9.1698009309973916</v>
      </c>
      <c r="K124" s="44">
        <v>16.858310216648697</v>
      </c>
      <c r="L124" s="44">
        <v>7.9939638704786553</v>
      </c>
      <c r="M124" s="44">
        <v>11.027313914375597</v>
      </c>
      <c r="N124" s="44">
        <v>34.565713701658375</v>
      </c>
      <c r="O124" s="44">
        <v>51.211110546940539</v>
      </c>
      <c r="P124" s="44">
        <v>28.831365509487217</v>
      </c>
      <c r="Q124" s="44">
        <v>23.185011826939537</v>
      </c>
      <c r="R124" s="44">
        <v>29.558454867131893</v>
      </c>
      <c r="S124" s="44">
        <v>41.615932600273538</v>
      </c>
      <c r="T124" s="44">
        <v>24.507983580692994</v>
      </c>
      <c r="U124" s="44">
        <v>32.907311010427726</v>
      </c>
      <c r="V124" s="44">
        <v>20.049780749446253</v>
      </c>
      <c r="W124" s="44">
        <v>30.24488537564234</v>
      </c>
      <c r="X124" s="44">
        <v>50.096123548214173</v>
      </c>
      <c r="Y124" s="44">
        <v>85.289287127192409</v>
      </c>
      <c r="Z124" s="44">
        <v>98.763047089410279</v>
      </c>
      <c r="AA124" s="44">
        <v>86.977701674907266</v>
      </c>
      <c r="AB124" s="44">
        <v>60.429016121613159</v>
      </c>
      <c r="AC124" s="44">
        <v>68.252512424202052</v>
      </c>
      <c r="AD124" s="44">
        <v>91.85244486615035</v>
      </c>
      <c r="AE124" s="44">
        <v>116.55940824442483</v>
      </c>
      <c r="AF124" s="44">
        <v>75.025780427757653</v>
      </c>
      <c r="AG124" s="44">
        <v>94.655196515416776</v>
      </c>
      <c r="AH124" s="44">
        <v>177.86217943943035</v>
      </c>
      <c r="AI124" s="44">
        <v>191.13976621905672</v>
      </c>
      <c r="AJ124" s="44">
        <v>96.475252329103355</v>
      </c>
      <c r="AK124" s="44">
        <v>75.905796803688858</v>
      </c>
      <c r="AL124" s="44">
        <v>53.587219137104135</v>
      </c>
      <c r="AM124" s="44">
        <v>34.07014893995904</v>
      </c>
      <c r="AN124" s="44">
        <v>38.792039888499744</v>
      </c>
      <c r="AO124" s="44">
        <v>126.98655713915916</v>
      </c>
      <c r="AP124" s="44">
        <v>85.351836850225069</v>
      </c>
      <c r="AQ124" s="44">
        <v>103.20797638751225</v>
      </c>
      <c r="AR124" s="16">
        <f t="shared" si="11"/>
        <v>2210.455570094387</v>
      </c>
      <c r="AS124" s="3">
        <f>'[1]2020'!AF16</f>
        <v>2210.455570094387</v>
      </c>
      <c r="AT124" s="2"/>
    </row>
    <row r="125" spans="1:46" x14ac:dyDescent="0.35">
      <c r="A125" s="6"/>
      <c r="B125" t="s">
        <v>13</v>
      </c>
      <c r="C125" s="44">
        <v>4.0750851658570859</v>
      </c>
      <c r="D125" s="44">
        <v>4.0999255162812362</v>
      </c>
      <c r="E125" s="44">
        <v>4.3979392173288865</v>
      </c>
      <c r="F125" s="44">
        <v>4.1166168742832223</v>
      </c>
      <c r="G125" s="44">
        <v>4.7220698793718947</v>
      </c>
      <c r="H125" s="44">
        <v>4.6686473094865599</v>
      </c>
      <c r="I125" s="44">
        <v>7.7801869152882572</v>
      </c>
      <c r="J125" s="44">
        <v>9.2240497532991395</v>
      </c>
      <c r="K125" s="44">
        <v>12.92351353382664</v>
      </c>
      <c r="L125" s="44">
        <v>6.4587941091983394</v>
      </c>
      <c r="M125" s="44">
        <v>10.342996638069678</v>
      </c>
      <c r="N125" s="44">
        <v>23.472434178664809</v>
      </c>
      <c r="O125" s="44">
        <v>31.97367108150544</v>
      </c>
      <c r="P125" s="44">
        <v>14.445957759976309</v>
      </c>
      <c r="Q125" s="44">
        <v>11.849107381695097</v>
      </c>
      <c r="R125" s="44">
        <v>15.920939114919051</v>
      </c>
      <c r="S125" s="44">
        <v>13.729565209989731</v>
      </c>
      <c r="T125" s="44">
        <v>9.6915712996124697</v>
      </c>
      <c r="U125" s="44">
        <v>11.791238916806638</v>
      </c>
      <c r="V125" s="44">
        <v>9.5551433447049732</v>
      </c>
      <c r="W125" s="44">
        <v>20.251905300312657</v>
      </c>
      <c r="X125" s="44">
        <v>29.217506715655404</v>
      </c>
      <c r="Y125" s="44">
        <v>39.583728088140198</v>
      </c>
      <c r="Z125" s="44">
        <v>44.490182849234415</v>
      </c>
      <c r="AA125" s="44">
        <v>49.214147697859332</v>
      </c>
      <c r="AB125" s="44">
        <v>28.236796759613796</v>
      </c>
      <c r="AC125" s="44">
        <v>32.109432410215554</v>
      </c>
      <c r="AD125" s="44">
        <v>40.364298908535638</v>
      </c>
      <c r="AE125" s="44">
        <v>45.953423169657043</v>
      </c>
      <c r="AF125" s="44">
        <v>21.859126511439435</v>
      </c>
      <c r="AG125" s="44">
        <v>31.29359398696387</v>
      </c>
      <c r="AH125" s="44">
        <v>57.371906760295616</v>
      </c>
      <c r="AI125" s="44">
        <v>60.260364988698342</v>
      </c>
      <c r="AJ125" s="44">
        <v>36.698222813224184</v>
      </c>
      <c r="AK125" s="44">
        <v>35.035400433925133</v>
      </c>
      <c r="AL125" s="44">
        <v>32.183893989392701</v>
      </c>
      <c r="AM125" s="44">
        <v>17.04420203265321</v>
      </c>
      <c r="AN125" s="44">
        <v>25.388704889246846</v>
      </c>
      <c r="AO125" s="44">
        <v>75.473637077547295</v>
      </c>
      <c r="AP125" s="44">
        <v>37.768261716717191</v>
      </c>
      <c r="AQ125" s="44">
        <v>52.795696828543164</v>
      </c>
      <c r="AR125" s="16">
        <f t="shared" si="11"/>
        <v>1027.8338871280366</v>
      </c>
      <c r="AS125" s="3">
        <f>'[1]2020'!AF17</f>
        <v>566.69525357538555</v>
      </c>
      <c r="AT125" s="2"/>
    </row>
    <row r="126" spans="1:46" x14ac:dyDescent="0.35">
      <c r="A126" s="6"/>
      <c r="B126" t="s">
        <v>24</v>
      </c>
      <c r="C126" s="44">
        <v>0.72568392523809488</v>
      </c>
      <c r="D126" s="44">
        <v>1.2731436056293237</v>
      </c>
      <c r="E126" s="44">
        <v>0.59841983663898513</v>
      </c>
      <c r="F126" s="44">
        <v>0.39857562068406088</v>
      </c>
      <c r="G126" s="44">
        <v>0.81971754875998104</v>
      </c>
      <c r="H126" s="44">
        <v>0.65971791291800308</v>
      </c>
      <c r="I126" s="44">
        <v>1.1684529799517169</v>
      </c>
      <c r="J126" s="44">
        <v>1.5889655048369611</v>
      </c>
      <c r="K126" s="44">
        <v>1.6688885754910359</v>
      </c>
      <c r="L126" s="44">
        <v>0.97613389525040961</v>
      </c>
      <c r="M126" s="44">
        <v>1.1015839081998566</v>
      </c>
      <c r="N126" s="44">
        <v>2.4396874138914293</v>
      </c>
      <c r="O126" s="44">
        <v>2.3009132568883564</v>
      </c>
      <c r="P126" s="44">
        <v>1.4053976113279427</v>
      </c>
      <c r="Q126" s="44">
        <v>0.81524424800744089</v>
      </c>
      <c r="R126" s="44">
        <v>1.3768412632877569</v>
      </c>
      <c r="S126" s="44">
        <v>1.6967411106366539</v>
      </c>
      <c r="T126" s="44">
        <v>2.8638817249380208</v>
      </c>
      <c r="U126" s="44">
        <v>3.9700035015652033</v>
      </c>
      <c r="V126" s="44">
        <v>3.2447843981024236</v>
      </c>
      <c r="W126" s="44">
        <v>11.439284519334736</v>
      </c>
      <c r="X126" s="44">
        <v>16.826178901690216</v>
      </c>
      <c r="Y126" s="44">
        <v>28.319250733879635</v>
      </c>
      <c r="Z126" s="44">
        <v>37.220045604598702</v>
      </c>
      <c r="AA126" s="44">
        <v>28.950557709221812</v>
      </c>
      <c r="AB126" s="44">
        <v>16.214393849731376</v>
      </c>
      <c r="AC126" s="44">
        <v>21.196618472290861</v>
      </c>
      <c r="AD126" s="44">
        <v>22.187506042308879</v>
      </c>
      <c r="AE126" s="44">
        <v>25.200264318844141</v>
      </c>
      <c r="AF126" s="44">
        <v>16.737819360502883</v>
      </c>
      <c r="AG126" s="44">
        <v>21.679078786627471</v>
      </c>
      <c r="AH126" s="44">
        <v>39.197957297859546</v>
      </c>
      <c r="AI126" s="44">
        <v>44.608676466882656</v>
      </c>
      <c r="AJ126" s="44">
        <v>23.332525175013583</v>
      </c>
      <c r="AK126" s="44">
        <v>16.182897225104007</v>
      </c>
      <c r="AL126" s="44">
        <v>12.861721655583263</v>
      </c>
      <c r="AM126" s="44">
        <v>9.7360668519261644</v>
      </c>
      <c r="AN126" s="44">
        <v>15.035183113819164</v>
      </c>
      <c r="AO126" s="44">
        <v>59.692070727883149</v>
      </c>
      <c r="AP126" s="44">
        <v>24.700886625688636</v>
      </c>
      <c r="AQ126" s="44">
        <v>44.283492294350886</v>
      </c>
      <c r="AR126" s="16">
        <f t="shared" si="11"/>
        <v>566.69525357538555</v>
      </c>
      <c r="AS126" s="3">
        <f>'[1]2020'!AF18</f>
        <v>1027.8338871280362</v>
      </c>
      <c r="AT126" s="2"/>
    </row>
    <row r="127" spans="1:46" ht="15" x14ac:dyDescent="0.25">
      <c r="A127" s="6"/>
      <c r="B127" t="s">
        <v>14</v>
      </c>
      <c r="C127" s="45"/>
      <c r="D127" s="45"/>
      <c r="E127" s="45"/>
      <c r="F127" s="45"/>
      <c r="G127" s="45"/>
      <c r="H127" s="44">
        <v>81.946706720890177</v>
      </c>
      <c r="I127" s="44">
        <v>85.675197654993553</v>
      </c>
      <c r="J127" s="44">
        <v>94.802635604550147</v>
      </c>
      <c r="K127" s="44">
        <v>103.35573635021001</v>
      </c>
      <c r="L127" s="44">
        <v>95.787491238017878</v>
      </c>
      <c r="M127" s="44">
        <v>82.942967526241347</v>
      </c>
      <c r="N127" s="44">
        <v>80.074316308764466</v>
      </c>
      <c r="O127" s="44">
        <v>46.290383504402868</v>
      </c>
      <c r="P127" s="44">
        <v>73.596844441131239</v>
      </c>
      <c r="Q127" s="44">
        <v>180.21945056947149</v>
      </c>
      <c r="R127" s="44">
        <v>276.96574951190217</v>
      </c>
      <c r="S127" s="44">
        <v>285.85538811681039</v>
      </c>
      <c r="T127" s="44">
        <v>461.77033620303769</v>
      </c>
      <c r="U127" s="44">
        <v>637.00481880771952</v>
      </c>
      <c r="V127" s="44">
        <v>707.61291198241952</v>
      </c>
      <c r="W127" s="44">
        <v>968.04664188999607</v>
      </c>
      <c r="X127" s="44">
        <v>1516.1288046714724</v>
      </c>
      <c r="Y127" s="44">
        <v>1983.7316149135547</v>
      </c>
      <c r="Z127" s="44">
        <v>2141.1854957121113</v>
      </c>
      <c r="AA127" s="44">
        <v>2789.5569373994049</v>
      </c>
      <c r="AB127" s="44">
        <v>3260.6229693200521</v>
      </c>
      <c r="AC127" s="44">
        <v>4750.5628535654932</v>
      </c>
      <c r="AD127" s="44">
        <v>6040.3080786476021</v>
      </c>
      <c r="AE127" s="44">
        <v>6225.3904507452644</v>
      </c>
      <c r="AF127" s="44">
        <v>5660.7566165654107</v>
      </c>
      <c r="AG127" s="44">
        <v>4843.2099392736909</v>
      </c>
      <c r="AH127" s="44">
        <v>4124.6180524364163</v>
      </c>
      <c r="AI127" s="44">
        <v>3873.3994582578771</v>
      </c>
      <c r="AJ127" s="44">
        <v>2628.5035087472479</v>
      </c>
      <c r="AK127" s="44">
        <v>2802.8203642709118</v>
      </c>
      <c r="AL127" s="44">
        <v>1681.3191573928173</v>
      </c>
      <c r="AM127" s="44">
        <v>1658.460959762127</v>
      </c>
      <c r="AN127" s="44">
        <v>2182.0182425256257</v>
      </c>
      <c r="AO127" s="44">
        <v>2573.6513671380944</v>
      </c>
      <c r="AP127" s="44">
        <v>2808.4917245978495</v>
      </c>
      <c r="AQ127" s="44">
        <v>2227.6044117261795</v>
      </c>
      <c r="AR127" s="16">
        <f t="shared" si="11"/>
        <v>70034.288584099762</v>
      </c>
      <c r="AS127" s="3">
        <f>'[1]2020'!AF19</f>
        <v>70034.288584099762</v>
      </c>
      <c r="AT127" s="2"/>
    </row>
    <row r="128" spans="1:46" ht="15" x14ac:dyDescent="0.25">
      <c r="A128" s="6"/>
      <c r="B128" t="s">
        <v>15</v>
      </c>
      <c r="C128" s="45"/>
      <c r="D128" s="45"/>
      <c r="E128" s="45"/>
      <c r="F128" s="45"/>
      <c r="G128" s="45"/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4">
        <v>0</v>
      </c>
      <c r="U128" s="44">
        <v>0</v>
      </c>
      <c r="V128" s="44">
        <v>0</v>
      </c>
      <c r="W128" s="44">
        <v>0</v>
      </c>
      <c r="X128" s="44">
        <v>0</v>
      </c>
      <c r="Y128" s="44">
        <v>0</v>
      </c>
      <c r="Z128" s="44">
        <v>0</v>
      </c>
      <c r="AA128" s="44">
        <v>0</v>
      </c>
      <c r="AB128" s="44">
        <v>0</v>
      </c>
      <c r="AC128" s="44">
        <v>0</v>
      </c>
      <c r="AD128" s="44">
        <v>0</v>
      </c>
      <c r="AE128" s="44">
        <v>0</v>
      </c>
      <c r="AF128" s="44">
        <v>0</v>
      </c>
      <c r="AG128" s="44">
        <v>1433.3154106256109</v>
      </c>
      <c r="AH128" s="44">
        <v>5200.903653109779</v>
      </c>
      <c r="AI128" s="44">
        <v>5527.3739703715437</v>
      </c>
      <c r="AJ128" s="44">
        <v>5007.18039535148</v>
      </c>
      <c r="AK128" s="44">
        <v>4607.7144735241782</v>
      </c>
      <c r="AL128" s="44">
        <v>4750.1855755692695</v>
      </c>
      <c r="AM128" s="44">
        <v>3624.5697861210433</v>
      </c>
      <c r="AN128" s="44">
        <v>3693.1261399403666</v>
      </c>
      <c r="AO128" s="44">
        <v>4813.326032954581</v>
      </c>
      <c r="AP128" s="44">
        <v>5815.7800607352847</v>
      </c>
      <c r="AQ128" s="44">
        <v>5175.7081930618951</v>
      </c>
      <c r="AR128" s="16">
        <f t="shared" si="11"/>
        <v>49649.183691365033</v>
      </c>
      <c r="AS128" s="3">
        <f>'[1]2020'!AF20</f>
        <v>49649.183691365033</v>
      </c>
      <c r="AT128" s="2"/>
    </row>
    <row r="129" spans="1:46" ht="15" x14ac:dyDescent="0.25">
      <c r="B129" t="s">
        <v>16</v>
      </c>
      <c r="C129" s="16">
        <f t="shared" ref="C129:AQ129" si="12">SUM(C112:C128)</f>
        <v>440.9339530392885</v>
      </c>
      <c r="D129" s="16">
        <f t="shared" si="12"/>
        <v>290.85859449096552</v>
      </c>
      <c r="E129" s="16">
        <f t="shared" si="12"/>
        <v>328.01241035008263</v>
      </c>
      <c r="F129" s="16">
        <f t="shared" si="12"/>
        <v>427.30468693527024</v>
      </c>
      <c r="G129" s="16">
        <f t="shared" si="12"/>
        <v>489.61317212537625</v>
      </c>
      <c r="H129" s="16">
        <f t="shared" si="12"/>
        <v>712.50947941739173</v>
      </c>
      <c r="I129" s="16">
        <f t="shared" si="12"/>
        <v>882.96537986069347</v>
      </c>
      <c r="J129" s="16">
        <f t="shared" si="12"/>
        <v>704.15872617238654</v>
      </c>
      <c r="K129" s="16">
        <f t="shared" si="12"/>
        <v>1009.2782262187774</v>
      </c>
      <c r="L129" s="16">
        <f t="shared" si="12"/>
        <v>1098.4918532585402</v>
      </c>
      <c r="M129" s="16">
        <f t="shared" si="12"/>
        <v>1033.5206016850491</v>
      </c>
      <c r="N129" s="16">
        <f t="shared" si="12"/>
        <v>1259.3175364115293</v>
      </c>
      <c r="O129" s="16">
        <f t="shared" si="12"/>
        <v>1340.7467253667382</v>
      </c>
      <c r="P129" s="16">
        <f t="shared" si="12"/>
        <v>2137.5834349706806</v>
      </c>
      <c r="Q129" s="16">
        <f t="shared" si="12"/>
        <v>2877.7274014070481</v>
      </c>
      <c r="R129" s="16">
        <f t="shared" si="12"/>
        <v>3499.6153172924005</v>
      </c>
      <c r="S129" s="16">
        <f t="shared" si="12"/>
        <v>4358.0140677806921</v>
      </c>
      <c r="T129" s="16">
        <f t="shared" si="12"/>
        <v>5541.713750398133</v>
      </c>
      <c r="U129" s="16">
        <f t="shared" si="12"/>
        <v>4759.9956360581464</v>
      </c>
      <c r="V129" s="16">
        <f t="shared" si="12"/>
        <v>5679.265998505778</v>
      </c>
      <c r="W129" s="16">
        <f t="shared" si="12"/>
        <v>7529.9869060417932</v>
      </c>
      <c r="X129" s="16">
        <f t="shared" si="12"/>
        <v>9333.3556188647399</v>
      </c>
      <c r="Y129" s="16">
        <f t="shared" si="12"/>
        <v>8539.8097956403562</v>
      </c>
      <c r="Z129" s="16">
        <f t="shared" si="12"/>
        <v>9233.5030106765571</v>
      </c>
      <c r="AA129" s="16">
        <f t="shared" si="12"/>
        <v>10675.487057625451</v>
      </c>
      <c r="AB129" s="16">
        <f t="shared" si="12"/>
        <v>13600.9632878837</v>
      </c>
      <c r="AC129" s="16">
        <f t="shared" si="12"/>
        <v>17397.186594397772</v>
      </c>
      <c r="AD129" s="16">
        <f t="shared" si="12"/>
        <v>24403.545245330435</v>
      </c>
      <c r="AE129" s="16">
        <f t="shared" si="12"/>
        <v>28745.141533904112</v>
      </c>
      <c r="AF129" s="16">
        <f t="shared" si="12"/>
        <v>30368.993817967719</v>
      </c>
      <c r="AG129" s="16">
        <f t="shared" si="12"/>
        <v>35219.419693191361</v>
      </c>
      <c r="AH129" s="16">
        <f t="shared" si="12"/>
        <v>40802.636583407795</v>
      </c>
      <c r="AI129" s="16">
        <f t="shared" si="12"/>
        <v>44113.906324837691</v>
      </c>
      <c r="AJ129" s="16">
        <f t="shared" si="12"/>
        <v>42412.013359299177</v>
      </c>
      <c r="AK129" s="16">
        <f t="shared" si="12"/>
        <v>38137.589177659247</v>
      </c>
      <c r="AL129" s="16">
        <f t="shared" si="12"/>
        <v>29528.453927911851</v>
      </c>
      <c r="AM129" s="16">
        <f t="shared" si="12"/>
        <v>25898.415033003359</v>
      </c>
      <c r="AN129" s="16">
        <f t="shared" si="12"/>
        <v>28177.056156796174</v>
      </c>
      <c r="AO129" s="16">
        <f t="shared" si="12"/>
        <v>33876.401525624067</v>
      </c>
      <c r="AP129" s="16">
        <f t="shared" si="12"/>
        <v>36795.5924534113</v>
      </c>
      <c r="AQ129" s="16">
        <f t="shared" si="12"/>
        <v>27013.834721261785</v>
      </c>
      <c r="AR129" s="16">
        <f t="shared" si="11"/>
        <v>580674.91877648141</v>
      </c>
      <c r="AS129" s="3">
        <f>'[1]2020'!AF21</f>
        <v>580674.91877648141</v>
      </c>
      <c r="AT129" s="2"/>
    </row>
    <row r="130" spans="1:46" ht="15" x14ac:dyDescent="0.25">
      <c r="AS130" s="3"/>
    </row>
    <row r="131" spans="1:46" ht="15" x14ac:dyDescent="0.25"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S131" s="3"/>
    </row>
    <row r="132" spans="1:46" ht="15" x14ac:dyDescent="0.25"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S132" s="3"/>
    </row>
    <row r="133" spans="1:46" ht="15" x14ac:dyDescent="0.25">
      <c r="AS133" s="3"/>
    </row>
    <row r="134" spans="1:46" ht="15" x14ac:dyDescent="0.25">
      <c r="AS134" s="3"/>
    </row>
    <row r="135" spans="1:46" ht="15" x14ac:dyDescent="0.25">
      <c r="A135" s="9" t="s">
        <v>25</v>
      </c>
      <c r="B135" s="9" t="s">
        <v>26</v>
      </c>
      <c r="C135" s="14">
        <v>1980</v>
      </c>
      <c r="D135" s="14">
        <v>1981</v>
      </c>
      <c r="E135" s="14">
        <v>1982</v>
      </c>
      <c r="F135" s="14">
        <v>1983</v>
      </c>
      <c r="G135" s="14">
        <v>1984</v>
      </c>
      <c r="H135" s="14">
        <v>1985</v>
      </c>
      <c r="I135" s="14">
        <v>1986</v>
      </c>
      <c r="J135" s="14">
        <v>1987</v>
      </c>
      <c r="K135" s="14">
        <v>1988</v>
      </c>
      <c r="L135" s="14">
        <v>1989</v>
      </c>
      <c r="M135" s="14">
        <v>1990</v>
      </c>
      <c r="N135" s="14">
        <v>1991</v>
      </c>
      <c r="O135" s="14">
        <v>1992</v>
      </c>
      <c r="P135" s="14">
        <v>1993</v>
      </c>
      <c r="Q135" s="14">
        <v>1994</v>
      </c>
      <c r="R135" s="14">
        <v>1995</v>
      </c>
      <c r="S135" s="14">
        <v>1996</v>
      </c>
      <c r="T135" s="14">
        <v>1997</v>
      </c>
      <c r="U135" s="14">
        <v>1998</v>
      </c>
      <c r="V135" s="14">
        <v>1999</v>
      </c>
      <c r="W135" s="14">
        <v>2000</v>
      </c>
      <c r="X135" s="14">
        <v>2001</v>
      </c>
      <c r="Y135" s="14">
        <v>2002</v>
      </c>
      <c r="Z135" s="14">
        <v>2003</v>
      </c>
      <c r="AA135" s="14">
        <v>2004</v>
      </c>
      <c r="AB135" s="14">
        <v>2005</v>
      </c>
      <c r="AC135" s="14">
        <v>2006</v>
      </c>
      <c r="AD135" s="14">
        <v>2007</v>
      </c>
      <c r="AE135" s="14">
        <v>2008</v>
      </c>
      <c r="AF135" s="14">
        <v>2009</v>
      </c>
      <c r="AG135" s="14">
        <v>2010</v>
      </c>
      <c r="AH135" s="14">
        <v>2011</v>
      </c>
      <c r="AI135" s="14">
        <v>2012</v>
      </c>
      <c r="AJ135" s="14">
        <v>2013</v>
      </c>
      <c r="AK135" s="14">
        <v>2014</v>
      </c>
      <c r="AL135" s="14">
        <v>2015</v>
      </c>
      <c r="AM135" s="14">
        <v>2016</v>
      </c>
      <c r="AN135" s="14">
        <v>2017</v>
      </c>
      <c r="AO135" s="14">
        <v>2018</v>
      </c>
      <c r="AP135" s="14">
        <v>2019</v>
      </c>
      <c r="AQ135" s="14">
        <v>2020</v>
      </c>
      <c r="AR135" s="15" t="s">
        <v>16</v>
      </c>
    </row>
    <row r="136" spans="1:46" x14ac:dyDescent="0.35">
      <c r="A136" s="41" t="s">
        <v>67</v>
      </c>
      <c r="B136" t="s">
        <v>1</v>
      </c>
      <c r="C136" s="44">
        <v>120.27648242433989</v>
      </c>
      <c r="D136" s="44">
        <v>70.194898596915635</v>
      </c>
      <c r="E136" s="44">
        <v>75.830496433045752</v>
      </c>
      <c r="F136" s="44">
        <v>18.556500773894939</v>
      </c>
      <c r="G136" s="44">
        <v>9.4709312375133337</v>
      </c>
      <c r="H136" s="44">
        <v>8.3586929576331208</v>
      </c>
      <c r="I136" s="44">
        <v>21.464838988318537</v>
      </c>
      <c r="J136" s="44">
        <v>9.3548657558675856</v>
      </c>
      <c r="K136" s="44">
        <v>32.088036789950692</v>
      </c>
      <c r="L136" s="44">
        <v>138.2686959475821</v>
      </c>
      <c r="M136" s="44">
        <v>348.00414924858882</v>
      </c>
      <c r="N136" s="44">
        <v>387.63511708095649</v>
      </c>
      <c r="O136" s="44">
        <v>394.74196271456543</v>
      </c>
      <c r="P136" s="44">
        <v>721.1896703504168</v>
      </c>
      <c r="Q136" s="44">
        <v>1206.232789050596</v>
      </c>
      <c r="R136" s="44">
        <v>1667.0751025590048</v>
      </c>
      <c r="S136" s="44">
        <v>2197.0791534252394</v>
      </c>
      <c r="T136" s="44">
        <v>2715.9354933427735</v>
      </c>
      <c r="U136" s="44">
        <v>2039.7674422318889</v>
      </c>
      <c r="V136" s="44">
        <v>2581.4022616273783</v>
      </c>
      <c r="W136" s="44">
        <v>3291.5860517074257</v>
      </c>
      <c r="X136" s="44">
        <v>3992.7632511199049</v>
      </c>
      <c r="Y136" s="44">
        <v>3172.2544496987794</v>
      </c>
      <c r="Z136" s="44">
        <v>3236.0619033608837</v>
      </c>
      <c r="AA136" s="44">
        <v>2431.1868737271425</v>
      </c>
      <c r="AB136" s="44">
        <v>1484.6213925918009</v>
      </c>
      <c r="AC136" s="44">
        <v>805.51458446664276</v>
      </c>
      <c r="AD136" s="44">
        <v>558.36473800874796</v>
      </c>
      <c r="AE136" s="44">
        <v>411.45116447203208</v>
      </c>
      <c r="AF136" s="44">
        <v>337.98211236742372</v>
      </c>
      <c r="AG136" s="44">
        <v>387.20970459700823</v>
      </c>
      <c r="AH136" s="44">
        <v>641.76962211678904</v>
      </c>
      <c r="AI136" s="44">
        <v>1116.3571432426049</v>
      </c>
      <c r="AJ136" s="44">
        <v>745.55220974765984</v>
      </c>
      <c r="AK136" s="44">
        <v>944.24460250387699</v>
      </c>
      <c r="AL136" s="44">
        <v>630.34912223791025</v>
      </c>
      <c r="AM136" s="44">
        <v>376.10290687347151</v>
      </c>
      <c r="AN136" s="44">
        <v>336.50383822811932</v>
      </c>
      <c r="AO136" s="44">
        <v>419.49442592075684</v>
      </c>
      <c r="AP136" s="44">
        <v>412.17558828828749</v>
      </c>
      <c r="AQ136" s="44">
        <v>371.09224128075067</v>
      </c>
      <c r="AR136" s="16">
        <f t="shared" ref="AR136:AR153" si="13">SUM(C136:AQ136)</f>
        <v>40865.565508094478</v>
      </c>
      <c r="AS136" s="3">
        <f>'[1]2020'!AG4</f>
        <v>40865.565508094493</v>
      </c>
    </row>
    <row r="137" spans="1:46" x14ac:dyDescent="0.35">
      <c r="A137" s="6"/>
      <c r="B137" t="s">
        <v>2</v>
      </c>
      <c r="C137" s="44">
        <v>53.74361615017196</v>
      </c>
      <c r="D137" s="44">
        <v>37.559064036021887</v>
      </c>
      <c r="E137" s="44">
        <v>71.301921637300197</v>
      </c>
      <c r="F137" s="44">
        <v>185.54707184852495</v>
      </c>
      <c r="G137" s="44">
        <v>195.6551667033543</v>
      </c>
      <c r="H137" s="44">
        <v>251.14954723673571</v>
      </c>
      <c r="I137" s="44">
        <v>302.79958475036091</v>
      </c>
      <c r="J137" s="44">
        <v>210.33697302860463</v>
      </c>
      <c r="K137" s="44">
        <v>352.79627467871637</v>
      </c>
      <c r="L137" s="44">
        <v>288.59562099541154</v>
      </c>
      <c r="M137" s="44">
        <v>59.059029044162791</v>
      </c>
      <c r="N137" s="44">
        <v>116.69740184009515</v>
      </c>
      <c r="O137" s="44">
        <v>181.62021913198058</v>
      </c>
      <c r="P137" s="44">
        <v>251.79175653771901</v>
      </c>
      <c r="Q137" s="44">
        <v>153.46734042476265</v>
      </c>
      <c r="R137" s="44">
        <v>45.29098252518753</v>
      </c>
      <c r="S137" s="44">
        <v>12.714684460004545</v>
      </c>
      <c r="T137" s="44">
        <v>4.720551565341097</v>
      </c>
      <c r="U137" s="44">
        <v>4.050140002675735</v>
      </c>
      <c r="V137" s="44">
        <v>62.731085127637328</v>
      </c>
      <c r="W137" s="44">
        <v>69.969907371320502</v>
      </c>
      <c r="X137" s="44">
        <v>142.18863498391082</v>
      </c>
      <c r="Y137" s="44">
        <v>397.76309169617889</v>
      </c>
      <c r="Z137" s="44">
        <v>339.49420676110253</v>
      </c>
      <c r="AA137" s="44">
        <v>468.63079684891687</v>
      </c>
      <c r="AB137" s="44">
        <v>527.52594640513519</v>
      </c>
      <c r="AC137" s="44">
        <v>16.67297095171072</v>
      </c>
      <c r="AD137" s="44">
        <v>0</v>
      </c>
      <c r="AE137" s="44">
        <v>0</v>
      </c>
      <c r="AF137" s="44">
        <v>0</v>
      </c>
      <c r="AG137" s="44">
        <v>0</v>
      </c>
      <c r="AH137" s="44">
        <v>0</v>
      </c>
      <c r="AI137" s="44">
        <v>0</v>
      </c>
      <c r="AJ137" s="44">
        <v>0</v>
      </c>
      <c r="AK137" s="44">
        <v>0</v>
      </c>
      <c r="AL137" s="44">
        <v>0</v>
      </c>
      <c r="AM137" s="44">
        <v>0</v>
      </c>
      <c r="AN137" s="44">
        <v>0</v>
      </c>
      <c r="AO137" s="44">
        <v>0</v>
      </c>
      <c r="AP137" s="44">
        <v>0</v>
      </c>
      <c r="AQ137" s="44">
        <v>0</v>
      </c>
      <c r="AR137" s="16">
        <f t="shared" si="13"/>
        <v>4803.8735867430451</v>
      </c>
      <c r="AS137" s="3">
        <f>'[1]2020'!AG5</f>
        <v>4803.8735867430441</v>
      </c>
    </row>
    <row r="138" spans="1:46" x14ac:dyDescent="0.35">
      <c r="A138" s="6"/>
      <c r="B138" t="s">
        <v>3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4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4">
        <v>0</v>
      </c>
      <c r="U138" s="44">
        <v>0</v>
      </c>
      <c r="V138" s="44">
        <v>0</v>
      </c>
      <c r="W138" s="44">
        <v>0</v>
      </c>
      <c r="X138" s="44">
        <v>0</v>
      </c>
      <c r="Y138" s="44">
        <v>0</v>
      </c>
      <c r="Z138" s="44">
        <v>147.88705276041728</v>
      </c>
      <c r="AA138" s="44">
        <v>1066.9668090710356</v>
      </c>
      <c r="AB138" s="44">
        <v>3036.0230575174783</v>
      </c>
      <c r="AC138" s="44">
        <v>5282.2093940706254</v>
      </c>
      <c r="AD138" s="44">
        <v>8377.5961205003387</v>
      </c>
      <c r="AE138" s="44">
        <v>10546.900786970098</v>
      </c>
      <c r="AF138" s="44">
        <v>12494.077429894418</v>
      </c>
      <c r="AG138" s="44">
        <v>12558.962684075947</v>
      </c>
      <c r="AH138" s="44">
        <v>12684.191188414008</v>
      </c>
      <c r="AI138" s="44">
        <v>15580.85835922813</v>
      </c>
      <c r="AJ138" s="44">
        <v>16394.04239671395</v>
      </c>
      <c r="AK138" s="44">
        <v>13691.310674183766</v>
      </c>
      <c r="AL138" s="44">
        <v>10220.574316227207</v>
      </c>
      <c r="AM138" s="44">
        <v>8354.8822161687403</v>
      </c>
      <c r="AN138" s="44">
        <v>9395.2267959496858</v>
      </c>
      <c r="AO138" s="44">
        <v>10819.527414561398</v>
      </c>
      <c r="AP138" s="44">
        <v>11299.677541735</v>
      </c>
      <c r="AQ138" s="44">
        <v>7971.8863807001244</v>
      </c>
      <c r="AR138" s="16">
        <f t="shared" si="13"/>
        <v>169922.80061874239</v>
      </c>
      <c r="AS138" s="3">
        <f>'[1]2020'!AG6</f>
        <v>169922.80061874236</v>
      </c>
    </row>
    <row r="139" spans="1:46" ht="15" x14ac:dyDescent="0.25">
      <c r="A139" s="6"/>
      <c r="B139" t="s">
        <v>4</v>
      </c>
      <c r="C139" s="44">
        <v>5.8889143443207974</v>
      </c>
      <c r="D139" s="44">
        <v>2.4544213490391251</v>
      </c>
      <c r="E139" s="44">
        <v>3.3382517722521081</v>
      </c>
      <c r="F139" s="44">
        <v>1.51278282044255</v>
      </c>
      <c r="G139" s="44">
        <v>0.77800761546460939</v>
      </c>
      <c r="H139" s="44">
        <v>0.85388725871194915</v>
      </c>
      <c r="I139" s="44">
        <v>2.4286047653616096</v>
      </c>
      <c r="J139" s="44">
        <v>2.1572212288382047</v>
      </c>
      <c r="K139" s="44">
        <v>3.7148937456580775</v>
      </c>
      <c r="L139" s="44">
        <v>16.881348385097386</v>
      </c>
      <c r="M139" s="44">
        <v>47.117070236174776</v>
      </c>
      <c r="N139" s="44">
        <v>47.742271885147346</v>
      </c>
      <c r="O139" s="44">
        <v>41.00685695415374</v>
      </c>
      <c r="P139" s="44">
        <v>61.871509078657297</v>
      </c>
      <c r="Q139" s="44">
        <v>80.940813042107862</v>
      </c>
      <c r="R139" s="44">
        <v>161.902147252818</v>
      </c>
      <c r="S139" s="44">
        <v>263.6458538156715</v>
      </c>
      <c r="T139" s="44">
        <v>273.25304063071769</v>
      </c>
      <c r="U139" s="44">
        <v>246.71640917689751</v>
      </c>
      <c r="V139" s="44">
        <v>316.56191559197492</v>
      </c>
      <c r="W139" s="44">
        <v>463.93572402624602</v>
      </c>
      <c r="X139" s="44">
        <v>479.16451816882466</v>
      </c>
      <c r="Y139" s="44">
        <v>238.53803274838506</v>
      </c>
      <c r="Z139" s="44">
        <v>281.72610457314005</v>
      </c>
      <c r="AA139" s="44">
        <v>236.58786330391564</v>
      </c>
      <c r="AB139" s="44">
        <v>179.26965646201847</v>
      </c>
      <c r="AC139" s="44">
        <v>175.94442630817053</v>
      </c>
      <c r="AD139" s="44">
        <v>125.896568439834</v>
      </c>
      <c r="AE139" s="44">
        <v>195.16502071655472</v>
      </c>
      <c r="AF139" s="44">
        <v>268.67888894836352</v>
      </c>
      <c r="AG139" s="44">
        <v>400.69508876143209</v>
      </c>
      <c r="AH139" s="44">
        <v>646.45984260933267</v>
      </c>
      <c r="AI139" s="44">
        <v>42.121151000945034</v>
      </c>
      <c r="AJ139" s="44">
        <v>24.747047266207847</v>
      </c>
      <c r="AK139" s="44">
        <v>14.377944070588574</v>
      </c>
      <c r="AL139" s="44">
        <v>7.448844523269214</v>
      </c>
      <c r="AM139" s="44">
        <v>2.7859971627860531</v>
      </c>
      <c r="AN139" s="44">
        <v>2.8979291262613409</v>
      </c>
      <c r="AO139" s="44">
        <v>2.065884162306256</v>
      </c>
      <c r="AP139" s="44">
        <v>2.5617270536724894</v>
      </c>
      <c r="AQ139" s="44">
        <v>3.8714018464726436</v>
      </c>
      <c r="AR139" s="16">
        <f t="shared" si="13"/>
        <v>5375.7058822282333</v>
      </c>
      <c r="AS139" s="3">
        <f>'[1]2020'!AG7</f>
        <v>5375.7058822282315</v>
      </c>
    </row>
    <row r="140" spans="1:46" ht="15" x14ac:dyDescent="0.25">
      <c r="A140" s="6"/>
      <c r="B140" t="s">
        <v>5</v>
      </c>
      <c r="C140" s="44">
        <v>1.8943474283473007</v>
      </c>
      <c r="D140" s="44">
        <v>0.81125551184457567</v>
      </c>
      <c r="E140" s="44">
        <v>3.8652886799145336</v>
      </c>
      <c r="F140" s="44">
        <v>9.299343085632259</v>
      </c>
      <c r="G140" s="44">
        <v>14.124936051547079</v>
      </c>
      <c r="H140" s="44">
        <v>22.088809642842886</v>
      </c>
      <c r="I140" s="44">
        <v>28.557397001357046</v>
      </c>
      <c r="J140" s="44">
        <v>26.742822394381331</v>
      </c>
      <c r="K140" s="44">
        <v>34.016817433375088</v>
      </c>
      <c r="L140" s="44">
        <v>35.757595913731478</v>
      </c>
      <c r="M140" s="44">
        <v>7.6018408587785569</v>
      </c>
      <c r="N140" s="44">
        <v>14.894131941826577</v>
      </c>
      <c r="O140" s="44">
        <v>28.9395511548943</v>
      </c>
      <c r="P140" s="44">
        <v>41.841397342200111</v>
      </c>
      <c r="Q140" s="44">
        <v>24.140794059087803</v>
      </c>
      <c r="R140" s="44">
        <v>9.8540518364877876</v>
      </c>
      <c r="S140" s="44">
        <v>2.3757969234464027</v>
      </c>
      <c r="T140" s="44">
        <v>0.49768541652262699</v>
      </c>
      <c r="U140" s="44">
        <v>0.77315729047486315</v>
      </c>
      <c r="V140" s="44">
        <v>7.1187366592211632</v>
      </c>
      <c r="W140" s="44">
        <v>6.0642853166689212</v>
      </c>
      <c r="X140" s="44">
        <v>34.84718596723657</v>
      </c>
      <c r="Y140" s="44">
        <v>66.425884346742109</v>
      </c>
      <c r="Z140" s="44">
        <v>26.46050835758993</v>
      </c>
      <c r="AA140" s="44">
        <v>7.2453573592386764</v>
      </c>
      <c r="AB140" s="44">
        <v>25.034024111403046</v>
      </c>
      <c r="AC140" s="44">
        <v>6.7632910971166629</v>
      </c>
      <c r="AD140" s="44">
        <v>0</v>
      </c>
      <c r="AE140" s="44">
        <v>0</v>
      </c>
      <c r="AF140" s="44">
        <v>0</v>
      </c>
      <c r="AG140" s="44">
        <v>0</v>
      </c>
      <c r="AH140" s="44">
        <v>0</v>
      </c>
      <c r="AI140" s="44">
        <v>0</v>
      </c>
      <c r="AJ140" s="44">
        <v>0</v>
      </c>
      <c r="AK140" s="44">
        <v>0</v>
      </c>
      <c r="AL140" s="44">
        <v>0</v>
      </c>
      <c r="AM140" s="44">
        <v>0</v>
      </c>
      <c r="AN140" s="44">
        <v>0</v>
      </c>
      <c r="AO140" s="44">
        <v>0</v>
      </c>
      <c r="AP140" s="44">
        <v>0</v>
      </c>
      <c r="AQ140" s="44">
        <v>0</v>
      </c>
      <c r="AR140" s="16">
        <f t="shared" si="13"/>
        <v>488.03629318190963</v>
      </c>
      <c r="AS140" s="3">
        <f>'[1]2020'!AG8</f>
        <v>488.03629318190974</v>
      </c>
    </row>
    <row r="141" spans="1:46" ht="15" x14ac:dyDescent="0.25">
      <c r="A141" s="6"/>
      <c r="B141" t="s">
        <v>6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4">
        <v>0</v>
      </c>
      <c r="U141" s="44">
        <v>0</v>
      </c>
      <c r="V141" s="44">
        <v>0</v>
      </c>
      <c r="W141" s="44">
        <v>0</v>
      </c>
      <c r="X141" s="44">
        <v>0</v>
      </c>
      <c r="Y141" s="44">
        <v>0</v>
      </c>
      <c r="Z141" s="44">
        <v>30.876491845361397</v>
      </c>
      <c r="AA141" s="44">
        <v>178.81155090898096</v>
      </c>
      <c r="AB141" s="44">
        <v>381.57646204570261</v>
      </c>
      <c r="AC141" s="44">
        <v>563.67651254807481</v>
      </c>
      <c r="AD141" s="44">
        <v>1033.2919529060691</v>
      </c>
      <c r="AE141" s="44">
        <v>1570.8686606522133</v>
      </c>
      <c r="AF141" s="44">
        <v>1545.1634507384015</v>
      </c>
      <c r="AG141" s="44">
        <v>2116.1250385733524</v>
      </c>
      <c r="AH141" s="44">
        <v>2500.4269177569818</v>
      </c>
      <c r="AI141" s="44">
        <v>2133.2293576822731</v>
      </c>
      <c r="AJ141" s="44">
        <v>2134.1877376531693</v>
      </c>
      <c r="AK141" s="44">
        <v>1988.4614072120482</v>
      </c>
      <c r="AL141" s="44">
        <v>1164.1265924655668</v>
      </c>
      <c r="AM141" s="44">
        <v>967.26860163728031</v>
      </c>
      <c r="AN141" s="44">
        <v>1003.8136100943788</v>
      </c>
      <c r="AO141" s="44">
        <v>942.04389926790566</v>
      </c>
      <c r="AP141" s="44">
        <v>1206.0023186505832</v>
      </c>
      <c r="AQ141" s="44">
        <v>897.82695823826384</v>
      </c>
      <c r="AR141" s="16">
        <f t="shared" si="13"/>
        <v>22357.777520876603</v>
      </c>
      <c r="AS141" s="3">
        <f>'[1]2020'!AG9</f>
        <v>22357.777520876603</v>
      </c>
    </row>
    <row r="142" spans="1:46" ht="15" x14ac:dyDescent="0.25">
      <c r="A142" s="6"/>
      <c r="B142" t="s">
        <v>7</v>
      </c>
      <c r="C142" s="44">
        <v>3.6961424483485783</v>
      </c>
      <c r="D142" s="44">
        <v>7.5748115911616054</v>
      </c>
      <c r="E142" s="44">
        <v>11.655372359462095</v>
      </c>
      <c r="F142" s="44">
        <v>8.438539767846148</v>
      </c>
      <c r="G142" s="44">
        <v>14.245488540150131</v>
      </c>
      <c r="H142" s="44">
        <v>8.0965454393910843</v>
      </c>
      <c r="I142" s="44">
        <v>11.464153381003392</v>
      </c>
      <c r="J142" s="44">
        <v>9.1515913487489193</v>
      </c>
      <c r="K142" s="44">
        <v>20.528938256140616</v>
      </c>
      <c r="L142" s="44">
        <v>28.689703933439361</v>
      </c>
      <c r="M142" s="44">
        <v>24.099962794491386</v>
      </c>
      <c r="N142" s="44">
        <v>26.588070735586321</v>
      </c>
      <c r="O142" s="44">
        <v>31.670713143615629</v>
      </c>
      <c r="P142" s="44">
        <v>54.260022514689076</v>
      </c>
      <c r="Q142" s="44">
        <v>70.180491816113374</v>
      </c>
      <c r="R142" s="44">
        <v>37.899881795223379</v>
      </c>
      <c r="S142" s="44">
        <v>43.197431902272236</v>
      </c>
      <c r="T142" s="44">
        <v>77.575963315633473</v>
      </c>
      <c r="U142" s="44">
        <v>81.229653793052336</v>
      </c>
      <c r="V142" s="44">
        <v>112.52079607376112</v>
      </c>
      <c r="W142" s="44">
        <v>197.16943907584067</v>
      </c>
      <c r="X142" s="44">
        <v>204.99152407151021</v>
      </c>
      <c r="Y142" s="44">
        <v>114.79177901381222</v>
      </c>
      <c r="Z142" s="44">
        <v>114.72457829572757</v>
      </c>
      <c r="AA142" s="44">
        <v>121.13400109560128</v>
      </c>
      <c r="AB142" s="44">
        <v>155.91695378536113</v>
      </c>
      <c r="AC142" s="44">
        <v>236.50707910208325</v>
      </c>
      <c r="AD142" s="44">
        <v>295.10795914764924</v>
      </c>
      <c r="AE142" s="44">
        <v>366.71438886897147</v>
      </c>
      <c r="AF142" s="44">
        <v>458.50939796200578</v>
      </c>
      <c r="AG142" s="44">
        <v>683.71208557325019</v>
      </c>
      <c r="AH142" s="44">
        <v>849.57550644142725</v>
      </c>
      <c r="AI142" s="44">
        <v>1188.4588744766586</v>
      </c>
      <c r="AJ142" s="44">
        <v>1210.2772135789419</v>
      </c>
      <c r="AK142" s="44">
        <v>1282.6908335597418</v>
      </c>
      <c r="AL142" s="44">
        <v>823.22823978316478</v>
      </c>
      <c r="AM142" s="44">
        <v>1149.7479785315609</v>
      </c>
      <c r="AN142" s="44">
        <v>1278.7096821160383</v>
      </c>
      <c r="AO142" s="44">
        <v>1652.8862004855957</v>
      </c>
      <c r="AP142" s="44">
        <v>1948.4891102744</v>
      </c>
      <c r="AQ142" s="44">
        <v>1381.0570420761355</v>
      </c>
      <c r="AR142" s="16">
        <f t="shared" si="13"/>
        <v>16397.164142265607</v>
      </c>
      <c r="AS142" s="3">
        <f>'[1]2020'!AG10</f>
        <v>16397.16414226561</v>
      </c>
    </row>
    <row r="143" spans="1:46" x14ac:dyDescent="0.35">
      <c r="A143" s="6"/>
      <c r="B143" t="s">
        <v>8</v>
      </c>
      <c r="C143" s="44">
        <v>14.44380054202664</v>
      </c>
      <c r="D143" s="44">
        <v>7.9444590837450599</v>
      </c>
      <c r="E143" s="44">
        <v>7.1810899802591459</v>
      </c>
      <c r="F143" s="44">
        <v>6.2392077412479328</v>
      </c>
      <c r="G143" s="44">
        <v>9.9811818701788102</v>
      </c>
      <c r="H143" s="44">
        <v>13.21108415508168</v>
      </c>
      <c r="I143" s="44">
        <v>15.799852073314806</v>
      </c>
      <c r="J143" s="44">
        <v>12.085301728385303</v>
      </c>
      <c r="K143" s="44">
        <v>12.516412581520489</v>
      </c>
      <c r="L143" s="44">
        <v>12.556184935788085</v>
      </c>
      <c r="M143" s="44">
        <v>10.719559498225005</v>
      </c>
      <c r="N143" s="44">
        <v>13.665761684384536</v>
      </c>
      <c r="O143" s="44">
        <v>7.0304112488440715</v>
      </c>
      <c r="P143" s="44">
        <v>12.245795466249408</v>
      </c>
      <c r="Q143" s="44">
        <v>13.250119653600615</v>
      </c>
      <c r="R143" s="44">
        <v>13.616025046842067</v>
      </c>
      <c r="S143" s="44">
        <v>11.745626959144822</v>
      </c>
      <c r="T143" s="44">
        <v>14.151019158634407</v>
      </c>
      <c r="U143" s="44">
        <v>11.850870241468678</v>
      </c>
      <c r="V143" s="44">
        <v>19.611019037771296</v>
      </c>
      <c r="W143" s="44">
        <v>27.575038897895904</v>
      </c>
      <c r="X143" s="44">
        <v>31.390916291044029</v>
      </c>
      <c r="Y143" s="44">
        <v>24.000756673701456</v>
      </c>
      <c r="Z143" s="44">
        <v>21.103299062514093</v>
      </c>
      <c r="AA143" s="44">
        <v>27.511795791689266</v>
      </c>
      <c r="AB143" s="44">
        <v>34.941090372136387</v>
      </c>
      <c r="AC143" s="44">
        <v>39.899541389732249</v>
      </c>
      <c r="AD143" s="44">
        <v>44.70366847276393</v>
      </c>
      <c r="AE143" s="44">
        <v>44.642783563559142</v>
      </c>
      <c r="AF143" s="44">
        <v>36.523215494543848</v>
      </c>
      <c r="AG143" s="44">
        <v>34.973581190149396</v>
      </c>
      <c r="AH143" s="44">
        <v>43.43827120744033</v>
      </c>
      <c r="AI143" s="44">
        <v>29.053868198130342</v>
      </c>
      <c r="AJ143" s="44">
        <v>22.55889440633883</v>
      </c>
      <c r="AK143" s="44">
        <v>13.947227752033783</v>
      </c>
      <c r="AL143" s="44">
        <v>15.674151536344818</v>
      </c>
      <c r="AM143" s="44">
        <v>16.916782688681121</v>
      </c>
      <c r="AN143" s="44">
        <v>12.580514590124045</v>
      </c>
      <c r="AO143" s="44">
        <v>20.695522354426782</v>
      </c>
      <c r="AP143" s="44">
        <v>18.595795640010984</v>
      </c>
      <c r="AQ143" s="44">
        <v>19.273016775661066</v>
      </c>
      <c r="AR143" s="16">
        <f t="shared" si="13"/>
        <v>819.84451503563457</v>
      </c>
      <c r="AS143" s="3">
        <f>'[1]2020'!AG11</f>
        <v>819.84451503563457</v>
      </c>
    </row>
    <row r="144" spans="1:46" x14ac:dyDescent="0.35">
      <c r="A144" s="6"/>
      <c r="B144" t="s">
        <v>9</v>
      </c>
      <c r="C144" s="44">
        <v>33.702201264728785</v>
      </c>
      <c r="D144" s="44">
        <v>18.537071195405133</v>
      </c>
      <c r="E144" s="44">
        <v>16.755876620604674</v>
      </c>
      <c r="F144" s="44">
        <v>14.558151396245211</v>
      </c>
      <c r="G144" s="44">
        <v>23.28942436375079</v>
      </c>
      <c r="H144" s="44">
        <v>30.825863028523965</v>
      </c>
      <c r="I144" s="44">
        <v>36.866321504401213</v>
      </c>
      <c r="J144" s="44">
        <v>28.199037366232375</v>
      </c>
      <c r="K144" s="44">
        <v>29.204962690214618</v>
      </c>
      <c r="L144" s="44">
        <v>29.297764850172129</v>
      </c>
      <c r="M144" s="44">
        <v>25.012305495858385</v>
      </c>
      <c r="N144" s="44">
        <v>31.886777263563935</v>
      </c>
      <c r="O144" s="44">
        <v>16.404292913969506</v>
      </c>
      <c r="P144" s="44">
        <v>28.573522754581827</v>
      </c>
      <c r="Q144" s="44">
        <v>30.916945858401373</v>
      </c>
      <c r="R144" s="44">
        <v>31.770725109298006</v>
      </c>
      <c r="S144" s="44">
        <v>27.40646290467123</v>
      </c>
      <c r="T144" s="44">
        <v>33.01904470348024</v>
      </c>
      <c r="U144" s="44">
        <v>27.652030563426869</v>
      </c>
      <c r="V144" s="44">
        <v>45.759044421466236</v>
      </c>
      <c r="W144" s="44">
        <v>64.341757428423463</v>
      </c>
      <c r="X144" s="44">
        <v>73.245471345769602</v>
      </c>
      <c r="Y144" s="44">
        <v>63.836623754106888</v>
      </c>
      <c r="Z144" s="44">
        <v>64.078596081053519</v>
      </c>
      <c r="AA144" s="44">
        <v>73.116673070773047</v>
      </c>
      <c r="AB144" s="44">
        <v>89.144231334926346</v>
      </c>
      <c r="AC144" s="44">
        <v>98.937554268393981</v>
      </c>
      <c r="AD144" s="44">
        <v>118.72372056832866</v>
      </c>
      <c r="AE144" s="44">
        <v>126.18383930085196</v>
      </c>
      <c r="AF144" s="44">
        <v>141.02444569622267</v>
      </c>
      <c r="AG144" s="44">
        <v>164.26100725053345</v>
      </c>
      <c r="AH144" s="44">
        <v>213.27380256680317</v>
      </c>
      <c r="AI144" s="44">
        <v>170.22230434741945</v>
      </c>
      <c r="AJ144" s="44">
        <v>164.79770652662793</v>
      </c>
      <c r="AK144" s="44">
        <v>155.80755519712787</v>
      </c>
      <c r="AL144" s="44">
        <v>117.51202540193933</v>
      </c>
      <c r="AM144" s="44">
        <v>100.12560793622058</v>
      </c>
      <c r="AN144" s="44">
        <v>80.429517140952044</v>
      </c>
      <c r="AO144" s="44">
        <v>77.49686276191369</v>
      </c>
      <c r="AP144" s="44">
        <v>67.083898290133163</v>
      </c>
      <c r="AQ144" s="44">
        <v>54.211941996019405</v>
      </c>
      <c r="AR144" s="16">
        <f t="shared" si="13"/>
        <v>2837.4929685335369</v>
      </c>
      <c r="AS144" s="3">
        <f>'[1]2020'!AG12</f>
        <v>2837.4929685335374</v>
      </c>
    </row>
    <row r="145" spans="1:45" x14ac:dyDescent="0.35">
      <c r="A145" s="6"/>
      <c r="B145" t="s">
        <v>10</v>
      </c>
      <c r="C145" s="44">
        <v>14.427822792043807</v>
      </c>
      <c r="D145" s="44">
        <v>12.558218820336169</v>
      </c>
      <c r="E145" s="44">
        <v>10.28961581130876</v>
      </c>
      <c r="F145" s="44">
        <v>8.8941194527826752</v>
      </c>
      <c r="G145" s="44">
        <v>13.687902985684129</v>
      </c>
      <c r="H145" s="44">
        <v>20.333935671491076</v>
      </c>
      <c r="I145" s="44">
        <v>29.204638471042053</v>
      </c>
      <c r="J145" s="44">
        <v>28.464717868236058</v>
      </c>
      <c r="K145" s="44">
        <v>29.786812614917434</v>
      </c>
      <c r="L145" s="44">
        <v>28.44116704812512</v>
      </c>
      <c r="M145" s="44">
        <v>22.015074639831511</v>
      </c>
      <c r="N145" s="44">
        <v>26.151861638820254</v>
      </c>
      <c r="O145" s="44">
        <v>16.46323938710626</v>
      </c>
      <c r="P145" s="44">
        <v>29.834041241204485</v>
      </c>
      <c r="Q145" s="44">
        <v>31.911295301211645</v>
      </c>
      <c r="R145" s="44">
        <v>36.043474502048923</v>
      </c>
      <c r="S145" s="44">
        <v>32.491722214273025</v>
      </c>
      <c r="T145" s="44">
        <v>40.96553993837788</v>
      </c>
      <c r="U145" s="44">
        <v>35.998470349895712</v>
      </c>
      <c r="V145" s="44">
        <v>47.246205973704868</v>
      </c>
      <c r="W145" s="44">
        <v>60.599837434603998</v>
      </c>
      <c r="X145" s="44">
        <v>37.326731843273102</v>
      </c>
      <c r="Y145" s="44">
        <v>32.554147914342728</v>
      </c>
      <c r="Z145" s="44">
        <v>30.482143973531052</v>
      </c>
      <c r="AA145" s="44">
        <v>31.378769860337734</v>
      </c>
      <c r="AB145" s="44">
        <v>37.931422701594492</v>
      </c>
      <c r="AC145" s="44">
        <v>48.821273351541585</v>
      </c>
      <c r="AD145" s="44">
        <v>59.16971663140226</v>
      </c>
      <c r="AE145" s="44">
        <v>59.092908473843885</v>
      </c>
      <c r="AF145" s="44">
        <v>62.893195783493638</v>
      </c>
      <c r="AG145" s="44">
        <v>67.80855898878086</v>
      </c>
      <c r="AH145" s="44">
        <v>79.863299838502726</v>
      </c>
      <c r="AI145" s="44">
        <v>60.864841911075388</v>
      </c>
      <c r="AJ145" s="44">
        <v>46.56735632473162</v>
      </c>
      <c r="AK145" s="44">
        <v>64.985443697090048</v>
      </c>
      <c r="AL145" s="44">
        <v>37.288600653067974</v>
      </c>
      <c r="AM145" s="44">
        <v>28.205297412886082</v>
      </c>
      <c r="AN145" s="44">
        <v>29.020959793127069</v>
      </c>
      <c r="AO145" s="44">
        <v>48.90319270838021</v>
      </c>
      <c r="AP145" s="44">
        <v>70.994229149013862</v>
      </c>
      <c r="AQ145" s="44">
        <v>52.210918396360519</v>
      </c>
      <c r="AR145" s="16">
        <f t="shared" si="13"/>
        <v>1562.1727235634223</v>
      </c>
      <c r="AS145" s="3">
        <f>'[1]2020'!AG13</f>
        <v>1562.172723563423</v>
      </c>
    </row>
    <row r="146" spans="1:45" x14ac:dyDescent="0.35">
      <c r="A146" s="6"/>
      <c r="B146" t="s">
        <v>11</v>
      </c>
      <c r="C146" s="44">
        <v>3.4668299762357924</v>
      </c>
      <c r="D146" s="44">
        <v>2.1834355861965284</v>
      </c>
      <c r="E146" s="44">
        <v>2.2275892894925411</v>
      </c>
      <c r="F146" s="44">
        <v>2.3807545299364934</v>
      </c>
      <c r="G146" s="44">
        <v>3.8455582797054344</v>
      </c>
      <c r="H146" s="44">
        <v>5.1508654346852341</v>
      </c>
      <c r="I146" s="44">
        <v>6.7784108551769524</v>
      </c>
      <c r="J146" s="44">
        <v>6.6427476925976547</v>
      </c>
      <c r="K146" s="44">
        <v>8.0558297933518226</v>
      </c>
      <c r="L146" s="44">
        <v>8.7779800367655199</v>
      </c>
      <c r="M146" s="44">
        <v>8.6840177199534185</v>
      </c>
      <c r="N146" s="44">
        <v>10.537503466723408</v>
      </c>
      <c r="O146" s="44">
        <v>9.7493753404614534</v>
      </c>
      <c r="P146" s="44">
        <v>20.297534338665479</v>
      </c>
      <c r="Q146" s="44">
        <v>21.463540526220143</v>
      </c>
      <c r="R146" s="44">
        <v>19.386188958810841</v>
      </c>
      <c r="S146" s="44">
        <v>17.710403121992478</v>
      </c>
      <c r="T146" s="44">
        <v>22.081326479503499</v>
      </c>
      <c r="U146" s="44">
        <v>16.747029027943203</v>
      </c>
      <c r="V146" s="44">
        <v>20.737148881171759</v>
      </c>
      <c r="W146" s="44">
        <v>33.873883837248435</v>
      </c>
      <c r="X146" s="44">
        <v>50.057372173926005</v>
      </c>
      <c r="Y146" s="44">
        <v>50.196544215150965</v>
      </c>
      <c r="Z146" s="44">
        <v>60.6410033656786</v>
      </c>
      <c r="AA146" s="44">
        <v>81.202824480050069</v>
      </c>
      <c r="AB146" s="44">
        <v>104.26651254455854</v>
      </c>
      <c r="AC146" s="44">
        <v>104.50148005295344</v>
      </c>
      <c r="AD146" s="44">
        <v>150.95647634538187</v>
      </c>
      <c r="AE146" s="44">
        <v>185.51534632842586</v>
      </c>
      <c r="AF146" s="44">
        <v>190.11755227189795</v>
      </c>
      <c r="AG146" s="44">
        <v>239.12169464892887</v>
      </c>
      <c r="AH146" s="44">
        <v>317.48620397516783</v>
      </c>
      <c r="AI146" s="44">
        <v>241.9533856404104</v>
      </c>
      <c r="AJ146" s="44">
        <v>233.44831791780564</v>
      </c>
      <c r="AK146" s="44">
        <v>246.24859490066225</v>
      </c>
      <c r="AL146" s="44">
        <v>135.95047383212412</v>
      </c>
      <c r="AM146" s="44">
        <v>106.42543060100294</v>
      </c>
      <c r="AN146" s="44">
        <v>90.12223179107076</v>
      </c>
      <c r="AO146" s="44">
        <v>122.27282791324203</v>
      </c>
      <c r="AP146" s="44">
        <v>164.46561938314983</v>
      </c>
      <c r="AQ146" s="44">
        <v>142.46761444412834</v>
      </c>
      <c r="AR146" s="16">
        <f t="shared" si="13"/>
        <v>3268.1954599985547</v>
      </c>
      <c r="AS146" s="3">
        <f>'[1]2020'!AG14</f>
        <v>3268.1954599985547</v>
      </c>
    </row>
    <row r="147" spans="1:45" x14ac:dyDescent="0.35">
      <c r="A147" s="6"/>
      <c r="B147" t="s">
        <v>12</v>
      </c>
      <c r="C147" s="44">
        <v>3.4668299762357924</v>
      </c>
      <c r="D147" s="44">
        <v>2.1834355861965284</v>
      </c>
      <c r="E147" s="44">
        <v>2.2275892894925411</v>
      </c>
      <c r="F147" s="44">
        <v>2.3807545299364934</v>
      </c>
      <c r="G147" s="44">
        <v>3.8455582797054344</v>
      </c>
      <c r="H147" s="44">
        <v>5.1508654346852341</v>
      </c>
      <c r="I147" s="44">
        <v>6.7784108551769524</v>
      </c>
      <c r="J147" s="44">
        <v>6.6427476925976547</v>
      </c>
      <c r="K147" s="44">
        <v>8.0558297933518226</v>
      </c>
      <c r="L147" s="44">
        <v>8.7779800367655199</v>
      </c>
      <c r="M147" s="44">
        <v>8.6840177199534185</v>
      </c>
      <c r="N147" s="44">
        <v>10.537503466723408</v>
      </c>
      <c r="O147" s="44">
        <v>9.7493753404614534</v>
      </c>
      <c r="P147" s="44">
        <v>20.297534338665479</v>
      </c>
      <c r="Q147" s="44">
        <v>21.463540526220143</v>
      </c>
      <c r="R147" s="44">
        <v>19.386188958810841</v>
      </c>
      <c r="S147" s="44">
        <v>17.710403121992478</v>
      </c>
      <c r="T147" s="44">
        <v>22.081326479503499</v>
      </c>
      <c r="U147" s="44">
        <v>16.747029027943203</v>
      </c>
      <c r="V147" s="44">
        <v>20.737148881171759</v>
      </c>
      <c r="W147" s="44">
        <v>33.873883837248435</v>
      </c>
      <c r="X147" s="44">
        <v>50.057372173926005</v>
      </c>
      <c r="Y147" s="44">
        <v>45.911633658948048</v>
      </c>
      <c r="Z147" s="44">
        <v>61.815604011371057</v>
      </c>
      <c r="AA147" s="44">
        <v>88.177901649884376</v>
      </c>
      <c r="AB147" s="44">
        <v>94.415477813580736</v>
      </c>
      <c r="AC147" s="44">
        <v>98.174881828744503</v>
      </c>
      <c r="AD147" s="44">
        <v>144.96054153727025</v>
      </c>
      <c r="AE147" s="44">
        <v>192.73792338196697</v>
      </c>
      <c r="AF147" s="44">
        <v>170.17740752510105</v>
      </c>
      <c r="AG147" s="44">
        <v>248.29807340716454</v>
      </c>
      <c r="AH147" s="44">
        <v>293.28503799090078</v>
      </c>
      <c r="AI147" s="44">
        <v>264.54311569876586</v>
      </c>
      <c r="AJ147" s="44">
        <v>321.4868947827037</v>
      </c>
      <c r="AK147" s="44">
        <v>289.25889833270816</v>
      </c>
      <c r="AL147" s="44">
        <v>140.53803037934682</v>
      </c>
      <c r="AM147" s="44">
        <v>146.97454298143361</v>
      </c>
      <c r="AN147" s="44">
        <v>159.02914125061361</v>
      </c>
      <c r="AO147" s="44">
        <v>272.6939416112707</v>
      </c>
      <c r="AP147" s="44">
        <v>361.63319091205159</v>
      </c>
      <c r="AQ147" s="44">
        <v>271.32300255899884</v>
      </c>
      <c r="AR147" s="16">
        <f t="shared" si="13"/>
        <v>3966.2705666595889</v>
      </c>
      <c r="AS147" s="3">
        <f>'[1]2020'!AG15</f>
        <v>3966.2705666595898</v>
      </c>
    </row>
    <row r="148" spans="1:45" x14ac:dyDescent="0.35">
      <c r="A148" s="6"/>
      <c r="B148" t="s">
        <v>23</v>
      </c>
      <c r="C148" s="44">
        <v>2.5503701947903212</v>
      </c>
      <c r="D148" s="44">
        <v>1.9908226938491129</v>
      </c>
      <c r="E148" s="44">
        <v>2.2372081896437086</v>
      </c>
      <c r="F148" s="44">
        <v>1.5877447591230458</v>
      </c>
      <c r="G148" s="44">
        <v>2.1913534070926368</v>
      </c>
      <c r="H148" s="44">
        <v>3.8441525319027035</v>
      </c>
      <c r="I148" s="44">
        <v>5.2716443138765694</v>
      </c>
      <c r="J148" s="44">
        <v>3.8734503932661406</v>
      </c>
      <c r="K148" s="44">
        <v>5.286925689244856</v>
      </c>
      <c r="L148" s="44">
        <v>4.6579002079954366</v>
      </c>
      <c r="M148" s="44">
        <v>6.0870772807353299</v>
      </c>
      <c r="N148" s="44">
        <v>17.412803142940685</v>
      </c>
      <c r="O148" s="44">
        <v>16.343971451151237</v>
      </c>
      <c r="P148" s="44">
        <v>10.191552459167575</v>
      </c>
      <c r="Q148" s="44">
        <v>9.2377781497962239</v>
      </c>
      <c r="R148" s="44">
        <v>13.847933650080972</v>
      </c>
      <c r="S148" s="44">
        <v>18.482370066592072</v>
      </c>
      <c r="T148" s="44">
        <v>10.513174015116215</v>
      </c>
      <c r="U148" s="44">
        <v>14.447112150919489</v>
      </c>
      <c r="V148" s="44">
        <v>8.9775137684087696</v>
      </c>
      <c r="W148" s="44">
        <v>12.24870747300157</v>
      </c>
      <c r="X148" s="44">
        <v>21.566805730926099</v>
      </c>
      <c r="Y148" s="44">
        <v>60.877865723296345</v>
      </c>
      <c r="Z148" s="44">
        <v>39.081083050717552</v>
      </c>
      <c r="AA148" s="44">
        <v>39.217624415918003</v>
      </c>
      <c r="AB148" s="44">
        <v>36.623646134311002</v>
      </c>
      <c r="AC148" s="44">
        <v>38.72017531757615</v>
      </c>
      <c r="AD148" s="44">
        <v>41.417102412373239</v>
      </c>
      <c r="AE148" s="44">
        <v>66.744912542198577</v>
      </c>
      <c r="AF148" s="44">
        <v>39.063009644204392</v>
      </c>
      <c r="AG148" s="44">
        <v>55.144468840813389</v>
      </c>
      <c r="AH148" s="44">
        <v>92.434435678370633</v>
      </c>
      <c r="AI148" s="44">
        <v>66.632388622181125</v>
      </c>
      <c r="AJ148" s="44">
        <v>52.302594661564477</v>
      </c>
      <c r="AK148" s="44">
        <v>90.02051108536655</v>
      </c>
      <c r="AL148" s="44">
        <v>26.377128590802553</v>
      </c>
      <c r="AM148" s="44">
        <v>17.862019832599884</v>
      </c>
      <c r="AN148" s="44">
        <v>30.17158657994424</v>
      </c>
      <c r="AO148" s="44">
        <v>53.145279446569631</v>
      </c>
      <c r="AP148" s="44">
        <v>43.009324037808732</v>
      </c>
      <c r="AQ148" s="44">
        <v>33.236466972249708</v>
      </c>
      <c r="AR148" s="16">
        <f t="shared" si="13"/>
        <v>1114.9299953084869</v>
      </c>
      <c r="AS148" s="3">
        <f>'[1]2020'!AG16</f>
        <v>1114.9299953084872</v>
      </c>
    </row>
    <row r="149" spans="1:45" x14ac:dyDescent="0.35">
      <c r="A149" s="6"/>
      <c r="B149" t="s">
        <v>13</v>
      </c>
      <c r="C149" s="44">
        <v>1.7905677243917499</v>
      </c>
      <c r="D149" s="44">
        <v>1.8781781694696176</v>
      </c>
      <c r="E149" s="44">
        <v>2.4738408097474975</v>
      </c>
      <c r="F149" s="44">
        <v>2.2278161907885674</v>
      </c>
      <c r="G149" s="44">
        <v>2.2193728433047903</v>
      </c>
      <c r="H149" s="44">
        <v>2.443404199357452</v>
      </c>
      <c r="I149" s="44">
        <v>4.8939885434877732</v>
      </c>
      <c r="J149" s="44">
        <v>3.8963658440660156</v>
      </c>
      <c r="K149" s="44">
        <v>4.0529361969988864</v>
      </c>
      <c r="L149" s="44">
        <v>3.7633918431549387</v>
      </c>
      <c r="M149" s="44">
        <v>5.7093341442144618</v>
      </c>
      <c r="N149" s="44">
        <v>11.824459323086787</v>
      </c>
      <c r="O149" s="44">
        <v>10.204363111118763</v>
      </c>
      <c r="P149" s="44">
        <v>5.1064780918986026</v>
      </c>
      <c r="Q149" s="44">
        <v>4.7211287223941412</v>
      </c>
      <c r="R149" s="44">
        <v>7.4588509278113895</v>
      </c>
      <c r="S149" s="44">
        <v>6.0975421962013217</v>
      </c>
      <c r="T149" s="44">
        <v>4.1573871313100836</v>
      </c>
      <c r="U149" s="44">
        <v>5.1766414756712056</v>
      </c>
      <c r="V149" s="44">
        <v>4.2784223931514802</v>
      </c>
      <c r="W149" s="44">
        <v>8.2017061963883062</v>
      </c>
      <c r="X149" s="44">
        <v>12.578384247078764</v>
      </c>
      <c r="Y149" s="44">
        <v>28.25410980142868</v>
      </c>
      <c r="Z149" s="44">
        <v>17.605011004758406</v>
      </c>
      <c r="AA149" s="44">
        <v>22.190307667338367</v>
      </c>
      <c r="AB149" s="44">
        <v>17.113210157341694</v>
      </c>
      <c r="AC149" s="44">
        <v>18.215928001949202</v>
      </c>
      <c r="AD149" s="44">
        <v>18.200629326030622</v>
      </c>
      <c r="AE149" s="44">
        <v>26.314111032904169</v>
      </c>
      <c r="AF149" s="44">
        <v>11.381198100997393</v>
      </c>
      <c r="AG149" s="44">
        <v>18.231102803216185</v>
      </c>
      <c r="AH149" s="44">
        <v>29.816006089062718</v>
      </c>
      <c r="AI149" s="44">
        <v>21.007099348649827</v>
      </c>
      <c r="AJ149" s="44">
        <v>19.895384839753561</v>
      </c>
      <c r="AK149" s="44">
        <v>41.550247622051707</v>
      </c>
      <c r="AL149" s="44">
        <v>15.841813103587077</v>
      </c>
      <c r="AM149" s="44">
        <v>8.9357952404201306</v>
      </c>
      <c r="AN149" s="44">
        <v>19.746770469414212</v>
      </c>
      <c r="AO149" s="44">
        <v>31.586552338289405</v>
      </c>
      <c r="AP149" s="44">
        <v>19.03166313068952</v>
      </c>
      <c r="AQ149" s="44">
        <v>17.002004063429155</v>
      </c>
      <c r="AR149" s="16">
        <f t="shared" si="13"/>
        <v>517.07350446640464</v>
      </c>
      <c r="AS149" s="3">
        <f>'[1]2020'!AG17</f>
        <v>283.9848455254475</v>
      </c>
    </row>
    <row r="150" spans="1:45" x14ac:dyDescent="0.35">
      <c r="A150" s="6"/>
      <c r="B150" t="s">
        <v>24</v>
      </c>
      <c r="C150" s="44">
        <v>0.31886111866522349</v>
      </c>
      <c r="D150" s="44">
        <v>0.58322779699220428</v>
      </c>
      <c r="E150" s="44">
        <v>0.3366111581094291</v>
      </c>
      <c r="F150" s="44">
        <v>0.21569974766431532</v>
      </c>
      <c r="G150" s="44">
        <v>0.38526724791719125</v>
      </c>
      <c r="H150" s="44">
        <v>0.3452729263869922</v>
      </c>
      <c r="I150" s="44">
        <v>0.73499461642124142</v>
      </c>
      <c r="J150" s="44">
        <v>0.67120094600871638</v>
      </c>
      <c r="K150" s="44">
        <v>0.52337925740251412</v>
      </c>
      <c r="L150" s="44">
        <v>0.5687709310907898</v>
      </c>
      <c r="M150" s="44">
        <v>0.60807431732632078</v>
      </c>
      <c r="N150" s="44">
        <v>1.2290154641407953</v>
      </c>
      <c r="O150" s="44">
        <v>0.73433401815585797</v>
      </c>
      <c r="P150" s="44">
        <v>0.49679171377173792</v>
      </c>
      <c r="Q150" s="44">
        <v>0.3248238800654647</v>
      </c>
      <c r="R150" s="44">
        <v>0.64504070143070236</v>
      </c>
      <c r="S150" s="44">
        <v>0.75355266972392565</v>
      </c>
      <c r="T150" s="44">
        <v>1.2285175087477866</v>
      </c>
      <c r="U150" s="44">
        <v>1.7429283665408213</v>
      </c>
      <c r="V150" s="44">
        <v>1.4528885364637718</v>
      </c>
      <c r="W150" s="44">
        <v>4.6327320483287089</v>
      </c>
      <c r="X150" s="44">
        <v>7.2438126119140911</v>
      </c>
      <c r="Y150" s="44">
        <v>20.213740806514789</v>
      </c>
      <c r="Z150" s="44">
        <v>14.728177555193962</v>
      </c>
      <c r="AA150" s="44">
        <v>13.053599681390191</v>
      </c>
      <c r="AB150" s="44">
        <v>9.8269053634735641</v>
      </c>
      <c r="AC150" s="44">
        <v>12.025004710241928</v>
      </c>
      <c r="AD150" s="44">
        <v>10.004548179077458</v>
      </c>
      <c r="AE150" s="44">
        <v>14.430318953528065</v>
      </c>
      <c r="AF150" s="44">
        <v>8.7147323943114205</v>
      </c>
      <c r="AG150" s="44">
        <v>12.629853707524713</v>
      </c>
      <c r="AH150" s="44">
        <v>20.371059626008819</v>
      </c>
      <c r="AI150" s="44">
        <v>15.550833429690172</v>
      </c>
      <c r="AJ150" s="44">
        <v>12.649374603307926</v>
      </c>
      <c r="AK150" s="44">
        <v>19.19211365125971</v>
      </c>
      <c r="AL150" s="44">
        <v>6.3308992605202601</v>
      </c>
      <c r="AM150" s="44">
        <v>5.1043457281942999</v>
      </c>
      <c r="AN150" s="44">
        <v>11.694031310748239</v>
      </c>
      <c r="AO150" s="44">
        <v>24.981792175854515</v>
      </c>
      <c r="AP150" s="44">
        <v>12.446931151225913</v>
      </c>
      <c r="AQ150" s="44">
        <v>14.260785654112993</v>
      </c>
      <c r="AR150" s="16">
        <f t="shared" si="13"/>
        <v>283.98484552544755</v>
      </c>
      <c r="AS150" s="3">
        <f>'[1]2020'!AG18</f>
        <v>517.07350446640464</v>
      </c>
    </row>
    <row r="151" spans="1:45" ht="15" x14ac:dyDescent="0.25">
      <c r="A151" s="6"/>
      <c r="B151" t="s">
        <v>14</v>
      </c>
      <c r="C151" s="45"/>
      <c r="D151" s="45"/>
      <c r="E151" s="45"/>
      <c r="F151" s="45"/>
      <c r="G151" s="45"/>
      <c r="H151" s="44">
        <v>47.325313872007975</v>
      </c>
      <c r="I151" s="44">
        <v>56.289249392720755</v>
      </c>
      <c r="J151" s="44">
        <v>49.979632159721007</v>
      </c>
      <c r="K151" s="44">
        <v>58.039938339210799</v>
      </c>
      <c r="L151" s="44">
        <v>58.388018878830806</v>
      </c>
      <c r="M151" s="44">
        <v>48.002296557233713</v>
      </c>
      <c r="N151" s="44">
        <v>43.569248088450628</v>
      </c>
      <c r="O151" s="44">
        <v>24.723273008033345</v>
      </c>
      <c r="P151" s="44">
        <v>39.836824055291231</v>
      </c>
      <c r="Q151" s="44">
        <v>99.721429315107571</v>
      </c>
      <c r="R151" s="44">
        <v>144.56810140893037</v>
      </c>
      <c r="S151" s="44">
        <v>178.8860805768191</v>
      </c>
      <c r="T151" s="44">
        <v>304.65763729862357</v>
      </c>
      <c r="U151" s="44">
        <v>467.00933863340714</v>
      </c>
      <c r="V151" s="44">
        <v>438.99559350478643</v>
      </c>
      <c r="W151" s="44">
        <v>570.57996334152142</v>
      </c>
      <c r="X151" s="44">
        <v>822.67048773391718</v>
      </c>
      <c r="Y151" s="44">
        <v>897.31411366183227</v>
      </c>
      <c r="Z151" s="44">
        <v>988.22095943851093</v>
      </c>
      <c r="AA151" s="44">
        <v>1503.6845377256705</v>
      </c>
      <c r="AB151" s="44">
        <v>2413.0974137670869</v>
      </c>
      <c r="AC151" s="44">
        <v>3473.4884670199535</v>
      </c>
      <c r="AD151" s="44">
        <v>4254.8516159880965</v>
      </c>
      <c r="AE151" s="44">
        <v>4433.8781084378425</v>
      </c>
      <c r="AF151" s="44">
        <v>3620.1593834530267</v>
      </c>
      <c r="AG151" s="44">
        <v>2916.5775291152063</v>
      </c>
      <c r="AH151" s="44">
        <v>2552.9836245849729</v>
      </c>
      <c r="AI151" s="44">
        <v>2273.7654636971015</v>
      </c>
      <c r="AJ151" s="44">
        <v>1460.2797270818046</v>
      </c>
      <c r="AK151" s="44">
        <v>1288.111590186516</v>
      </c>
      <c r="AL151" s="44">
        <v>889.55347539357308</v>
      </c>
      <c r="AM151" s="44">
        <v>1094.7622435639084</v>
      </c>
      <c r="AN151" s="44">
        <v>1426.0835458156964</v>
      </c>
      <c r="AO151" s="44">
        <v>1615.8172186856489</v>
      </c>
      <c r="AP151" s="44">
        <v>1790.3519925632527</v>
      </c>
      <c r="AQ151" s="44">
        <v>1572.8105367949493</v>
      </c>
      <c r="AR151" s="16">
        <f t="shared" si="13"/>
        <v>43919.033973139252</v>
      </c>
      <c r="AS151" s="3">
        <f>'[1]2020'!AG19</f>
        <v>43919.033973139252</v>
      </c>
    </row>
    <row r="152" spans="1:45" ht="15" x14ac:dyDescent="0.25">
      <c r="A152" s="6"/>
      <c r="B152" t="s">
        <v>15</v>
      </c>
      <c r="C152" s="45"/>
      <c r="D152" s="45"/>
      <c r="E152" s="45"/>
      <c r="F152" s="45"/>
      <c r="G152" s="45"/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4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4">
        <v>0</v>
      </c>
      <c r="U152" s="44">
        <v>0</v>
      </c>
      <c r="V152" s="44">
        <v>0</v>
      </c>
      <c r="W152" s="44">
        <v>0</v>
      </c>
      <c r="X152" s="44">
        <v>0</v>
      </c>
      <c r="Y152" s="44">
        <v>0</v>
      </c>
      <c r="Z152" s="44">
        <v>0</v>
      </c>
      <c r="AA152" s="44">
        <v>0</v>
      </c>
      <c r="AB152" s="44">
        <v>0</v>
      </c>
      <c r="AC152" s="44">
        <v>0</v>
      </c>
      <c r="AD152" s="44">
        <v>0</v>
      </c>
      <c r="AE152" s="44">
        <v>0</v>
      </c>
      <c r="AF152" s="44">
        <v>0</v>
      </c>
      <c r="AG152" s="44">
        <v>691.56550555377476</v>
      </c>
      <c r="AH152" s="44">
        <v>2745.2354663923829</v>
      </c>
      <c r="AI152" s="44">
        <v>2710.2257130024195</v>
      </c>
      <c r="AJ152" s="44">
        <v>2746.3790314462462</v>
      </c>
      <c r="AK152" s="44">
        <v>2485.8520827769757</v>
      </c>
      <c r="AL152" s="44">
        <v>3352.5733638673719</v>
      </c>
      <c r="AM152" s="44">
        <v>2110.8158452243188</v>
      </c>
      <c r="AN152" s="44">
        <v>1969.6672746348627</v>
      </c>
      <c r="AO152" s="44">
        <v>2280.2198608161061</v>
      </c>
      <c r="AP152" s="44">
        <v>3002.5877649092195</v>
      </c>
      <c r="AQ152" s="44">
        <v>2891.6671778445229</v>
      </c>
      <c r="AR152" s="16">
        <f t="shared" si="13"/>
        <v>26986.789086468201</v>
      </c>
      <c r="AS152" s="3">
        <f>'[1]2020'!AG20</f>
        <v>26986.789086468209</v>
      </c>
    </row>
    <row r="153" spans="1:45" ht="15" x14ac:dyDescent="0.25">
      <c r="B153" t="s">
        <v>16</v>
      </c>
      <c r="C153" s="16">
        <f t="shared" ref="C153:AQ153" si="14">SUM(C136:C152)</f>
        <v>259.66678638464663</v>
      </c>
      <c r="D153" s="16">
        <f t="shared" si="14"/>
        <v>166.45330001717318</v>
      </c>
      <c r="E153" s="16">
        <f t="shared" si="14"/>
        <v>209.72075203063292</v>
      </c>
      <c r="F153" s="16">
        <f t="shared" si="14"/>
        <v>261.8384866440656</v>
      </c>
      <c r="G153" s="16">
        <f t="shared" si="14"/>
        <v>293.72014942536856</v>
      </c>
      <c r="H153" s="16">
        <f t="shared" si="14"/>
        <v>419.17823978943704</v>
      </c>
      <c r="I153" s="16">
        <f t="shared" si="14"/>
        <v>529.33208951201982</v>
      </c>
      <c r="J153" s="16">
        <f t="shared" si="14"/>
        <v>398.19867544755152</v>
      </c>
      <c r="K153" s="16">
        <f t="shared" si="14"/>
        <v>598.66798786005415</v>
      </c>
      <c r="L153" s="16">
        <f t="shared" si="14"/>
        <v>663.42212394395017</v>
      </c>
      <c r="M153" s="16">
        <f t="shared" si="14"/>
        <v>621.40380955552791</v>
      </c>
      <c r="N153" s="16">
        <f t="shared" si="14"/>
        <v>760.37192702244624</v>
      </c>
      <c r="O153" s="16">
        <f t="shared" si="14"/>
        <v>789.38193891851165</v>
      </c>
      <c r="P153" s="16">
        <f t="shared" si="14"/>
        <v>1297.8344302831779</v>
      </c>
      <c r="Q153" s="16">
        <f t="shared" si="14"/>
        <v>1767.9728303256848</v>
      </c>
      <c r="R153" s="16">
        <f t="shared" si="14"/>
        <v>2208.7446952327855</v>
      </c>
      <c r="S153" s="16">
        <f t="shared" si="14"/>
        <v>2830.2970843580447</v>
      </c>
      <c r="T153" s="16">
        <f t="shared" si="14"/>
        <v>3524.837706984285</v>
      </c>
      <c r="U153" s="16">
        <f t="shared" si="14"/>
        <v>2969.9082523322063</v>
      </c>
      <c r="V153" s="16">
        <f t="shared" si="14"/>
        <v>3688.1297804780697</v>
      </c>
      <c r="W153" s="16">
        <f t="shared" si="14"/>
        <v>4844.6529179921608</v>
      </c>
      <c r="X153" s="16">
        <f t="shared" si="14"/>
        <v>5960.09246846316</v>
      </c>
      <c r="Y153" s="16">
        <f t="shared" si="14"/>
        <v>5212.9327737132189</v>
      </c>
      <c r="Z153" s="16">
        <f t="shared" si="14"/>
        <v>5474.9867234975527</v>
      </c>
      <c r="AA153" s="16">
        <f t="shared" si="14"/>
        <v>6390.0972866578823</v>
      </c>
      <c r="AB153" s="16">
        <f t="shared" si="14"/>
        <v>8627.3274031079109</v>
      </c>
      <c r="AC153" s="16">
        <f t="shared" si="14"/>
        <v>11020.072564485512</v>
      </c>
      <c r="AD153" s="16">
        <f t="shared" si="14"/>
        <v>15233.245358463364</v>
      </c>
      <c r="AE153" s="16">
        <f t="shared" si="14"/>
        <v>18240.640273694989</v>
      </c>
      <c r="AF153" s="16">
        <f t="shared" si="14"/>
        <v>19384.465420274413</v>
      </c>
      <c r="AG153" s="16">
        <f t="shared" si="14"/>
        <v>20595.315977087081</v>
      </c>
      <c r="AH153" s="16">
        <f t="shared" si="14"/>
        <v>23710.610285288152</v>
      </c>
      <c r="AI153" s="16">
        <f t="shared" si="14"/>
        <v>25914.843899526455</v>
      </c>
      <c r="AJ153" s="16">
        <f t="shared" si="14"/>
        <v>25589.171887550816</v>
      </c>
      <c r="AK153" s="16">
        <f t="shared" si="14"/>
        <v>22616.059726731808</v>
      </c>
      <c r="AL153" s="16">
        <f t="shared" si="14"/>
        <v>17583.367077255796</v>
      </c>
      <c r="AM153" s="16">
        <f t="shared" si="14"/>
        <v>14486.915611583505</v>
      </c>
      <c r="AN153" s="16">
        <f t="shared" si="14"/>
        <v>15845.697428891039</v>
      </c>
      <c r="AO153" s="16">
        <f t="shared" si="14"/>
        <v>18383.830875209667</v>
      </c>
      <c r="AP153" s="16">
        <f t="shared" si="14"/>
        <v>20419.106695168495</v>
      </c>
      <c r="AQ153" s="16">
        <f t="shared" si="14"/>
        <v>15694.197489642182</v>
      </c>
      <c r="AR153" s="16">
        <f t="shared" si="13"/>
        <v>345486.71119083074</v>
      </c>
      <c r="AS153" s="3">
        <f>'[1]2020'!AG21</f>
        <v>345486.71119083086</v>
      </c>
    </row>
    <row r="154" spans="1:45" ht="15" x14ac:dyDescent="0.25">
      <c r="AS154" s="3"/>
    </row>
    <row r="155" spans="1:45" ht="15" x14ac:dyDescent="0.25">
      <c r="AS155" s="3"/>
    </row>
    <row r="156" spans="1:45" ht="15" x14ac:dyDescent="0.25">
      <c r="AS156" s="3"/>
    </row>
    <row r="157" spans="1:45" ht="15" x14ac:dyDescent="0.25">
      <c r="A157" s="9" t="s">
        <v>25</v>
      </c>
      <c r="B157" s="9" t="s">
        <v>26</v>
      </c>
      <c r="C157" s="14">
        <v>1980</v>
      </c>
      <c r="D157" s="14">
        <v>1981</v>
      </c>
      <c r="E157" s="14">
        <v>1982</v>
      </c>
      <c r="F157" s="14">
        <v>1983</v>
      </c>
      <c r="G157" s="14">
        <v>1984</v>
      </c>
      <c r="H157" s="14">
        <v>1985</v>
      </c>
      <c r="I157" s="14">
        <v>1986</v>
      </c>
      <c r="J157" s="14">
        <v>1987</v>
      </c>
      <c r="K157" s="14">
        <v>1988</v>
      </c>
      <c r="L157" s="14">
        <v>1989</v>
      </c>
      <c r="M157" s="14">
        <v>1990</v>
      </c>
      <c r="N157" s="14">
        <v>1991</v>
      </c>
      <c r="O157" s="14">
        <v>1992</v>
      </c>
      <c r="P157" s="14">
        <v>1993</v>
      </c>
      <c r="Q157" s="14">
        <v>1994</v>
      </c>
      <c r="R157" s="14">
        <v>1995</v>
      </c>
      <c r="S157" s="14">
        <v>1996</v>
      </c>
      <c r="T157" s="14">
        <v>1997</v>
      </c>
      <c r="U157" s="14">
        <v>1998</v>
      </c>
      <c r="V157" s="14">
        <v>1999</v>
      </c>
      <c r="W157" s="14">
        <v>2000</v>
      </c>
      <c r="X157" s="14">
        <v>2001</v>
      </c>
      <c r="Y157" s="14">
        <v>2002</v>
      </c>
      <c r="Z157" s="14">
        <v>2003</v>
      </c>
      <c r="AA157" s="14">
        <v>2004</v>
      </c>
      <c r="AB157" s="14">
        <v>2005</v>
      </c>
      <c r="AC157" s="14">
        <v>2006</v>
      </c>
      <c r="AD157" s="14">
        <v>2007</v>
      </c>
      <c r="AE157" s="14">
        <v>2008</v>
      </c>
      <c r="AF157" s="14">
        <v>2009</v>
      </c>
      <c r="AG157" s="14">
        <v>2010</v>
      </c>
      <c r="AH157" s="14">
        <v>2011</v>
      </c>
      <c r="AI157" s="14">
        <v>2012</v>
      </c>
      <c r="AJ157" s="14">
        <v>2013</v>
      </c>
      <c r="AK157" s="14">
        <v>2014</v>
      </c>
      <c r="AL157" s="14">
        <v>2015</v>
      </c>
      <c r="AM157" s="14">
        <v>2016</v>
      </c>
      <c r="AN157" s="14">
        <v>2017</v>
      </c>
      <c r="AO157" s="14">
        <v>2018</v>
      </c>
      <c r="AP157" s="14">
        <v>2019</v>
      </c>
      <c r="AQ157" s="14">
        <v>2020</v>
      </c>
      <c r="AR157" s="15" t="s">
        <v>16</v>
      </c>
    </row>
    <row r="158" spans="1:45" x14ac:dyDescent="0.35">
      <c r="A158" s="41" t="s">
        <v>68</v>
      </c>
      <c r="B158" t="s">
        <v>1</v>
      </c>
      <c r="C158" s="44">
        <v>185.37245487140208</v>
      </c>
      <c r="D158" s="44">
        <v>103.61803213226071</v>
      </c>
      <c r="E158" s="44">
        <v>121.21181439819429</v>
      </c>
      <c r="F158" s="44">
        <v>28.854522824993392</v>
      </c>
      <c r="G158" s="44">
        <v>13.795332132419595</v>
      </c>
      <c r="H158" s="44">
        <v>13.750368949388836</v>
      </c>
      <c r="I158" s="44">
        <v>31.580058639363212</v>
      </c>
      <c r="J158" s="44">
        <v>14.463796131765747</v>
      </c>
      <c r="K158" s="44">
        <v>54.039736376874338</v>
      </c>
      <c r="L158" s="44">
        <v>214.85087081812364</v>
      </c>
      <c r="M158" s="44">
        <v>521.29725150829063</v>
      </c>
      <c r="N158" s="44">
        <v>606.17932560553515</v>
      </c>
      <c r="O158" s="44">
        <v>616.10706337410636</v>
      </c>
      <c r="P158" s="44">
        <v>1080.323362026302</v>
      </c>
      <c r="Q158" s="44">
        <v>1679.672085456694</v>
      </c>
      <c r="R158" s="44">
        <v>2606.6484746745032</v>
      </c>
      <c r="S158" s="44">
        <v>3542.6004367029786</v>
      </c>
      <c r="T158" s="44">
        <v>4400.0845617526229</v>
      </c>
      <c r="U158" s="44">
        <v>3391.871824614761</v>
      </c>
      <c r="V158" s="44">
        <v>4152.1842228941623</v>
      </c>
      <c r="W158" s="44">
        <v>5288.1218535627495</v>
      </c>
      <c r="X158" s="44">
        <v>6523.9063909492634</v>
      </c>
      <c r="Y158" s="44">
        <v>5437.7035629029369</v>
      </c>
      <c r="Z158" s="44">
        <v>5456.9617653154164</v>
      </c>
      <c r="AA158" s="44">
        <v>4605.4770536398119</v>
      </c>
      <c r="AB158" s="44">
        <v>3039.2208760168605</v>
      </c>
      <c r="AC158" s="44">
        <v>1963.3609895868333</v>
      </c>
      <c r="AD158" s="44">
        <v>1361.0140488963229</v>
      </c>
      <c r="AE158" s="44">
        <v>782.9001323981721</v>
      </c>
      <c r="AF158" s="44">
        <v>664.25583747038684</v>
      </c>
      <c r="AG158" s="44">
        <v>873.47305455604169</v>
      </c>
      <c r="AH158" s="44">
        <v>1385.381778725663</v>
      </c>
      <c r="AI158" s="44">
        <v>2130.5476729295247</v>
      </c>
      <c r="AJ158" s="44">
        <v>1562.9850137086589</v>
      </c>
      <c r="AK158" s="44">
        <v>1601.0236177761299</v>
      </c>
      <c r="AL158" s="44">
        <v>1092.6051452123775</v>
      </c>
      <c r="AM158" s="44">
        <v>809.69925174034006</v>
      </c>
      <c r="AN158" s="44">
        <v>702.63694523104164</v>
      </c>
      <c r="AO158" s="44">
        <v>920.90196459527078</v>
      </c>
      <c r="AP158" s="44">
        <v>870.69044389892667</v>
      </c>
      <c r="AQ158" s="44">
        <v>644.37722516967574</v>
      </c>
      <c r="AR158" s="16">
        <f t="shared" ref="AR158:AR175" si="15">SUM(C158:AQ158)</f>
        <v>71095.75022016716</v>
      </c>
      <c r="AS158" s="3">
        <f>'[1]2020'!AH4</f>
        <v>71095.75022016716</v>
      </c>
    </row>
    <row r="159" spans="1:45" x14ac:dyDescent="0.35">
      <c r="A159" s="6"/>
      <c r="B159" t="s">
        <v>2</v>
      </c>
      <c r="C159" s="44">
        <v>81.822241953180935</v>
      </c>
      <c r="D159" s="44">
        <v>64.604178191159093</v>
      </c>
      <c r="E159" s="44">
        <v>112.68523815078052</v>
      </c>
      <c r="F159" s="44">
        <v>303.23421716421342</v>
      </c>
      <c r="G159" s="44">
        <v>308.12328632699484</v>
      </c>
      <c r="H159" s="44">
        <v>423.04116509278902</v>
      </c>
      <c r="I159" s="44">
        <v>487.87677307561091</v>
      </c>
      <c r="J159" s="44">
        <v>339.81749342604292</v>
      </c>
      <c r="K159" s="44">
        <v>519.02966281877093</v>
      </c>
      <c r="L159" s="44">
        <v>418.98065104606189</v>
      </c>
      <c r="M159" s="44">
        <v>94.152075287795768</v>
      </c>
      <c r="N159" s="44">
        <v>218.1909143981762</v>
      </c>
      <c r="O159" s="44">
        <v>286.55634574156937</v>
      </c>
      <c r="P159" s="44">
        <v>429.85010150364496</v>
      </c>
      <c r="Q159" s="44">
        <v>230.0964688521135</v>
      </c>
      <c r="R159" s="44">
        <v>76.854388488537253</v>
      </c>
      <c r="S159" s="44">
        <v>20.489851216122439</v>
      </c>
      <c r="T159" s="44">
        <v>5.4581377474256438</v>
      </c>
      <c r="U159" s="44">
        <v>3.3518400022144013</v>
      </c>
      <c r="V159" s="44">
        <v>79.041167260823016</v>
      </c>
      <c r="W159" s="44">
        <v>78.716145792735574</v>
      </c>
      <c r="X159" s="44">
        <v>131.18048259805965</v>
      </c>
      <c r="Y159" s="44">
        <v>379.26248278007751</v>
      </c>
      <c r="Z159" s="44">
        <v>252.99131987258428</v>
      </c>
      <c r="AA159" s="44">
        <v>453.12177985446846</v>
      </c>
      <c r="AB159" s="44">
        <v>679.06284687487937</v>
      </c>
      <c r="AC159" s="44">
        <v>40.015130284105723</v>
      </c>
      <c r="AD159" s="44">
        <v>0</v>
      </c>
      <c r="AE159" s="44">
        <v>0</v>
      </c>
      <c r="AF159" s="44">
        <v>0</v>
      </c>
      <c r="AG159" s="44">
        <v>0</v>
      </c>
      <c r="AH159" s="44">
        <v>0</v>
      </c>
      <c r="AI159" s="44">
        <v>0</v>
      </c>
      <c r="AJ159" s="44">
        <v>0</v>
      </c>
      <c r="AK159" s="44">
        <v>0</v>
      </c>
      <c r="AL159" s="44">
        <v>0</v>
      </c>
      <c r="AM159" s="44">
        <v>0</v>
      </c>
      <c r="AN159" s="44">
        <v>0</v>
      </c>
      <c r="AO159" s="44">
        <v>0</v>
      </c>
      <c r="AP159" s="44">
        <v>0</v>
      </c>
      <c r="AQ159" s="44">
        <v>0</v>
      </c>
      <c r="AR159" s="16">
        <f t="shared" si="15"/>
        <v>6517.6063858009384</v>
      </c>
      <c r="AS159" s="3">
        <f>'[1]2020'!AH5</f>
        <v>6517.6063858009384</v>
      </c>
    </row>
    <row r="160" spans="1:45" x14ac:dyDescent="0.35">
      <c r="A160" s="6"/>
      <c r="B160" t="s">
        <v>3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0</v>
      </c>
      <c r="X160" s="44">
        <v>0</v>
      </c>
      <c r="Y160" s="44">
        <v>0</v>
      </c>
      <c r="Z160" s="44">
        <v>276.72117234311207</v>
      </c>
      <c r="AA160" s="44">
        <v>1848.9798268096326</v>
      </c>
      <c r="AB160" s="44">
        <v>4686.7381747580293</v>
      </c>
      <c r="AC160" s="44">
        <v>8158.7766198163681</v>
      </c>
      <c r="AD160" s="44">
        <v>12812.02199896572</v>
      </c>
      <c r="AE160" s="44">
        <v>15846.163632320782</v>
      </c>
      <c r="AF160" s="44">
        <v>17939.987701418337</v>
      </c>
      <c r="AG160" s="44">
        <v>19628.700460259217</v>
      </c>
      <c r="AH160" s="44">
        <v>20432.768323466276</v>
      </c>
      <c r="AI160" s="44">
        <v>24323.030909490837</v>
      </c>
      <c r="AJ160" s="44">
        <v>25034.51284241991</v>
      </c>
      <c r="AK160" s="44">
        <v>21448.346608604163</v>
      </c>
      <c r="AL160" s="44">
        <v>16467.803637648551</v>
      </c>
      <c r="AM160" s="44">
        <v>13348.514386850788</v>
      </c>
      <c r="AN160" s="44">
        <v>14412.797062342401</v>
      </c>
      <c r="AO160" s="44">
        <v>16915.40989369923</v>
      </c>
      <c r="AP160" s="44">
        <v>18242.60755362529</v>
      </c>
      <c r="AQ160" s="44">
        <v>12382.529285369008</v>
      </c>
      <c r="AR160" s="16">
        <f t="shared" si="15"/>
        <v>264206.41009020765</v>
      </c>
      <c r="AS160" s="3">
        <f>'[1]2020'!AH6</f>
        <v>264206.4100902077</v>
      </c>
    </row>
    <row r="161" spans="1:45" ht="15" x14ac:dyDescent="0.25">
      <c r="A161" s="6"/>
      <c r="B161" t="s">
        <v>4</v>
      </c>
      <c r="C161" s="44">
        <v>11.025356300200604</v>
      </c>
      <c r="D161" s="44">
        <v>5.2979582778039633</v>
      </c>
      <c r="E161" s="44">
        <v>4.8961025993030933</v>
      </c>
      <c r="F161" s="44">
        <v>2.5743847997004798</v>
      </c>
      <c r="G161" s="44">
        <v>1.2802656963341674</v>
      </c>
      <c r="H161" s="44">
        <v>1.6567961736201997</v>
      </c>
      <c r="I161" s="44">
        <v>3.7553425538461926</v>
      </c>
      <c r="J161" s="44">
        <v>3.9848669921594606</v>
      </c>
      <c r="K161" s="44">
        <v>6.4588493532464302</v>
      </c>
      <c r="L161" s="44">
        <v>29.217718358822403</v>
      </c>
      <c r="M161" s="44">
        <v>69.17407234673567</v>
      </c>
      <c r="N161" s="44">
        <v>68.378534265409641</v>
      </c>
      <c r="O161" s="44">
        <v>64.635808064931339</v>
      </c>
      <c r="P161" s="44">
        <v>92.178771990776113</v>
      </c>
      <c r="Q161" s="44">
        <v>128.37023771285888</v>
      </c>
      <c r="R161" s="44">
        <v>261.06721244516905</v>
      </c>
      <c r="S161" s="44">
        <v>375.95779905495448</v>
      </c>
      <c r="T161" s="44">
        <v>443.00114162858773</v>
      </c>
      <c r="U161" s="44">
        <v>410.66636027978529</v>
      </c>
      <c r="V161" s="44">
        <v>531.95954928987828</v>
      </c>
      <c r="W161" s="44">
        <v>710.71004531680251</v>
      </c>
      <c r="X161" s="44">
        <v>752.97281426529582</v>
      </c>
      <c r="Y161" s="44">
        <v>451.4132436314236</v>
      </c>
      <c r="Z161" s="44">
        <v>485.34545258994473</v>
      </c>
      <c r="AA161" s="44">
        <v>468.76177393425075</v>
      </c>
      <c r="AB161" s="44">
        <v>345.17473699242117</v>
      </c>
      <c r="AC161" s="44">
        <v>286.42115910632413</v>
      </c>
      <c r="AD161" s="44">
        <v>342.23312073848768</v>
      </c>
      <c r="AE161" s="44">
        <v>494.04339013850364</v>
      </c>
      <c r="AF161" s="44">
        <v>660.44365634165797</v>
      </c>
      <c r="AG161" s="44">
        <v>957.11054377138282</v>
      </c>
      <c r="AH161" s="44">
        <v>1300.258238643539</v>
      </c>
      <c r="AI161" s="44">
        <v>88.318542421336375</v>
      </c>
      <c r="AJ161" s="44">
        <v>42.981713672887331</v>
      </c>
      <c r="AK161" s="44">
        <v>24.72423490516751</v>
      </c>
      <c r="AL161" s="44">
        <v>12.538888280836508</v>
      </c>
      <c r="AM161" s="44">
        <v>4.7508583196983212</v>
      </c>
      <c r="AN161" s="44">
        <v>5.3227269666024615</v>
      </c>
      <c r="AO161" s="44">
        <v>3.5444091019960284</v>
      </c>
      <c r="AP161" s="44">
        <v>4.0748715309712651</v>
      </c>
      <c r="AQ161" s="44">
        <v>4.695104366998736</v>
      </c>
      <c r="AR161" s="16">
        <f t="shared" si="15"/>
        <v>9961.37665322065</v>
      </c>
      <c r="AS161" s="3">
        <f>'[1]2020'!AH7</f>
        <v>9961.3766532206555</v>
      </c>
    </row>
    <row r="162" spans="1:45" ht="15" x14ac:dyDescent="0.25">
      <c r="A162" s="6"/>
      <c r="B162" t="s">
        <v>5</v>
      </c>
      <c r="C162" s="44">
        <v>3.3557011587866463</v>
      </c>
      <c r="D162" s="44">
        <v>2.4337665355337266</v>
      </c>
      <c r="E162" s="44">
        <v>7.3063383583750339</v>
      </c>
      <c r="F162" s="44">
        <v>16.20587274572171</v>
      </c>
      <c r="G162" s="44">
        <v>24.340291588826659</v>
      </c>
      <c r="H162" s="44">
        <v>34.957942217368739</v>
      </c>
      <c r="I162" s="44">
        <v>49.484955109221744</v>
      </c>
      <c r="J162" s="44">
        <v>47.449647257742434</v>
      </c>
      <c r="K162" s="44">
        <v>55.176087801158999</v>
      </c>
      <c r="L162" s="44">
        <v>55.476164636607137</v>
      </c>
      <c r="M162" s="44">
        <v>14.048971713692016</v>
      </c>
      <c r="N162" s="44">
        <v>26.886809609271356</v>
      </c>
      <c r="O162" s="44">
        <v>45.521702729049068</v>
      </c>
      <c r="P162" s="44">
        <v>54.658635515380396</v>
      </c>
      <c r="Q162" s="44">
        <v>40.724469977939428</v>
      </c>
      <c r="R162" s="44">
        <v>20.438033438641334</v>
      </c>
      <c r="S162" s="44">
        <v>4.1990829344634095</v>
      </c>
      <c r="T162" s="44">
        <v>0.84790848740892011</v>
      </c>
      <c r="U162" s="44">
        <v>0.9388338527194765</v>
      </c>
      <c r="V162" s="44">
        <v>6.8281759792529524</v>
      </c>
      <c r="W162" s="44">
        <v>4.2955354326404862</v>
      </c>
      <c r="X162" s="44">
        <v>31.144672458217677</v>
      </c>
      <c r="Y162" s="44">
        <v>78.736472951543746</v>
      </c>
      <c r="Z162" s="44">
        <v>28.823053746660456</v>
      </c>
      <c r="AA162" s="44">
        <v>7.8663879900305629</v>
      </c>
      <c r="AB162" s="44">
        <v>27.641734956340862</v>
      </c>
      <c r="AC162" s="44">
        <v>3.3816455485583314</v>
      </c>
      <c r="AD162" s="44">
        <v>0</v>
      </c>
      <c r="AE162" s="44">
        <v>0</v>
      </c>
      <c r="AF162" s="44">
        <v>0</v>
      </c>
      <c r="AG162" s="44">
        <v>0</v>
      </c>
      <c r="AH162" s="44">
        <v>0</v>
      </c>
      <c r="AI162" s="44">
        <v>0</v>
      </c>
      <c r="AJ162" s="44">
        <v>0</v>
      </c>
      <c r="AK162" s="44">
        <v>0</v>
      </c>
      <c r="AL162" s="44">
        <v>0</v>
      </c>
      <c r="AM162" s="44">
        <v>0</v>
      </c>
      <c r="AN162" s="44">
        <v>0</v>
      </c>
      <c r="AO162" s="44">
        <v>0</v>
      </c>
      <c r="AP162" s="44">
        <v>0</v>
      </c>
      <c r="AQ162" s="44">
        <v>0</v>
      </c>
      <c r="AR162" s="16">
        <f t="shared" si="15"/>
        <v>693.16889473115339</v>
      </c>
      <c r="AS162" s="3">
        <f>'[1]2020'!AH8</f>
        <v>693.16889473115339</v>
      </c>
    </row>
    <row r="163" spans="1:45" ht="15" x14ac:dyDescent="0.25">
      <c r="A163" s="6"/>
      <c r="B163" t="s">
        <v>6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4">
        <v>0</v>
      </c>
      <c r="U163" s="44">
        <v>0</v>
      </c>
      <c r="V163" s="44">
        <v>0</v>
      </c>
      <c r="W163" s="44">
        <v>0</v>
      </c>
      <c r="X163" s="44">
        <v>0</v>
      </c>
      <c r="Y163" s="44">
        <v>0</v>
      </c>
      <c r="Z163" s="44">
        <v>72.55975583659928</v>
      </c>
      <c r="AA163" s="44">
        <v>339.94591427562915</v>
      </c>
      <c r="AB163" s="44">
        <v>630.02414678491164</v>
      </c>
      <c r="AC163" s="44">
        <v>996.72773755352262</v>
      </c>
      <c r="AD163" s="44">
        <v>1652.7204093307123</v>
      </c>
      <c r="AE163" s="44">
        <v>2160.9228145192774</v>
      </c>
      <c r="AF163" s="44">
        <v>2456.7701652485903</v>
      </c>
      <c r="AG163" s="44">
        <v>2965.4681937038672</v>
      </c>
      <c r="AH163" s="44">
        <v>3657.8814117585871</v>
      </c>
      <c r="AI163" s="44">
        <v>2850.8194876710681</v>
      </c>
      <c r="AJ163" s="44">
        <v>2828.2439606361163</v>
      </c>
      <c r="AK163" s="44">
        <v>2490.5263374476153</v>
      </c>
      <c r="AL163" s="44">
        <v>1559.49916908671</v>
      </c>
      <c r="AM163" s="44">
        <v>1396.5619697796687</v>
      </c>
      <c r="AN163" s="44">
        <v>1307.9408520565896</v>
      </c>
      <c r="AO163" s="44">
        <v>1184.2659224063732</v>
      </c>
      <c r="AP163" s="44">
        <v>1164.4160318005631</v>
      </c>
      <c r="AQ163" s="44">
        <v>1064.2107015257448</v>
      </c>
      <c r="AR163" s="16">
        <f t="shared" si="15"/>
        <v>30779.504981422146</v>
      </c>
      <c r="AS163" s="3">
        <f>'[1]2020'!AH9</f>
        <v>30779.504981422149</v>
      </c>
    </row>
    <row r="164" spans="1:45" ht="15" x14ac:dyDescent="0.25">
      <c r="A164" s="6"/>
      <c r="B164" t="s">
        <v>7</v>
      </c>
      <c r="C164" s="44">
        <v>5.4143492081214299</v>
      </c>
      <c r="D164" s="44">
        <v>11.870107052816461</v>
      </c>
      <c r="E164" s="44">
        <v>17.859038292724183</v>
      </c>
      <c r="F164" s="44">
        <v>9.2875391957087192</v>
      </c>
      <c r="G164" s="44">
        <v>10.020786694608317</v>
      </c>
      <c r="H164" s="44">
        <v>12.29816182271146</v>
      </c>
      <c r="I164" s="44">
        <v>14.690591757692969</v>
      </c>
      <c r="J164" s="44">
        <v>12.861695949593077</v>
      </c>
      <c r="K164" s="44">
        <v>23.470584896502224</v>
      </c>
      <c r="L164" s="44">
        <v>36.896957546239193</v>
      </c>
      <c r="M164" s="44">
        <v>35.657194023076478</v>
      </c>
      <c r="N164" s="44">
        <v>32.354158364990589</v>
      </c>
      <c r="O164" s="44">
        <v>31.198015932516885</v>
      </c>
      <c r="P164" s="44">
        <v>66.882006361688923</v>
      </c>
      <c r="Q164" s="44">
        <v>68.68728986257905</v>
      </c>
      <c r="R164" s="44">
        <v>69.969012545027795</v>
      </c>
      <c r="S164" s="44">
        <v>54.336392329902196</v>
      </c>
      <c r="T164" s="44">
        <v>93.667571805254028</v>
      </c>
      <c r="U164" s="44">
        <v>106.89423766018238</v>
      </c>
      <c r="V164" s="44">
        <v>180.7303051981207</v>
      </c>
      <c r="W164" s="44">
        <v>240.93368373052499</v>
      </c>
      <c r="X164" s="44">
        <v>212.28201760543428</v>
      </c>
      <c r="Y164" s="44">
        <v>112.94625202002102</v>
      </c>
      <c r="Z164" s="44">
        <v>137.05646185710964</v>
      </c>
      <c r="AA164" s="44">
        <v>164.51306905551257</v>
      </c>
      <c r="AB164" s="44">
        <v>215.74555233090672</v>
      </c>
      <c r="AC164" s="44">
        <v>283.23859834635027</v>
      </c>
      <c r="AD164" s="44">
        <v>383.98889959959877</v>
      </c>
      <c r="AE164" s="44">
        <v>538.80731879894961</v>
      </c>
      <c r="AF164" s="44">
        <v>575.19368194581159</v>
      </c>
      <c r="AG164" s="44">
        <v>794.64810866396192</v>
      </c>
      <c r="AH164" s="44">
        <v>1093.8647092321794</v>
      </c>
      <c r="AI164" s="44">
        <v>1232.6093557877705</v>
      </c>
      <c r="AJ164" s="44">
        <v>1450.3976200520895</v>
      </c>
      <c r="AK164" s="44">
        <v>1346.4895922970068</v>
      </c>
      <c r="AL164" s="44">
        <v>1040.0326235428529</v>
      </c>
      <c r="AM164" s="44">
        <v>1223.6528072709632</v>
      </c>
      <c r="AN164" s="44">
        <v>1446.9076276241697</v>
      </c>
      <c r="AO164" s="44">
        <v>1845.4180817302779</v>
      </c>
      <c r="AP164" s="44">
        <v>2137.1217194098758</v>
      </c>
      <c r="AQ164" s="44">
        <v>1643.5720170162274</v>
      </c>
      <c r="AR164" s="16">
        <f t="shared" si="15"/>
        <v>19014.465794417651</v>
      </c>
      <c r="AS164" s="3">
        <f>'[1]2020'!AH10</f>
        <v>19014.465794417651</v>
      </c>
    </row>
    <row r="165" spans="1:45" x14ac:dyDescent="0.35">
      <c r="A165" s="6"/>
      <c r="B165" t="s">
        <v>8</v>
      </c>
      <c r="C165" s="44">
        <v>24.136350905755052</v>
      </c>
      <c r="D165" s="44">
        <v>16.42403717313098</v>
      </c>
      <c r="E165" s="44">
        <v>12.915812013964333</v>
      </c>
      <c r="F165" s="44">
        <v>13.014817957987768</v>
      </c>
      <c r="G165" s="44">
        <v>15.134670432229587</v>
      </c>
      <c r="H165" s="44">
        <v>20.215236530405157</v>
      </c>
      <c r="I165" s="44">
        <v>27.887332888801883</v>
      </c>
      <c r="J165" s="44">
        <v>20.502924822783022</v>
      </c>
      <c r="K165" s="44">
        <v>20.648904005046489</v>
      </c>
      <c r="L165" s="44">
        <v>20.64210507768302</v>
      </c>
      <c r="M165" s="44">
        <v>18.658733251597894</v>
      </c>
      <c r="N165" s="44">
        <v>25.55455126120204</v>
      </c>
      <c r="O165" s="44">
        <v>13.25734692639168</v>
      </c>
      <c r="P165" s="44">
        <v>18.907189091212437</v>
      </c>
      <c r="Q165" s="44">
        <v>24.05848283987104</v>
      </c>
      <c r="R165" s="44">
        <v>30.659640694390344</v>
      </c>
      <c r="S165" s="44">
        <v>23.81242340545376</v>
      </c>
      <c r="T165" s="44">
        <v>26.875966619111853</v>
      </c>
      <c r="U165" s="44">
        <v>29.254246120548558</v>
      </c>
      <c r="V165" s="44">
        <v>40.260268495189301</v>
      </c>
      <c r="W165" s="44">
        <v>55.851732729580505</v>
      </c>
      <c r="X165" s="44">
        <v>58.809284862874044</v>
      </c>
      <c r="Y165" s="44">
        <v>40.138184755041074</v>
      </c>
      <c r="Z165" s="44">
        <v>37.111040720412035</v>
      </c>
      <c r="AA165" s="44">
        <v>47.824243151908441</v>
      </c>
      <c r="AB165" s="44">
        <v>54.907427727642919</v>
      </c>
      <c r="AC165" s="44">
        <v>58.26039229474177</v>
      </c>
      <c r="AD165" s="44">
        <v>61.467544150050422</v>
      </c>
      <c r="AE165" s="44">
        <v>74.505186082426391</v>
      </c>
      <c r="AF165" s="44">
        <v>49.478620236004701</v>
      </c>
      <c r="AG165" s="44">
        <v>61.615414695639835</v>
      </c>
      <c r="AH165" s="44">
        <v>64.141032574845298</v>
      </c>
      <c r="AI165" s="44">
        <v>43.228396887784243</v>
      </c>
      <c r="AJ165" s="44">
        <v>37.93236318695493</v>
      </c>
      <c r="AK165" s="44">
        <v>21.861389793588799</v>
      </c>
      <c r="AL165" s="44">
        <v>16.410521071609342</v>
      </c>
      <c r="AM165" s="44">
        <v>17.067377193328138</v>
      </c>
      <c r="AN165" s="44">
        <v>14.57346739648033</v>
      </c>
      <c r="AO165" s="44">
        <v>28.249915064446746</v>
      </c>
      <c r="AP165" s="44">
        <v>25.027988748332422</v>
      </c>
      <c r="AQ165" s="44">
        <v>25.558601080466293</v>
      </c>
      <c r="AR165" s="16">
        <f t="shared" si="15"/>
        <v>1336.8411649169152</v>
      </c>
      <c r="AS165" s="3">
        <f>'[1]2020'!AH11</f>
        <v>1336.841164916915</v>
      </c>
    </row>
    <row r="166" spans="1:45" x14ac:dyDescent="0.35">
      <c r="A166" s="6"/>
      <c r="B166" t="s">
        <v>9</v>
      </c>
      <c r="C166" s="44">
        <v>56.318152113428347</v>
      </c>
      <c r="D166" s="44">
        <v>38.322753403972271</v>
      </c>
      <c r="E166" s="44">
        <v>30.136894699250096</v>
      </c>
      <c r="F166" s="44">
        <v>30.367908568638203</v>
      </c>
      <c r="G166" s="44">
        <v>35.314231008536055</v>
      </c>
      <c r="H166" s="44">
        <v>47.168885237612095</v>
      </c>
      <c r="I166" s="44">
        <v>65.070443407204408</v>
      </c>
      <c r="J166" s="44">
        <v>47.840157919827057</v>
      </c>
      <c r="K166" s="44">
        <v>48.180776011775379</v>
      </c>
      <c r="L166" s="44">
        <v>48.164911847926959</v>
      </c>
      <c r="M166" s="44">
        <v>43.537044253728482</v>
      </c>
      <c r="N166" s="44">
        <v>59.62728627613815</v>
      </c>
      <c r="O166" s="44">
        <v>30.93380949491392</v>
      </c>
      <c r="P166" s="44">
        <v>44.116774546162148</v>
      </c>
      <c r="Q166" s="44">
        <v>56.136459959698954</v>
      </c>
      <c r="R166" s="44">
        <v>71.539161620243789</v>
      </c>
      <c r="S166" s="44">
        <v>55.562321279392052</v>
      </c>
      <c r="T166" s="44">
        <v>62.710588777927583</v>
      </c>
      <c r="U166" s="44">
        <v>68.259907614613212</v>
      </c>
      <c r="V166" s="44">
        <v>93.940626488774797</v>
      </c>
      <c r="W166" s="44">
        <v>130.32070970235389</v>
      </c>
      <c r="X166" s="44">
        <v>137.22166468003985</v>
      </c>
      <c r="Y166" s="44">
        <v>106.75855904109805</v>
      </c>
      <c r="Z166" s="44">
        <v>112.68491155939252</v>
      </c>
      <c r="AA166" s="44">
        <v>127.10001113237178</v>
      </c>
      <c r="AB166" s="44">
        <v>140.08379209774139</v>
      </c>
      <c r="AC166" s="44">
        <v>144.46634030340715</v>
      </c>
      <c r="AD166" s="44">
        <v>163.24511578145189</v>
      </c>
      <c r="AE166" s="44">
        <v>210.59059667101639</v>
      </c>
      <c r="AF166" s="44">
        <v>191.0482113394111</v>
      </c>
      <c r="AG166" s="44">
        <v>289.39015495833149</v>
      </c>
      <c r="AH166" s="44">
        <v>314.92049608676263</v>
      </c>
      <c r="AI166" s="44">
        <v>253.26876549804723</v>
      </c>
      <c r="AJ166" s="44">
        <v>277.10429171514477</v>
      </c>
      <c r="AK166" s="44">
        <v>244.21840365041913</v>
      </c>
      <c r="AL166" s="44">
        <v>123.03272458189616</v>
      </c>
      <c r="AM166" s="44">
        <v>101.01693382289317</v>
      </c>
      <c r="AN166" s="44">
        <v>93.170826787043467</v>
      </c>
      <c r="AO166" s="44">
        <v>105.785191274327</v>
      </c>
      <c r="AP166" s="44">
        <v>90.287884643517046</v>
      </c>
      <c r="AQ166" s="44">
        <v>71.892294569235219</v>
      </c>
      <c r="AR166" s="16">
        <f t="shared" si="15"/>
        <v>4460.8569744256656</v>
      </c>
      <c r="AS166" s="3">
        <f>'[1]2020'!AH12</f>
        <v>4460.8569744256656</v>
      </c>
    </row>
    <row r="167" spans="1:45" x14ac:dyDescent="0.35">
      <c r="A167" s="6"/>
      <c r="B167" t="s">
        <v>10</v>
      </c>
      <c r="C167" s="44">
        <v>24.109651244599519</v>
      </c>
      <c r="D167" s="44">
        <v>25.962328027534362</v>
      </c>
      <c r="E167" s="44">
        <v>18.506764833767356</v>
      </c>
      <c r="F167" s="44">
        <v>18.55289170919826</v>
      </c>
      <c r="G167" s="44">
        <v>20.755247553960203</v>
      </c>
      <c r="H167" s="44">
        <v>31.114427428359189</v>
      </c>
      <c r="I167" s="44">
        <v>51.547284820128759</v>
      </c>
      <c r="J167" s="44">
        <v>48.290889517753705</v>
      </c>
      <c r="K167" s="44">
        <v>49.140680709889168</v>
      </c>
      <c r="L167" s="44">
        <v>46.756683000582655</v>
      </c>
      <c r="M167" s="44">
        <v>38.319989294956748</v>
      </c>
      <c r="N167" s="44">
        <v>48.903171609434786</v>
      </c>
      <c r="O167" s="44">
        <v>31.044965701400372</v>
      </c>
      <c r="P167" s="44">
        <v>46.06298224212027</v>
      </c>
      <c r="Q167" s="44">
        <v>57.941918297592963</v>
      </c>
      <c r="R167" s="44">
        <v>81.160248590063958</v>
      </c>
      <c r="S167" s="44">
        <v>65.871889957842555</v>
      </c>
      <c r="T167" s="44">
        <v>77.802769650407598</v>
      </c>
      <c r="U167" s="44">
        <v>88.863356877714551</v>
      </c>
      <c r="V167" s="44">
        <v>96.993681675429386</v>
      </c>
      <c r="W167" s="44">
        <v>122.74165546550834</v>
      </c>
      <c r="X167" s="44">
        <v>69.929733354022815</v>
      </c>
      <c r="Y167" s="44">
        <v>54.442633675820119</v>
      </c>
      <c r="Z167" s="44">
        <v>53.604134732496547</v>
      </c>
      <c r="AA167" s="44">
        <v>54.546272841334769</v>
      </c>
      <c r="AB167" s="44">
        <v>59.606521388219932</v>
      </c>
      <c r="AC167" s="44">
        <v>71.287700026587274</v>
      </c>
      <c r="AD167" s="44">
        <v>81.358360368178126</v>
      </c>
      <c r="AE167" s="44">
        <v>98.621272925942165</v>
      </c>
      <c r="AF167" s="44">
        <v>85.202480325563087</v>
      </c>
      <c r="AG167" s="44">
        <v>119.46310157062992</v>
      </c>
      <c r="AH167" s="44">
        <v>117.92629803367107</v>
      </c>
      <c r="AI167" s="44">
        <v>90.559010067152613</v>
      </c>
      <c r="AJ167" s="44">
        <v>78.302147301585762</v>
      </c>
      <c r="AK167" s="44">
        <v>101.86053750819704</v>
      </c>
      <c r="AL167" s="44">
        <v>39.040414106567816</v>
      </c>
      <c r="AM167" s="44">
        <v>28.456383146531952</v>
      </c>
      <c r="AN167" s="44">
        <v>33.618339562335322</v>
      </c>
      <c r="AO167" s="44">
        <v>66.754103459316937</v>
      </c>
      <c r="AP167" s="44">
        <v>95.550779473773716</v>
      </c>
      <c r="AQ167" s="44">
        <v>69.238669320443577</v>
      </c>
      <c r="AR167" s="16">
        <f t="shared" si="15"/>
        <v>2559.8123713966152</v>
      </c>
      <c r="AS167" s="3">
        <f>'[1]2020'!AH13</f>
        <v>2559.8123713966152</v>
      </c>
    </row>
    <row r="168" spans="1:45" x14ac:dyDescent="0.35">
      <c r="A168" s="6"/>
      <c r="B168" t="s">
        <v>11</v>
      </c>
      <c r="C168" s="44">
        <v>5.7932553550256003</v>
      </c>
      <c r="D168" s="44">
        <v>4.513941963173135</v>
      </c>
      <c r="E168" s="44">
        <v>4.0065121849883525</v>
      </c>
      <c r="F168" s="44">
        <v>4.9661893135779343</v>
      </c>
      <c r="G168" s="44">
        <v>5.8310987564672923</v>
      </c>
      <c r="H168" s="44">
        <v>7.8817121953157692</v>
      </c>
      <c r="I168" s="44">
        <v>11.964149986863076</v>
      </c>
      <c r="J168" s="44">
        <v>11.269537130227866</v>
      </c>
      <c r="K168" s="44">
        <v>13.290074532179409</v>
      </c>
      <c r="L168" s="44">
        <v>14.430815348399863</v>
      </c>
      <c r="M168" s="44">
        <v>15.115618343793919</v>
      </c>
      <c r="N168" s="44">
        <v>19.704805244275345</v>
      </c>
      <c r="O168" s="44">
        <v>18.384536356298749</v>
      </c>
      <c r="P168" s="44">
        <v>31.338864092923252</v>
      </c>
      <c r="Q168" s="44">
        <v>38.971740250860435</v>
      </c>
      <c r="R168" s="44">
        <v>43.652504006560207</v>
      </c>
      <c r="S168" s="44">
        <v>35.905075079351953</v>
      </c>
      <c r="T168" s="44">
        <v>41.937403003708205</v>
      </c>
      <c r="U168" s="44">
        <v>41.340568159887759</v>
      </c>
      <c r="V168" s="44">
        <v>42.572146820758491</v>
      </c>
      <c r="W168" s="44">
        <v>68.609698560940856</v>
      </c>
      <c r="X168" s="44">
        <v>93.779940425097109</v>
      </c>
      <c r="Y168" s="44">
        <v>83.947276878149779</v>
      </c>
      <c r="Z168" s="44">
        <v>106.63975990502021</v>
      </c>
      <c r="AA168" s="44">
        <v>141.15631171298421</v>
      </c>
      <c r="AB168" s="44">
        <v>163.84737685573484</v>
      </c>
      <c r="AC168" s="44">
        <v>152.59065671448957</v>
      </c>
      <c r="AD168" s="44">
        <v>207.56515497490003</v>
      </c>
      <c r="AE168" s="44">
        <v>309.61007123730536</v>
      </c>
      <c r="AF168" s="44">
        <v>257.5554764740051</v>
      </c>
      <c r="AG168" s="44">
        <v>421.27748652367779</v>
      </c>
      <c r="AH168" s="44">
        <v>468.80072307636345</v>
      </c>
      <c r="AI168" s="44">
        <v>359.99533389085332</v>
      </c>
      <c r="AJ168" s="44">
        <v>392.53902346179171</v>
      </c>
      <c r="AK168" s="44">
        <v>385.97896406057635</v>
      </c>
      <c r="AL168" s="44">
        <v>142.33740884437154</v>
      </c>
      <c r="AM168" s="44">
        <v>107.37283799507716</v>
      </c>
      <c r="AN168" s="44">
        <v>104.39902098569584</v>
      </c>
      <c r="AO168" s="44">
        <v>166.90552401060543</v>
      </c>
      <c r="AP168" s="44">
        <v>221.35345811998639</v>
      </c>
      <c r="AQ168" s="44">
        <v>188.9311344896216</v>
      </c>
      <c r="AR168" s="16">
        <f t="shared" si="15"/>
        <v>4958.0631873218836</v>
      </c>
      <c r="AS168" s="3">
        <f>'[1]2020'!AH14</f>
        <v>4958.0631873218854</v>
      </c>
    </row>
    <row r="169" spans="1:45" x14ac:dyDescent="0.35">
      <c r="A169" s="6"/>
      <c r="B169" t="s">
        <v>12</v>
      </c>
      <c r="C169" s="44">
        <v>5.7932553550256003</v>
      </c>
      <c r="D169" s="44">
        <v>4.513941963173135</v>
      </c>
      <c r="E169" s="44">
        <v>4.0065121849883525</v>
      </c>
      <c r="F169" s="44">
        <v>4.9661893135779343</v>
      </c>
      <c r="G169" s="44">
        <v>5.8310987564672923</v>
      </c>
      <c r="H169" s="44">
        <v>7.8817121953157692</v>
      </c>
      <c r="I169" s="44">
        <v>11.964149986863076</v>
      </c>
      <c r="J169" s="44">
        <v>11.269537130227866</v>
      </c>
      <c r="K169" s="44">
        <v>13.290074532179409</v>
      </c>
      <c r="L169" s="44">
        <v>14.430815348399863</v>
      </c>
      <c r="M169" s="44">
        <v>15.115618343793919</v>
      </c>
      <c r="N169" s="44">
        <v>19.704805244275345</v>
      </c>
      <c r="O169" s="44">
        <v>18.384536356298749</v>
      </c>
      <c r="P169" s="44">
        <v>31.338864092923252</v>
      </c>
      <c r="Q169" s="44">
        <v>38.971740250860435</v>
      </c>
      <c r="R169" s="44">
        <v>43.652504006560207</v>
      </c>
      <c r="S169" s="44">
        <v>35.905075079351953</v>
      </c>
      <c r="T169" s="44">
        <v>41.937403003708205</v>
      </c>
      <c r="U169" s="44">
        <v>41.340568159887759</v>
      </c>
      <c r="V169" s="44">
        <v>42.572146820758491</v>
      </c>
      <c r="W169" s="44">
        <v>68.609698560940856</v>
      </c>
      <c r="X169" s="44">
        <v>93.779940425097109</v>
      </c>
      <c r="Y169" s="44">
        <v>76.781313991981605</v>
      </c>
      <c r="Z169" s="44">
        <v>108.70534463958644</v>
      </c>
      <c r="AA169" s="44">
        <v>153.28121221381772</v>
      </c>
      <c r="AB169" s="44">
        <v>148.36717942134118</v>
      </c>
      <c r="AC169" s="44">
        <v>143.35270355524639</v>
      </c>
      <c r="AD169" s="44">
        <v>199.32074461374651</v>
      </c>
      <c r="AE169" s="44">
        <v>321.66396672530965</v>
      </c>
      <c r="AF169" s="44">
        <v>230.54222377928787</v>
      </c>
      <c r="AG169" s="44">
        <v>437.44415757514588</v>
      </c>
      <c r="AH169" s="44">
        <v>433.06523608303638</v>
      </c>
      <c r="AI169" s="44">
        <v>393.60592955719346</v>
      </c>
      <c r="AJ169" s="44">
        <v>540.57426011610187</v>
      </c>
      <c r="AK169" s="44">
        <v>453.39487101967649</v>
      </c>
      <c r="AL169" s="44">
        <v>147.14048818240337</v>
      </c>
      <c r="AM169" s="44">
        <v>148.28292170233658</v>
      </c>
      <c r="AN169" s="44">
        <v>184.22187649823559</v>
      </c>
      <c r="AO169" s="44">
        <v>372.23417496682794</v>
      </c>
      <c r="AP169" s="44">
        <v>486.72031078338034</v>
      </c>
      <c r="AQ169" s="44">
        <v>359.8106340631216</v>
      </c>
      <c r="AR169" s="16">
        <f t="shared" si="15"/>
        <v>5913.7697365984513</v>
      </c>
      <c r="AS169" s="3">
        <f>'[1]2020'!AH15</f>
        <v>5913.7697365984504</v>
      </c>
    </row>
    <row r="170" spans="1:45" x14ac:dyDescent="0.35">
      <c r="A170" s="6"/>
      <c r="B170" t="s">
        <v>23</v>
      </c>
      <c r="C170" s="44">
        <v>4.2506169913171998</v>
      </c>
      <c r="D170" s="44">
        <v>2.7434507854262162</v>
      </c>
      <c r="E170" s="44">
        <v>2.3200677522231055</v>
      </c>
      <c r="F170" s="44">
        <v>1.9674228536959479</v>
      </c>
      <c r="G170" s="44">
        <v>2.2846024882455147</v>
      </c>
      <c r="H170" s="44">
        <v>5.285709731366218</v>
      </c>
      <c r="I170" s="44">
        <v>4.4606221117417126</v>
      </c>
      <c r="J170" s="44">
        <v>6.2449506340413254</v>
      </c>
      <c r="K170" s="44">
        <v>10.573851378489714</v>
      </c>
      <c r="L170" s="44">
        <v>4.9096785976168116</v>
      </c>
      <c r="M170" s="44">
        <v>7.4985734617754085</v>
      </c>
      <c r="N170" s="44">
        <v>22.870547411623591</v>
      </c>
      <c r="O170" s="44">
        <v>26.150354321841974</v>
      </c>
      <c r="P170" s="44">
        <v>18.505713675856914</v>
      </c>
      <c r="Q170" s="44">
        <v>15.577429821225003</v>
      </c>
      <c r="R170" s="44">
        <v>26.157208005708501</v>
      </c>
      <c r="S170" s="44">
        <v>29.253552621956988</v>
      </c>
      <c r="T170" s="44">
        <v>21.640754303843121</v>
      </c>
      <c r="U170" s="44">
        <v>27.890952624691792</v>
      </c>
      <c r="V170" s="44">
        <v>16.159524783135783</v>
      </c>
      <c r="W170" s="44">
        <v>25.910727346734088</v>
      </c>
      <c r="X170" s="44">
        <v>49.077219340453873</v>
      </c>
      <c r="Y170" s="44">
        <v>43.096706922927623</v>
      </c>
      <c r="Z170" s="44">
        <v>53.925835527346706</v>
      </c>
      <c r="AA170" s="44">
        <v>70.281089299813459</v>
      </c>
      <c r="AB170" s="44">
        <v>52.057897005199209</v>
      </c>
      <c r="AC170" s="44">
        <v>79.081036029964849</v>
      </c>
      <c r="AD170" s="44">
        <v>116.56910275740533</v>
      </c>
      <c r="AE170" s="44">
        <v>117.53616306211556</v>
      </c>
      <c r="AF170" s="44">
        <v>83.396425351515731</v>
      </c>
      <c r="AG170" s="44">
        <v>126.77542836599365</v>
      </c>
      <c r="AH170" s="44">
        <v>130.16277677158314</v>
      </c>
      <c r="AI170" s="44">
        <v>199.51640936013089</v>
      </c>
      <c r="AJ170" s="44">
        <v>92.410283832090585</v>
      </c>
      <c r="AK170" s="44">
        <v>108.84013012760346</v>
      </c>
      <c r="AL170" s="44">
        <v>45.257599582113855</v>
      </c>
      <c r="AM170" s="44">
        <v>30.10081119938129</v>
      </c>
      <c r="AN170" s="44">
        <v>35.918555452314564</v>
      </c>
      <c r="AO170" s="44">
        <v>48.546168725231865</v>
      </c>
      <c r="AP170" s="44">
        <v>103.02233432312325</v>
      </c>
      <c r="AQ170" s="44">
        <v>40.233617913775966</v>
      </c>
      <c r="AR170" s="16">
        <f t="shared" si="15"/>
        <v>1908.4619026526418</v>
      </c>
      <c r="AS170" s="3">
        <f>'[1]2020'!AH16</f>
        <v>1908.461902652642</v>
      </c>
    </row>
    <row r="171" spans="1:45" x14ac:dyDescent="0.35">
      <c r="A171" s="6"/>
      <c r="B171" t="s">
        <v>13</v>
      </c>
      <c r="C171" s="44">
        <v>2.9842795406529166</v>
      </c>
      <c r="D171" s="44">
        <v>2.5882211359764242</v>
      </c>
      <c r="E171" s="44">
        <v>2.5654645434418502</v>
      </c>
      <c r="F171" s="44">
        <v>2.7605548451075728</v>
      </c>
      <c r="G171" s="44">
        <v>2.3138142408922282</v>
      </c>
      <c r="H171" s="44">
        <v>3.3596807741164971</v>
      </c>
      <c r="I171" s="44">
        <v>4.1410672291050403</v>
      </c>
      <c r="J171" s="44">
        <v>6.2818959526778615</v>
      </c>
      <c r="K171" s="44">
        <v>8.1058723939977728</v>
      </c>
      <c r="L171" s="44">
        <v>3.9668184292714219</v>
      </c>
      <c r="M171" s="44">
        <v>7.0332377138873809</v>
      </c>
      <c r="N171" s="44">
        <v>15.530633140770703</v>
      </c>
      <c r="O171" s="44">
        <v>16.326980977790011</v>
      </c>
      <c r="P171" s="44">
        <v>9.2722891668685143</v>
      </c>
      <c r="Q171" s="44">
        <v>7.961119022076395</v>
      </c>
      <c r="R171" s="44">
        <v>14.088940641421516</v>
      </c>
      <c r="S171" s="44">
        <v>9.6510767211398409</v>
      </c>
      <c r="T171" s="44">
        <v>8.5577384456188099</v>
      </c>
      <c r="U171" s="44">
        <v>9.9937939599763563</v>
      </c>
      <c r="V171" s="44">
        <v>7.7011603076726631</v>
      </c>
      <c r="W171" s="44">
        <v>17.349763107744486</v>
      </c>
      <c r="X171" s="44">
        <v>28.623252341777665</v>
      </c>
      <c r="Y171" s="44">
        <v>20.001671790120298</v>
      </c>
      <c r="Z171" s="44">
        <v>24.292185727496097</v>
      </c>
      <c r="AA171" s="44">
        <v>39.766788988002411</v>
      </c>
      <c r="AB171" s="44">
        <v>24.325205866507119</v>
      </c>
      <c r="AC171" s="44">
        <v>37.203717359913213</v>
      </c>
      <c r="AD171" s="44">
        <v>51.225964796650686</v>
      </c>
      <c r="AE171" s="44">
        <v>46.338507721358077</v>
      </c>
      <c r="AF171" s="44">
        <v>24.297954675938875</v>
      </c>
      <c r="AG171" s="44">
        <v>41.912741496053705</v>
      </c>
      <c r="AH171" s="44">
        <v>41.985804492761787</v>
      </c>
      <c r="AI171" s="44">
        <v>62.901257478242897</v>
      </c>
      <c r="AJ171" s="44">
        <v>35.151949380082719</v>
      </c>
      <c r="AK171" s="44">
        <v>50.236710539553805</v>
      </c>
      <c r="AL171" s="44">
        <v>27.181216167207307</v>
      </c>
      <c r="AM171" s="44">
        <v>15.058469757004293</v>
      </c>
      <c r="AN171" s="44">
        <v>23.508060082635964</v>
      </c>
      <c r="AO171" s="44">
        <v>28.853100693629745</v>
      </c>
      <c r="AP171" s="44">
        <v>45.587472150256289</v>
      </c>
      <c r="AQ171" s="44">
        <v>20.581373339940555</v>
      </c>
      <c r="AR171" s="16">
        <f>SUM(C171:AQ171)</f>
        <v>851.56780713533965</v>
      </c>
      <c r="AS171" s="3">
        <f>'[1]2020'!AH17</f>
        <v>470.220406918729</v>
      </c>
    </row>
    <row r="172" spans="1:45" x14ac:dyDescent="0.35">
      <c r="A172" s="6"/>
      <c r="B172" t="s">
        <v>24</v>
      </c>
      <c r="C172" s="44">
        <v>0.53143519777537251</v>
      </c>
      <c r="D172" s="44">
        <v>0.80371635439169609</v>
      </c>
      <c r="E172" s="44">
        <v>0.34907823803940796</v>
      </c>
      <c r="F172" s="44">
        <v>0.26728012210578206</v>
      </c>
      <c r="G172" s="44">
        <v>0.40166159889239084</v>
      </c>
      <c r="H172" s="44">
        <v>0.47475027378211443</v>
      </c>
      <c r="I172" s="44">
        <v>0.62191852158720429</v>
      </c>
      <c r="J172" s="44">
        <v>1.0821403007079302</v>
      </c>
      <c r="K172" s="44">
        <v>1.0467585148050285</v>
      </c>
      <c r="L172" s="44">
        <v>0.59951530574434608</v>
      </c>
      <c r="M172" s="44">
        <v>0.74907705757590271</v>
      </c>
      <c r="N172" s="44">
        <v>1.6142292663341788</v>
      </c>
      <c r="O172" s="44">
        <v>1.1749344290493735</v>
      </c>
      <c r="P172" s="44">
        <v>0.90206916448026087</v>
      </c>
      <c r="Q172" s="44">
        <v>0.54774222912999926</v>
      </c>
      <c r="R172" s="44">
        <v>1.2184102138135491</v>
      </c>
      <c r="S172" s="44">
        <v>1.192709192476942</v>
      </c>
      <c r="T172" s="44">
        <v>2.528831495279535</v>
      </c>
      <c r="U172" s="44">
        <v>3.3648200409607512</v>
      </c>
      <c r="V172" s="44">
        <v>2.6151993656347892</v>
      </c>
      <c r="W172" s="44">
        <v>9.8000101022338058</v>
      </c>
      <c r="X172" s="44">
        <v>16.483951534198209</v>
      </c>
      <c r="Y172" s="44">
        <v>14.309727402631758</v>
      </c>
      <c r="Z172" s="44">
        <v>20.32260158778702</v>
      </c>
      <c r="AA172" s="44">
        <v>23.393084577540836</v>
      </c>
      <c r="AB172" s="44">
        <v>13.968244052365991</v>
      </c>
      <c r="AC172" s="44">
        <v>24.559543518375467</v>
      </c>
      <c r="AD172" s="44">
        <v>28.157962213693821</v>
      </c>
      <c r="AE172" s="44">
        <v>25.411439718164054</v>
      </c>
      <c r="AF172" s="44">
        <v>18.605262016426767</v>
      </c>
      <c r="AG172" s="44">
        <v>29.035643059567118</v>
      </c>
      <c r="AH172" s="44">
        <v>28.685777840706301</v>
      </c>
      <c r="AI172" s="44">
        <v>46.56363838375799</v>
      </c>
      <c r="AJ172" s="44">
        <v>22.349413159212453</v>
      </c>
      <c r="AK172" s="44">
        <v>23.204402219467319</v>
      </c>
      <c r="AL172" s="44">
        <v>10.862490310155815</v>
      </c>
      <c r="AM172" s="44">
        <v>8.6017678012163188</v>
      </c>
      <c r="AN172" s="44">
        <v>13.921465846128857</v>
      </c>
      <c r="AO172" s="44">
        <v>22.819906314482495</v>
      </c>
      <c r="AP172" s="44">
        <v>29.814742059913229</v>
      </c>
      <c r="AQ172" s="44">
        <v>17.263056318136783</v>
      </c>
      <c r="AR172" s="16">
        <f>SUM(C172:AQ172)</f>
        <v>470.220406918729</v>
      </c>
      <c r="AS172" s="3">
        <f>'[1]2020'!AH18</f>
        <v>851.56780713533976</v>
      </c>
    </row>
    <row r="173" spans="1:45" ht="15" x14ac:dyDescent="0.25">
      <c r="A173" s="6"/>
      <c r="B173" t="s">
        <v>14</v>
      </c>
      <c r="C173" s="45"/>
      <c r="D173" s="45"/>
      <c r="E173" s="45"/>
      <c r="F173" s="45"/>
      <c r="G173" s="45"/>
      <c r="H173" s="44">
        <v>80.329844045219644</v>
      </c>
      <c r="I173" s="44">
        <v>80.853133033564561</v>
      </c>
      <c r="J173" s="44">
        <v>72.668798505245135</v>
      </c>
      <c r="K173" s="44">
        <v>85.413582334771291</v>
      </c>
      <c r="L173" s="44">
        <v>86.351987387198847</v>
      </c>
      <c r="M173" s="44">
        <v>83.304876547577621</v>
      </c>
      <c r="N173" s="44">
        <v>67.701793187114475</v>
      </c>
      <c r="O173" s="44">
        <v>35.068472351820347</v>
      </c>
      <c r="P173" s="44">
        <v>50.691969071661326</v>
      </c>
      <c r="Q173" s="44">
        <v>99.000551512829688</v>
      </c>
      <c r="R173" s="44">
        <v>196.55633836328539</v>
      </c>
      <c r="S173" s="44">
        <v>292.23573709379065</v>
      </c>
      <c r="T173" s="44">
        <v>441.6276824973437</v>
      </c>
      <c r="U173" s="44">
        <v>603.08223986820917</v>
      </c>
      <c r="V173" s="44">
        <v>685.2416446620133</v>
      </c>
      <c r="W173" s="44">
        <v>1105.042766546364</v>
      </c>
      <c r="X173" s="44">
        <v>1649.4710448540197</v>
      </c>
      <c r="Y173" s="44">
        <v>2050.4739870041044</v>
      </c>
      <c r="Z173" s="44">
        <v>2441.8124607396458</v>
      </c>
      <c r="AA173" s="44">
        <v>2902.6361685264906</v>
      </c>
      <c r="AB173" s="44">
        <v>3509.9598745703083</v>
      </c>
      <c r="AC173" s="44">
        <v>4488.9934008995406</v>
      </c>
      <c r="AD173" s="44">
        <v>5881.8727397540788</v>
      </c>
      <c r="AE173" s="44">
        <v>5830.6140783086612</v>
      </c>
      <c r="AF173" s="44">
        <v>4865.805622920735</v>
      </c>
      <c r="AG173" s="44">
        <v>4009.3793688505948</v>
      </c>
      <c r="AH173" s="44">
        <v>4061.3732062452104</v>
      </c>
      <c r="AI173" s="44">
        <v>3683.1908782323721</v>
      </c>
      <c r="AJ173" s="44">
        <v>2749.860088806101</v>
      </c>
      <c r="AK173" s="44">
        <v>2706.9835624789775</v>
      </c>
      <c r="AL173" s="44">
        <v>1934.4633644862008</v>
      </c>
      <c r="AM173" s="44">
        <v>1369.1945132919884</v>
      </c>
      <c r="AN173" s="44">
        <v>2189.6625259755015</v>
      </c>
      <c r="AO173" s="44">
        <v>2827.0466445064649</v>
      </c>
      <c r="AP173" s="44">
        <v>3126.2300177835255</v>
      </c>
      <c r="AQ173" s="44">
        <v>2659.4203059914598</v>
      </c>
      <c r="AR173" s="16">
        <f t="shared" si="15"/>
        <v>69003.615271233997</v>
      </c>
      <c r="AS173" s="3">
        <f>'[1]2020'!AH19</f>
        <v>69003.615271233983</v>
      </c>
    </row>
    <row r="174" spans="1:45" ht="15" x14ac:dyDescent="0.25">
      <c r="A174" s="6"/>
      <c r="B174" t="s">
        <v>15</v>
      </c>
      <c r="C174" s="45"/>
      <c r="D174" s="45"/>
      <c r="E174" s="45"/>
      <c r="F174" s="45"/>
      <c r="G174" s="45"/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  <c r="N174" s="44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4">
        <v>0</v>
      </c>
      <c r="U174" s="44">
        <v>0</v>
      </c>
      <c r="V174" s="44">
        <v>0</v>
      </c>
      <c r="W174" s="44">
        <v>0</v>
      </c>
      <c r="X174" s="44">
        <v>0</v>
      </c>
      <c r="Y174" s="44">
        <v>0</v>
      </c>
      <c r="Z174" s="44">
        <v>0</v>
      </c>
      <c r="AA174" s="44">
        <v>0</v>
      </c>
      <c r="AB174" s="44">
        <v>0</v>
      </c>
      <c r="AC174" s="44">
        <v>0</v>
      </c>
      <c r="AD174" s="44">
        <v>0</v>
      </c>
      <c r="AE174" s="44">
        <v>0</v>
      </c>
      <c r="AF174" s="44">
        <v>0</v>
      </c>
      <c r="AG174" s="44">
        <v>1105.6888023898105</v>
      </c>
      <c r="AH174" s="44">
        <v>3863.6829388212282</v>
      </c>
      <c r="AI174" s="44">
        <v>3552.5667332572007</v>
      </c>
      <c r="AJ174" s="44">
        <v>3560.7018279435956</v>
      </c>
      <c r="AK174" s="44">
        <v>3138.2119029109554</v>
      </c>
      <c r="AL174" s="44">
        <v>3477.4565289504976</v>
      </c>
      <c r="AM174" s="44">
        <v>2746.4847599069299</v>
      </c>
      <c r="AN174" s="44">
        <v>3011.1202674078258</v>
      </c>
      <c r="AO174" s="44">
        <v>4126.7991005391605</v>
      </c>
      <c r="AP174" s="44">
        <v>5458.9896063513597</v>
      </c>
      <c r="AQ174" s="44">
        <v>5219.2514359863171</v>
      </c>
      <c r="AR174" s="16">
        <f t="shared" si="15"/>
        <v>39260.953904464885</v>
      </c>
      <c r="AS174" s="3">
        <f>'[1]2020'!AH20</f>
        <v>39260.953904464877</v>
      </c>
    </row>
    <row r="175" spans="1:45" x14ac:dyDescent="0.35">
      <c r="B175" t="s">
        <v>16</v>
      </c>
      <c r="C175" s="16">
        <f t="shared" ref="C175:AQ175" si="16">SUM(C158:C174)</f>
        <v>410.90710019527131</v>
      </c>
      <c r="D175" s="16">
        <f t="shared" si="16"/>
        <v>283.69643299635209</v>
      </c>
      <c r="E175" s="16">
        <f t="shared" si="16"/>
        <v>338.76563825004001</v>
      </c>
      <c r="F175" s="16">
        <f t="shared" si="16"/>
        <v>437.01979141422714</v>
      </c>
      <c r="G175" s="16">
        <f t="shared" si="16"/>
        <v>445.42638727487412</v>
      </c>
      <c r="H175" s="16">
        <f t="shared" si="16"/>
        <v>689.41639266737047</v>
      </c>
      <c r="I175" s="16">
        <f t="shared" si="16"/>
        <v>845.89782312159457</v>
      </c>
      <c r="J175" s="16">
        <f t="shared" si="16"/>
        <v>644.0283316707953</v>
      </c>
      <c r="K175" s="16">
        <f t="shared" si="16"/>
        <v>907.86549565968664</v>
      </c>
      <c r="L175" s="16">
        <f t="shared" si="16"/>
        <v>995.67569274867799</v>
      </c>
      <c r="M175" s="16">
        <f t="shared" si="16"/>
        <v>963.66233314827787</v>
      </c>
      <c r="N175" s="16">
        <f t="shared" si="16"/>
        <v>1233.2015648845515</v>
      </c>
      <c r="O175" s="16">
        <f t="shared" si="16"/>
        <v>1234.7448727579779</v>
      </c>
      <c r="P175" s="16">
        <f t="shared" si="16"/>
        <v>1975.0295925420007</v>
      </c>
      <c r="Q175" s="16">
        <f t="shared" si="16"/>
        <v>2486.7177360463297</v>
      </c>
      <c r="R175" s="16">
        <f t="shared" si="16"/>
        <v>3543.6620777339263</v>
      </c>
      <c r="S175" s="16">
        <f t="shared" si="16"/>
        <v>4546.9734226691799</v>
      </c>
      <c r="T175" s="16">
        <f t="shared" si="16"/>
        <v>5668.6784592182485</v>
      </c>
      <c r="U175" s="16">
        <f t="shared" si="16"/>
        <v>4827.1135498361537</v>
      </c>
      <c r="V175" s="16">
        <f t="shared" si="16"/>
        <v>5978.7998200416041</v>
      </c>
      <c r="W175" s="16">
        <f t="shared" si="16"/>
        <v>7927.0140259578538</v>
      </c>
      <c r="X175" s="16">
        <f t="shared" si="16"/>
        <v>9848.6624096938503</v>
      </c>
      <c r="Y175" s="16">
        <f t="shared" si="16"/>
        <v>8950.0120757478762</v>
      </c>
      <c r="Z175" s="16">
        <f t="shared" si="16"/>
        <v>9669.5572567006111</v>
      </c>
      <c r="AA175" s="16">
        <f t="shared" si="16"/>
        <v>11448.650988003603</v>
      </c>
      <c r="AB175" s="16">
        <f t="shared" si="16"/>
        <v>13790.731587699411</v>
      </c>
      <c r="AC175" s="16">
        <f t="shared" si="16"/>
        <v>16931.71737094433</v>
      </c>
      <c r="AD175" s="16">
        <f t="shared" si="16"/>
        <v>23342.761166940993</v>
      </c>
      <c r="AE175" s="16">
        <f t="shared" si="16"/>
        <v>26857.728570627987</v>
      </c>
      <c r="AF175" s="16">
        <f t="shared" si="16"/>
        <v>28102.583319543668</v>
      </c>
      <c r="AG175" s="16">
        <f t="shared" si="16"/>
        <v>31861.382660439907</v>
      </c>
      <c r="AH175" s="16">
        <f t="shared" si="16"/>
        <v>37394.898751852408</v>
      </c>
      <c r="AI175" s="16">
        <f t="shared" si="16"/>
        <v>39310.722320913279</v>
      </c>
      <c r="AJ175" s="16">
        <f t="shared" si="16"/>
        <v>38706.04679939233</v>
      </c>
      <c r="AK175" s="16">
        <f t="shared" si="16"/>
        <v>34145.901265339096</v>
      </c>
      <c r="AL175" s="16">
        <f t="shared" si="16"/>
        <v>26135.662220054342</v>
      </c>
      <c r="AM175" s="16">
        <f t="shared" si="16"/>
        <v>21354.816049778143</v>
      </c>
      <c r="AN175" s="16">
        <f t="shared" si="16"/>
        <v>23579.719620214997</v>
      </c>
      <c r="AO175" s="16">
        <f t="shared" si="16"/>
        <v>28663.534101087636</v>
      </c>
      <c r="AP175" s="16">
        <f t="shared" si="16"/>
        <v>32101.495214702791</v>
      </c>
      <c r="AQ175" s="16">
        <f t="shared" si="16"/>
        <v>24411.565456520173</v>
      </c>
      <c r="AR175" s="16">
        <f t="shared" si="15"/>
        <v>532992.44574703241</v>
      </c>
      <c r="AS175" s="3">
        <f>'[1]2020'!AH21</f>
        <v>532992.44574703253</v>
      </c>
    </row>
    <row r="176" spans="1:45" x14ac:dyDescent="0.35">
      <c r="AS176" s="3"/>
    </row>
    <row r="193" spans="1:45" x14ac:dyDescent="0.35">
      <c r="A193" s="9" t="s">
        <v>25</v>
      </c>
      <c r="B193" s="9" t="s">
        <v>26</v>
      </c>
      <c r="C193" s="14">
        <v>1980</v>
      </c>
      <c r="D193" s="14">
        <v>1981</v>
      </c>
      <c r="E193" s="14">
        <v>1982</v>
      </c>
      <c r="F193" s="14">
        <v>1983</v>
      </c>
      <c r="G193" s="14">
        <v>1984</v>
      </c>
      <c r="H193" s="14">
        <v>1985</v>
      </c>
      <c r="I193" s="14">
        <v>1986</v>
      </c>
      <c r="J193" s="14">
        <v>1987</v>
      </c>
      <c r="K193" s="14">
        <v>1988</v>
      </c>
      <c r="L193" s="14">
        <v>1989</v>
      </c>
      <c r="M193" s="14">
        <v>1990</v>
      </c>
      <c r="N193" s="14">
        <v>1991</v>
      </c>
      <c r="O193" s="14">
        <v>1992</v>
      </c>
      <c r="P193" s="14">
        <v>1993</v>
      </c>
      <c r="Q193" s="14">
        <v>1994</v>
      </c>
      <c r="R193" s="14">
        <v>1995</v>
      </c>
      <c r="S193" s="14">
        <v>1996</v>
      </c>
      <c r="T193" s="14">
        <v>1997</v>
      </c>
      <c r="U193" s="14">
        <v>1998</v>
      </c>
      <c r="V193" s="14">
        <v>1999</v>
      </c>
      <c r="W193" s="14">
        <v>2000</v>
      </c>
      <c r="X193" s="14">
        <v>2001</v>
      </c>
      <c r="Y193" s="14">
        <v>2002</v>
      </c>
      <c r="Z193" s="14">
        <v>2003</v>
      </c>
      <c r="AA193" s="14">
        <v>2004</v>
      </c>
      <c r="AB193" s="14">
        <v>2005</v>
      </c>
      <c r="AC193" s="14">
        <v>2006</v>
      </c>
      <c r="AD193" s="14">
        <v>2007</v>
      </c>
      <c r="AE193" s="14">
        <v>2008</v>
      </c>
      <c r="AF193" s="14">
        <v>2009</v>
      </c>
      <c r="AG193" s="14">
        <v>2010</v>
      </c>
      <c r="AH193" s="14">
        <v>2011</v>
      </c>
      <c r="AI193" s="14">
        <v>2012</v>
      </c>
      <c r="AJ193" s="14">
        <v>2013</v>
      </c>
      <c r="AK193" s="14">
        <v>2014</v>
      </c>
      <c r="AL193" s="14">
        <v>2015</v>
      </c>
      <c r="AM193" s="14">
        <v>2016</v>
      </c>
      <c r="AN193" s="14">
        <v>2017</v>
      </c>
      <c r="AO193" s="14">
        <v>2018</v>
      </c>
      <c r="AP193" s="14">
        <v>2019</v>
      </c>
      <c r="AQ193" s="14">
        <v>2020</v>
      </c>
      <c r="AR193" s="15" t="s">
        <v>16</v>
      </c>
    </row>
    <row r="194" spans="1:45" x14ac:dyDescent="0.35">
      <c r="A194" t="s">
        <v>22</v>
      </c>
      <c r="B194" t="s">
        <v>1</v>
      </c>
      <c r="C194" s="19">
        <v>6046.9999970473573</v>
      </c>
      <c r="D194" s="19">
        <v>4860.7063453196606</v>
      </c>
      <c r="E194" s="19">
        <v>3126.3878584067743</v>
      </c>
      <c r="F194" s="19">
        <v>4080.5485073275286</v>
      </c>
      <c r="G194" s="19">
        <v>983.3298299362026</v>
      </c>
      <c r="H194" s="19">
        <v>437.68929568754402</v>
      </c>
      <c r="I194" s="19">
        <v>419.1006879468614</v>
      </c>
      <c r="J194" s="19">
        <v>1080.9929816357242</v>
      </c>
      <c r="K194" s="19">
        <v>548.73544330233665</v>
      </c>
      <c r="L194" s="19">
        <v>1837.2387932454815</v>
      </c>
      <c r="M194" s="19">
        <v>6709.544171987759</v>
      </c>
      <c r="N194" s="19">
        <v>15201.168081891086</v>
      </c>
      <c r="O194" s="19">
        <v>17680.986530628412</v>
      </c>
      <c r="P194" s="19">
        <v>18339.106795514279</v>
      </c>
      <c r="Q194" s="19">
        <v>32136.036453338897</v>
      </c>
      <c r="R194" s="19">
        <v>49878.925163875982</v>
      </c>
      <c r="S194" s="19">
        <v>76699.089872620272</v>
      </c>
      <c r="T194" s="19">
        <v>94370.242801642395</v>
      </c>
      <c r="U194" s="19">
        <v>118474.02030061661</v>
      </c>
      <c r="V194" s="19">
        <v>93131.722871931604</v>
      </c>
      <c r="W194" s="19">
        <v>110857.72844562153</v>
      </c>
      <c r="X194" s="19">
        <v>146817.94044714049</v>
      </c>
      <c r="Y194" s="19">
        <v>172727.51118916663</v>
      </c>
      <c r="Z194" s="19">
        <v>145022.37991218248</v>
      </c>
      <c r="AA194" s="19">
        <v>144630.20721607</v>
      </c>
      <c r="AB194" s="19">
        <v>140220.92105117557</v>
      </c>
      <c r="AC194" s="19">
        <v>91591.457831222229</v>
      </c>
      <c r="AD194" s="19">
        <v>52221.036283500849</v>
      </c>
      <c r="AE194" s="19">
        <v>40982.696389007077</v>
      </c>
      <c r="AF194" s="19">
        <v>31153.749238238142</v>
      </c>
      <c r="AG194" s="19">
        <v>27409.991498992</v>
      </c>
      <c r="AH194" s="19">
        <v>33043.562627819672</v>
      </c>
      <c r="AI194" s="19">
        <v>55623.4813605987</v>
      </c>
      <c r="AJ194" s="19">
        <v>39439.745154326178</v>
      </c>
      <c r="AK194" s="19">
        <v>31472.973560795428</v>
      </c>
      <c r="AL194" s="19">
        <v>28805.71246021946</v>
      </c>
      <c r="AM194" s="19">
        <v>41725.911968811983</v>
      </c>
      <c r="AN194" s="19">
        <v>26125.593038382023</v>
      </c>
      <c r="AO194" s="19">
        <v>22906.707906485863</v>
      </c>
      <c r="AP194" s="19">
        <v>27014.277604945968</v>
      </c>
      <c r="AQ194" s="19">
        <v>24288.485246887984</v>
      </c>
      <c r="AR194" s="16">
        <v>2149528.1986244554</v>
      </c>
      <c r="AS194" s="5"/>
    </row>
    <row r="195" spans="1:45" x14ac:dyDescent="0.35">
      <c r="B195" t="s">
        <v>2</v>
      </c>
      <c r="C195" s="19">
        <v>15.605484734621838</v>
      </c>
      <c r="D195" s="19">
        <v>1805.5923787918978</v>
      </c>
      <c r="E195" s="19">
        <v>1111.012857225563</v>
      </c>
      <c r="F195" s="19">
        <v>2128.8852520367786</v>
      </c>
      <c r="G195" s="19">
        <v>6868.2071273677257</v>
      </c>
      <c r="H195" s="19">
        <v>7123.4697934812857</v>
      </c>
      <c r="I195" s="19">
        <v>9377.5310647865717</v>
      </c>
      <c r="J195" s="19">
        <v>11622.188216090632</v>
      </c>
      <c r="K195" s="19">
        <v>8265.1554714662961</v>
      </c>
      <c r="L195" s="19">
        <v>12335.550628070787</v>
      </c>
      <c r="M195" s="19">
        <v>9291.3926080816145</v>
      </c>
      <c r="N195" s="19">
        <v>2112.2283963908967</v>
      </c>
      <c r="O195" s="19">
        <v>4371.6139323560437</v>
      </c>
      <c r="P195" s="19">
        <v>6191.5866654458841</v>
      </c>
      <c r="Q195" s="19">
        <v>9707.1395393183811</v>
      </c>
      <c r="R195" s="19">
        <v>5371.3445523470564</v>
      </c>
      <c r="S195" s="19">
        <v>1676.7209694022254</v>
      </c>
      <c r="T195" s="19">
        <v>374.83846594358187</v>
      </c>
      <c r="U195" s="19">
        <v>45.386782876046873</v>
      </c>
      <c r="V195" s="19">
        <v>45.652542305325568</v>
      </c>
      <c r="W195" s="19">
        <v>544.20612064834302</v>
      </c>
      <c r="X195" s="19">
        <v>678.47976415863025</v>
      </c>
      <c r="Y195" s="19">
        <v>848.23820108770281</v>
      </c>
      <c r="Z195" s="19">
        <v>2681.8858014941884</v>
      </c>
      <c r="AA195" s="19">
        <v>1725.039509114886</v>
      </c>
      <c r="AB195" s="19">
        <v>2817.6808421386877</v>
      </c>
      <c r="AC195" s="19">
        <v>5718.0667741431989</v>
      </c>
      <c r="AD195" s="19">
        <v>267.08196545007047</v>
      </c>
      <c r="AE195" s="19">
        <v>0</v>
      </c>
      <c r="AF195" s="19">
        <v>0</v>
      </c>
      <c r="AG195" s="19">
        <v>0</v>
      </c>
      <c r="AH195" s="19">
        <v>0</v>
      </c>
      <c r="AI195" s="19">
        <v>0</v>
      </c>
      <c r="AJ195" s="19">
        <v>0</v>
      </c>
      <c r="AK195" s="19">
        <v>0</v>
      </c>
      <c r="AL195" s="19">
        <v>0</v>
      </c>
      <c r="AM195" s="19">
        <v>0</v>
      </c>
      <c r="AN195" s="19">
        <v>0</v>
      </c>
      <c r="AO195" s="19">
        <v>0</v>
      </c>
      <c r="AP195" s="19">
        <v>0</v>
      </c>
      <c r="AQ195" s="19">
        <v>0</v>
      </c>
      <c r="AR195" s="16">
        <v>130353.82031973603</v>
      </c>
      <c r="AS195" s="5"/>
    </row>
    <row r="196" spans="1:45" x14ac:dyDescent="0.35">
      <c r="B196" t="s">
        <v>3</v>
      </c>
      <c r="C196" s="19">
        <v>0</v>
      </c>
      <c r="D196" s="19">
        <v>0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v>0</v>
      </c>
      <c r="V196" s="19">
        <v>0</v>
      </c>
      <c r="W196" s="19">
        <v>0</v>
      </c>
      <c r="X196" s="19">
        <v>0</v>
      </c>
      <c r="Y196" s="19">
        <v>0</v>
      </c>
      <c r="Z196" s="19">
        <v>0</v>
      </c>
      <c r="AA196" s="19">
        <v>4833.9310921926099</v>
      </c>
      <c r="AB196" s="19">
        <v>36279.63138851952</v>
      </c>
      <c r="AC196" s="19">
        <v>109755.04869122301</v>
      </c>
      <c r="AD196" s="19">
        <v>199154.99456611398</v>
      </c>
      <c r="AE196" s="19">
        <v>305039.98500262469</v>
      </c>
      <c r="AF196" s="19">
        <v>376421.44083591487</v>
      </c>
      <c r="AG196" s="19">
        <v>444889.27104816411</v>
      </c>
      <c r="AH196" s="19">
        <v>490926.13588786236</v>
      </c>
      <c r="AI196" s="19">
        <v>480050.14256852842</v>
      </c>
      <c r="AJ196" s="19">
        <v>527800.79614524706</v>
      </c>
      <c r="AK196" s="19">
        <v>530250.37553611677</v>
      </c>
      <c r="AL196" s="19">
        <v>479615.48480695783</v>
      </c>
      <c r="AM196" s="19">
        <v>415359.57571889978</v>
      </c>
      <c r="AN196" s="19">
        <v>335121.1416762328</v>
      </c>
      <c r="AO196" s="19">
        <v>373530.43217357533</v>
      </c>
      <c r="AP196" s="19">
        <v>428954.55001525092</v>
      </c>
      <c r="AQ196" s="19">
        <v>434168.65665021335</v>
      </c>
      <c r="AR196" s="16">
        <v>5750525.8072130084</v>
      </c>
      <c r="AS196" s="5"/>
    </row>
    <row r="197" spans="1:45" x14ac:dyDescent="0.35">
      <c r="B197" t="s">
        <v>4</v>
      </c>
      <c r="C197" s="19">
        <v>341.4864107660888</v>
      </c>
      <c r="D197" s="19">
        <v>298.90585080815868</v>
      </c>
      <c r="E197" s="19">
        <v>153.2536154136325</v>
      </c>
      <c r="F197" s="19">
        <v>140.50069941946953</v>
      </c>
      <c r="G197" s="19">
        <v>68.332011945483345</v>
      </c>
      <c r="H197" s="19">
        <v>45.673144209618378</v>
      </c>
      <c r="I197" s="19">
        <v>53.828745011257062</v>
      </c>
      <c r="J197" s="19">
        <v>121.01799362233706</v>
      </c>
      <c r="K197" s="19">
        <v>130.85304641411133</v>
      </c>
      <c r="L197" s="19">
        <v>242.17235339865167</v>
      </c>
      <c r="M197" s="19">
        <v>821.06783085632674</v>
      </c>
      <c r="N197" s="19">
        <v>1873.4500376824333</v>
      </c>
      <c r="O197" s="19">
        <v>2050.6008088811759</v>
      </c>
      <c r="P197" s="19">
        <v>2215.326269515665</v>
      </c>
      <c r="Q197" s="19">
        <v>3117.7852487651335</v>
      </c>
      <c r="R197" s="19">
        <v>4257.8469749188507</v>
      </c>
      <c r="S197" s="19">
        <v>7701.8731755312219</v>
      </c>
      <c r="T197" s="19">
        <v>10351.974410700966</v>
      </c>
      <c r="U197" s="19">
        <v>11386.945224333813</v>
      </c>
      <c r="V197" s="19">
        <v>8759.7318647807515</v>
      </c>
      <c r="W197" s="19">
        <v>12447.886709801624</v>
      </c>
      <c r="X197" s="19">
        <v>16857.276699538783</v>
      </c>
      <c r="Y197" s="19">
        <v>15315.072837375526</v>
      </c>
      <c r="Z197" s="19">
        <v>10928.162595021739</v>
      </c>
      <c r="AA197" s="19">
        <v>11611.591079566992</v>
      </c>
      <c r="AB197" s="19">
        <v>12286.960397338273</v>
      </c>
      <c r="AC197" s="19">
        <v>10987.618176464919</v>
      </c>
      <c r="AD197" s="19">
        <v>10206.78521722665</v>
      </c>
      <c r="AE197" s="19">
        <v>13426.672714976465</v>
      </c>
      <c r="AF197" s="19">
        <v>20837.000974199836</v>
      </c>
      <c r="AG197" s="19">
        <v>24241.415379226477</v>
      </c>
      <c r="AH197" s="19">
        <v>36190.030600636994</v>
      </c>
      <c r="AI197" s="19">
        <v>46643.763096017436</v>
      </c>
      <c r="AJ197" s="19">
        <v>38470.12307594376</v>
      </c>
      <c r="AK197" s="19">
        <v>24337.233516852717</v>
      </c>
      <c r="AL197" s="19">
        <v>24786.225286591238</v>
      </c>
      <c r="AM197" s="19">
        <v>666.61124332279826</v>
      </c>
      <c r="AN197" s="19">
        <v>274.67786157132855</v>
      </c>
      <c r="AO197" s="19">
        <v>249.91139667342063</v>
      </c>
      <c r="AP197" s="19">
        <v>166.71277658866035</v>
      </c>
      <c r="AQ197" s="19">
        <v>172.40605473092472</v>
      </c>
      <c r="AR197" s="16">
        <v>416625.81885431218</v>
      </c>
      <c r="AS197" s="5"/>
    </row>
    <row r="198" spans="1:45" x14ac:dyDescent="0.35">
      <c r="B198" t="s">
        <v>5</v>
      </c>
      <c r="C198" s="19">
        <v>3.8904431006812792</v>
      </c>
      <c r="D198" s="19">
        <v>65.97958478279034</v>
      </c>
      <c r="E198" s="19">
        <v>41.556767583513114</v>
      </c>
      <c r="F198" s="19">
        <v>118.32517539464244</v>
      </c>
      <c r="G198" s="19">
        <v>275.65548300498517</v>
      </c>
      <c r="H198" s="19">
        <v>502.09265049252855</v>
      </c>
      <c r="I198" s="19">
        <v>646.38885493920918</v>
      </c>
      <c r="J198" s="19">
        <v>918.21385993111221</v>
      </c>
      <c r="K198" s="19">
        <v>1032.5695703658723</v>
      </c>
      <c r="L198" s="19">
        <v>1243.157539171486</v>
      </c>
      <c r="M198" s="19">
        <v>932.19275363460815</v>
      </c>
      <c r="N198" s="19">
        <v>244.33029247592057</v>
      </c>
      <c r="O198" s="19">
        <v>504.98030740670475</v>
      </c>
      <c r="P198" s="19">
        <v>825.2383314259431</v>
      </c>
      <c r="Q198" s="19">
        <v>1072.6286115569937</v>
      </c>
      <c r="R198" s="19">
        <v>675.66084727643636</v>
      </c>
      <c r="S198" s="19">
        <v>276.31587717311402</v>
      </c>
      <c r="T198" s="19">
        <v>45.189594845813261</v>
      </c>
      <c r="U198" s="19">
        <v>7.6025783379917149</v>
      </c>
      <c r="V198" s="19">
        <v>6.4171285515030849</v>
      </c>
      <c r="W198" s="19">
        <v>47.010764927925486</v>
      </c>
      <c r="X198" s="19">
        <v>39.257715991284662</v>
      </c>
      <c r="Y198" s="19">
        <v>177.3163022370349</v>
      </c>
      <c r="Z198" s="19">
        <v>421.87799764799354</v>
      </c>
      <c r="AA198" s="19">
        <v>163.10421642860859</v>
      </c>
      <c r="AB198" s="19">
        <v>79.094175049609063</v>
      </c>
      <c r="AC198" s="19">
        <v>272.05964447203002</v>
      </c>
      <c r="AD198" s="19">
        <v>18.585166419496243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v>0</v>
      </c>
      <c r="AP198" s="19">
        <v>0</v>
      </c>
      <c r="AQ198" s="19">
        <v>0</v>
      </c>
      <c r="AR198" s="16">
        <v>12142.18672635825</v>
      </c>
      <c r="AS198" s="5"/>
    </row>
    <row r="199" spans="1:45" x14ac:dyDescent="0.35">
      <c r="B199" t="s">
        <v>6</v>
      </c>
      <c r="C199" s="19">
        <v>0</v>
      </c>
      <c r="D199" s="19">
        <v>0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  <c r="V199" s="19">
        <v>0</v>
      </c>
      <c r="W199" s="19">
        <v>0</v>
      </c>
      <c r="X199" s="19">
        <v>0</v>
      </c>
      <c r="Y199" s="19">
        <v>0</v>
      </c>
      <c r="Z199" s="19">
        <v>0</v>
      </c>
      <c r="AA199" s="19">
        <v>852.02387917619296</v>
      </c>
      <c r="AB199" s="19">
        <v>4841.1897008370752</v>
      </c>
      <c r="AC199" s="19">
        <v>10488.176053446387</v>
      </c>
      <c r="AD199" s="19">
        <v>17237.126231288588</v>
      </c>
      <c r="AE199" s="19">
        <v>29072.136121726286</v>
      </c>
      <c r="AF199" s="19">
        <v>38826.766667605683</v>
      </c>
      <c r="AG199" s="19">
        <v>45348.091736168484</v>
      </c>
      <c r="AH199" s="19">
        <v>58394.969369142716</v>
      </c>
      <c r="AI199" s="19">
        <v>70209.347013803854</v>
      </c>
      <c r="AJ199" s="19">
        <v>77490.701157574018</v>
      </c>
      <c r="AK199" s="19">
        <v>91268.842096617358</v>
      </c>
      <c r="AL199" s="19">
        <v>89277.645611783897</v>
      </c>
      <c r="AM199" s="19">
        <v>35971.198912350003</v>
      </c>
      <c r="AN199" s="19">
        <v>29540.929094313895</v>
      </c>
      <c r="AO199" s="19">
        <v>30558.063342694972</v>
      </c>
      <c r="AP199" s="19">
        <v>30280.976648075448</v>
      </c>
      <c r="AQ199" s="19">
        <v>29284.743984621688</v>
      </c>
      <c r="AR199" s="16">
        <v>691432.83014529012</v>
      </c>
      <c r="AS199" s="5"/>
    </row>
    <row r="200" spans="1:45" x14ac:dyDescent="0.35">
      <c r="B200" t="s">
        <v>7</v>
      </c>
      <c r="C200" s="19">
        <v>14.003743330284985</v>
      </c>
      <c r="D200" s="19">
        <v>68.224932983812948</v>
      </c>
      <c r="E200" s="19">
        <v>147.49091676237128</v>
      </c>
      <c r="F200" s="19">
        <v>217.7883634727265</v>
      </c>
      <c r="G200" s="19">
        <v>131.58756886647163</v>
      </c>
      <c r="H200" s="19">
        <v>125.64467244472739</v>
      </c>
      <c r="I200" s="19">
        <v>149.93116713315885</v>
      </c>
      <c r="J200" s="19">
        <v>187.1455463292474</v>
      </c>
      <c r="K200" s="19">
        <v>200.0100916180254</v>
      </c>
      <c r="L200" s="19">
        <v>371.88773682176986</v>
      </c>
      <c r="M200" s="19">
        <v>520.71417065982644</v>
      </c>
      <c r="N200" s="19">
        <v>511.80700705893918</v>
      </c>
      <c r="O200" s="19">
        <v>535.20084089878446</v>
      </c>
      <c r="P200" s="19">
        <v>474.43843900609875</v>
      </c>
      <c r="Q200" s="19">
        <v>1028.3435781704679</v>
      </c>
      <c r="R200" s="19">
        <v>1231.4384493913244</v>
      </c>
      <c r="S200" s="19">
        <v>1452.5171076357885</v>
      </c>
      <c r="T200" s="19">
        <v>1018.8755051285665</v>
      </c>
      <c r="U200" s="19">
        <v>1462.5517555295148</v>
      </c>
      <c r="V200" s="19">
        <v>1821.5151524197654</v>
      </c>
      <c r="W200" s="19">
        <v>3233.2721420681137</v>
      </c>
      <c r="X200" s="19">
        <v>4732.5262111980746</v>
      </c>
      <c r="Y200" s="19">
        <v>4335.4229192108642</v>
      </c>
      <c r="Z200" s="19">
        <v>2411.0221050538075</v>
      </c>
      <c r="AA200" s="19">
        <v>2509.6042729064116</v>
      </c>
      <c r="AB200" s="19">
        <v>3601.5239791238901</v>
      </c>
      <c r="AC200" s="19">
        <v>4786.7584805047081</v>
      </c>
      <c r="AD200" s="19">
        <v>6221.6532636630754</v>
      </c>
      <c r="AE200" s="19">
        <v>8788.6989560413494</v>
      </c>
      <c r="AF200" s="19">
        <v>14878.826013674669</v>
      </c>
      <c r="AG200" s="19">
        <v>16116.892124900531</v>
      </c>
      <c r="AH200" s="19">
        <v>23739.4547049639</v>
      </c>
      <c r="AI200" s="19">
        <v>29379.350792428679</v>
      </c>
      <c r="AJ200" s="19">
        <v>25018.659973346967</v>
      </c>
      <c r="AK200" s="19">
        <v>29365.048156660294</v>
      </c>
      <c r="AL200" s="19">
        <v>26443.865756097399</v>
      </c>
      <c r="AM200" s="19">
        <v>20720.767443609282</v>
      </c>
      <c r="AN200" s="19">
        <v>20072.556160637287</v>
      </c>
      <c r="AO200" s="19">
        <v>22428.268799292855</v>
      </c>
      <c r="AP200" s="19">
        <v>27620.750190397783</v>
      </c>
      <c r="AQ200" s="19">
        <v>33836.554127808151</v>
      </c>
      <c r="AR200" s="16">
        <v>295796.74606579961</v>
      </c>
      <c r="AS200" s="5"/>
    </row>
    <row r="201" spans="1:45" x14ac:dyDescent="0.35">
      <c r="B201" t="s">
        <v>8</v>
      </c>
      <c r="C201" s="19">
        <v>219.67118704152909</v>
      </c>
      <c r="D201" s="19">
        <v>347.8668020094355</v>
      </c>
      <c r="E201" s="19">
        <v>221.38343477776883</v>
      </c>
      <c r="F201" s="19">
        <v>190.94101719726203</v>
      </c>
      <c r="G201" s="19">
        <v>160.05362747246605</v>
      </c>
      <c r="H201" s="19">
        <v>199.09127387038734</v>
      </c>
      <c r="I201" s="19">
        <v>272.66162303155187</v>
      </c>
      <c r="J201" s="19">
        <v>385.7882274183479</v>
      </c>
      <c r="K201" s="19">
        <v>297.68441002183442</v>
      </c>
      <c r="L201" s="19">
        <v>317.63840509260473</v>
      </c>
      <c r="M201" s="19">
        <v>306.66987248191685</v>
      </c>
      <c r="N201" s="19">
        <v>285.26798694400708</v>
      </c>
      <c r="O201" s="19">
        <v>358.24217780005318</v>
      </c>
      <c r="P201" s="19">
        <v>204.65920747606617</v>
      </c>
      <c r="Q201" s="19">
        <v>265.18080888932872</v>
      </c>
      <c r="R201" s="19">
        <v>353.77711979845418</v>
      </c>
      <c r="S201" s="19">
        <v>542.63094749390086</v>
      </c>
      <c r="T201" s="19">
        <v>387.15881072631117</v>
      </c>
      <c r="U201" s="19">
        <v>484.88129864342869</v>
      </c>
      <c r="V201" s="19">
        <v>505.07399574405662</v>
      </c>
      <c r="W201" s="19">
        <v>620.37518706344031</v>
      </c>
      <c r="X201" s="19">
        <v>913.87065434890133</v>
      </c>
      <c r="Y201" s="19">
        <v>1016.4130102440846</v>
      </c>
      <c r="Z201" s="19">
        <v>657.31783110984236</v>
      </c>
      <c r="AA201" s="19">
        <v>542.39245391312795</v>
      </c>
      <c r="AB201" s="19">
        <v>752.91406489583551</v>
      </c>
      <c r="AC201" s="19">
        <v>883.23315301611603</v>
      </c>
      <c r="AD201" s="19">
        <v>966.53087760179278</v>
      </c>
      <c r="AE201" s="19">
        <v>1072.0992778184243</v>
      </c>
      <c r="AF201" s="19">
        <v>1181.557027452737</v>
      </c>
      <c r="AG201" s="19">
        <v>786.71559167976659</v>
      </c>
      <c r="AH201" s="19">
        <v>945.40928065756873</v>
      </c>
      <c r="AI201" s="19">
        <v>1040.6002642713224</v>
      </c>
      <c r="AJ201" s="19">
        <v>688.50831847216296</v>
      </c>
      <c r="AK201" s="19">
        <v>549.60170166329999</v>
      </c>
      <c r="AL201" s="19">
        <v>319.66448973417255</v>
      </c>
      <c r="AM201" s="19">
        <v>321.55362969296982</v>
      </c>
      <c r="AN201" s="19">
        <v>310.18621469629733</v>
      </c>
      <c r="AO201" s="19">
        <v>271.01811406966078</v>
      </c>
      <c r="AP201" s="19">
        <v>459.17299998110872</v>
      </c>
      <c r="AQ201" s="19">
        <v>439.70328277309039</v>
      </c>
      <c r="AR201" s="16">
        <v>22039.865558865942</v>
      </c>
      <c r="AS201" s="5"/>
    </row>
    <row r="202" spans="1:45" x14ac:dyDescent="0.35">
      <c r="B202" t="s">
        <v>9</v>
      </c>
      <c r="C202" s="19">
        <v>512.56610309690313</v>
      </c>
      <c r="D202" s="19">
        <v>811.68920468868146</v>
      </c>
      <c r="E202" s="19">
        <v>516.5613478147942</v>
      </c>
      <c r="F202" s="19">
        <v>445.52904012694438</v>
      </c>
      <c r="G202" s="19">
        <v>373.45846410242177</v>
      </c>
      <c r="H202" s="19">
        <v>464.54630569757433</v>
      </c>
      <c r="I202" s="19">
        <v>636.2104537402879</v>
      </c>
      <c r="J202" s="19">
        <v>900.17253064281351</v>
      </c>
      <c r="K202" s="19">
        <v>694.59695671761449</v>
      </c>
      <c r="L202" s="19">
        <v>741.15627854941556</v>
      </c>
      <c r="M202" s="19">
        <v>715.56303579113774</v>
      </c>
      <c r="N202" s="19">
        <v>665.62530286935055</v>
      </c>
      <c r="O202" s="19">
        <v>835.8984148667904</v>
      </c>
      <c r="P202" s="19">
        <v>477.53815077748783</v>
      </c>
      <c r="Q202" s="19">
        <v>618.75522074176399</v>
      </c>
      <c r="R202" s="19">
        <v>825.47994619638985</v>
      </c>
      <c r="S202" s="19">
        <v>1266.1388774857646</v>
      </c>
      <c r="T202" s="19">
        <v>903.37055836139314</v>
      </c>
      <c r="U202" s="19">
        <v>1131.3896968346667</v>
      </c>
      <c r="V202" s="19">
        <v>1178.5059900694637</v>
      </c>
      <c r="W202" s="19">
        <v>1447.542103148025</v>
      </c>
      <c r="X202" s="19">
        <v>2132.3648601474324</v>
      </c>
      <c r="Y202" s="19">
        <v>2371.6303572362017</v>
      </c>
      <c r="Z202" s="19">
        <v>1748.3178402205456</v>
      </c>
      <c r="AA202" s="19">
        <v>1646.9342953797957</v>
      </c>
      <c r="AB202" s="19">
        <v>2000.98066844496</v>
      </c>
      <c r="AC202" s="19">
        <v>2253.368159853766</v>
      </c>
      <c r="AD202" s="19">
        <v>2396.6741928370748</v>
      </c>
      <c r="AE202" s="19">
        <v>2847.2744951294126</v>
      </c>
      <c r="AF202" s="19">
        <v>3339.6977109328354</v>
      </c>
      <c r="AG202" s="19">
        <v>3037.6879126042149</v>
      </c>
      <c r="AH202" s="19">
        <v>4440.3196761718609</v>
      </c>
      <c r="AI202" s="19">
        <v>5109.1530381888533</v>
      </c>
      <c r="AJ202" s="19">
        <v>4031.671915901994</v>
      </c>
      <c r="AK202" s="19">
        <v>3678.9101857321516</v>
      </c>
      <c r="AL202" s="19">
        <v>3519.7528106636946</v>
      </c>
      <c r="AM202" s="19">
        <v>2410.1439974172808</v>
      </c>
      <c r="AN202" s="19">
        <v>1835.9036639208098</v>
      </c>
      <c r="AO202" s="19">
        <v>1732.0521290088318</v>
      </c>
      <c r="AP202" s="19">
        <v>1721.2390186073424</v>
      </c>
      <c r="AQ202" s="19">
        <v>1583.752415089391</v>
      </c>
      <c r="AR202" s="16">
        <v>72372.53856847604</v>
      </c>
      <c r="AS202" s="5"/>
    </row>
    <row r="203" spans="1:45" x14ac:dyDescent="0.35">
      <c r="B203" t="s">
        <v>10</v>
      </c>
      <c r="C203" s="19">
        <v>573.52177024113337</v>
      </c>
      <c r="D203" s="19">
        <v>347.48199132379409</v>
      </c>
      <c r="E203" s="19">
        <v>349.95228596812768</v>
      </c>
      <c r="F203" s="19">
        <v>273.59491595026958</v>
      </c>
      <c r="G203" s="19">
        <v>228.15975050488782</v>
      </c>
      <c r="H203" s="19">
        <v>273.0279918229071</v>
      </c>
      <c r="I203" s="19">
        <v>419.66910797970297</v>
      </c>
      <c r="J203" s="19">
        <v>713.09564519063451</v>
      </c>
      <c r="K203" s="19">
        <v>701.14118252767514</v>
      </c>
      <c r="L203" s="19">
        <v>755.92232120597657</v>
      </c>
      <c r="M203" s="19">
        <v>694.64165401271941</v>
      </c>
      <c r="N203" s="19">
        <v>585.86325547861361</v>
      </c>
      <c r="O203" s="19">
        <v>685.56002097724047</v>
      </c>
      <c r="P203" s="19">
        <v>479.25411561207073</v>
      </c>
      <c r="Q203" s="19">
        <v>646.05155382390785</v>
      </c>
      <c r="R203" s="19">
        <v>852.02899565007147</v>
      </c>
      <c r="S203" s="19">
        <v>1436.4180921182412</v>
      </c>
      <c r="T203" s="19">
        <v>1070.9906397234597</v>
      </c>
      <c r="U203" s="19">
        <v>1403.674462049612</v>
      </c>
      <c r="V203" s="19">
        <v>1534.2241447107856</v>
      </c>
      <c r="W203" s="19">
        <v>1494.586987678842</v>
      </c>
      <c r="X203" s="19">
        <v>2008.3530360504571</v>
      </c>
      <c r="Y203" s="19">
        <v>1208.6100171029175</v>
      </c>
      <c r="Z203" s="19">
        <v>891.57280295799364</v>
      </c>
      <c r="AA203" s="19">
        <v>783.44550875009497</v>
      </c>
      <c r="AB203" s="19">
        <v>858.74136846110855</v>
      </c>
      <c r="AC203" s="19">
        <v>958.82211214085748</v>
      </c>
      <c r="AD203" s="19">
        <v>1182.6518935940887</v>
      </c>
      <c r="AE203" s="19">
        <v>1419.0291901412081</v>
      </c>
      <c r="AF203" s="19">
        <v>1564.0073424293707</v>
      </c>
      <c r="AG203" s="19">
        <v>1354.7289597443612</v>
      </c>
      <c r="AH203" s="19">
        <v>1833.0076244541358</v>
      </c>
      <c r="AI203" s="19">
        <v>1913.1924132213387</v>
      </c>
      <c r="AJ203" s="19">
        <v>1444.5497495217405</v>
      </c>
      <c r="AK203" s="19">
        <v>1471.1226271429296</v>
      </c>
      <c r="AL203" s="19">
        <v>1468.0462562657347</v>
      </c>
      <c r="AM203" s="19">
        <v>765.57515212078476</v>
      </c>
      <c r="AN203" s="19">
        <v>517.17247894543209</v>
      </c>
      <c r="AO203" s="19">
        <v>625.18951313796765</v>
      </c>
      <c r="AP203" s="19">
        <v>1086.5774870242642</v>
      </c>
      <c r="AQ203" s="19">
        <v>1676.0695895440829</v>
      </c>
      <c r="AR203" s="16">
        <v>41284.78933454879</v>
      </c>
      <c r="AS203" s="5"/>
    </row>
    <row r="204" spans="1:45" x14ac:dyDescent="0.35">
      <c r="B204" t="s">
        <v>11</v>
      </c>
      <c r="C204" s="19">
        <v>60.512132354165061</v>
      </c>
      <c r="D204" s="19">
        <v>83.495687539754385</v>
      </c>
      <c r="E204" s="19">
        <v>60.844478471444596</v>
      </c>
      <c r="F204" s="19">
        <v>59.230307098600548</v>
      </c>
      <c r="G204" s="19">
        <v>61.073202630952402</v>
      </c>
      <c r="H204" s="19">
        <v>76.706056117145309</v>
      </c>
      <c r="I204" s="19">
        <v>106.30795421117442</v>
      </c>
      <c r="J204" s="19">
        <v>165.50984758576766</v>
      </c>
      <c r="K204" s="19">
        <v>163.6237532365721</v>
      </c>
      <c r="L204" s="19">
        <v>204.43884464432671</v>
      </c>
      <c r="M204" s="19">
        <v>214.39171470396434</v>
      </c>
      <c r="N204" s="19">
        <v>231.09832581902188</v>
      </c>
      <c r="O204" s="19">
        <v>276.23620824649362</v>
      </c>
      <c r="P204" s="19">
        <v>283.80977441306931</v>
      </c>
      <c r="Q204" s="19">
        <v>439.53997020617987</v>
      </c>
      <c r="R204" s="19">
        <v>573.07479076086224</v>
      </c>
      <c r="S204" s="19">
        <v>772.58568832135848</v>
      </c>
      <c r="T204" s="19">
        <v>583.76948578770293</v>
      </c>
      <c r="U204" s="19">
        <v>756.61138884249999</v>
      </c>
      <c r="V204" s="19">
        <v>713.74411293332321</v>
      </c>
      <c r="W204" s="19">
        <v>655.99919063570405</v>
      </c>
      <c r="X204" s="19">
        <v>1122.6221113344304</v>
      </c>
      <c r="Y204" s="19">
        <v>1620.8180692936505</v>
      </c>
      <c r="Z204" s="19">
        <v>1374.7518055906264</v>
      </c>
      <c r="AA204" s="19">
        <v>1558.5820267168338</v>
      </c>
      <c r="AB204" s="19">
        <v>2222.2740065105581</v>
      </c>
      <c r="AC204" s="19">
        <v>2635.6258390311395</v>
      </c>
      <c r="AD204" s="19">
        <v>2531.4553427990031</v>
      </c>
      <c r="AE204" s="19">
        <v>3620.2919089403208</v>
      </c>
      <c r="AF204" s="19">
        <v>4910.0200224433411</v>
      </c>
      <c r="AG204" s="19">
        <v>4095.1608613606036</v>
      </c>
      <c r="AH204" s="19">
        <v>6463.9611282168735</v>
      </c>
      <c r="AI204" s="19">
        <v>7605.6486267913397</v>
      </c>
      <c r="AJ204" s="19">
        <v>5734.2750224268375</v>
      </c>
      <c r="AK204" s="19">
        <v>5687.494717915296</v>
      </c>
      <c r="AL204" s="19">
        <v>5588.676483000675</v>
      </c>
      <c r="AM204" s="19">
        <v>2834.2569461492913</v>
      </c>
      <c r="AN204" s="19">
        <v>1978.3899591404609</v>
      </c>
      <c r="AO204" s="19">
        <v>1971.6567798567894</v>
      </c>
      <c r="AP204" s="19">
        <v>2770.8715516101429</v>
      </c>
      <c r="AQ204" s="19">
        <v>3882.1081435502811</v>
      </c>
      <c r="AR204" s="16">
        <v>75725.013337624172</v>
      </c>
      <c r="AS204" s="5"/>
    </row>
    <row r="205" spans="1:45" x14ac:dyDescent="0.35">
      <c r="B205" t="s">
        <v>12</v>
      </c>
      <c r="C205" s="19">
        <v>60.512132354165061</v>
      </c>
      <c r="D205" s="19">
        <v>83.495687539754385</v>
      </c>
      <c r="E205" s="19">
        <v>60.844478471444596</v>
      </c>
      <c r="F205" s="19">
        <v>59.230307098600548</v>
      </c>
      <c r="G205" s="19">
        <v>61.073202630952402</v>
      </c>
      <c r="H205" s="19">
        <v>76.706056117145309</v>
      </c>
      <c r="I205" s="19">
        <v>106.30795421117442</v>
      </c>
      <c r="J205" s="19">
        <v>165.50984758576766</v>
      </c>
      <c r="K205" s="19">
        <v>163.6237532365721</v>
      </c>
      <c r="L205" s="19">
        <v>204.43884464432671</v>
      </c>
      <c r="M205" s="19">
        <v>214.39171470396434</v>
      </c>
      <c r="N205" s="19">
        <v>231.09832581902188</v>
      </c>
      <c r="O205" s="19">
        <v>276.23620824649362</v>
      </c>
      <c r="P205" s="19">
        <v>283.80977441306931</v>
      </c>
      <c r="Q205" s="19">
        <v>439.53997020617987</v>
      </c>
      <c r="R205" s="19">
        <v>573.07479076086224</v>
      </c>
      <c r="S205" s="19">
        <v>772.58568832135848</v>
      </c>
      <c r="T205" s="19">
        <v>583.76948578770293</v>
      </c>
      <c r="U205" s="19">
        <v>756.61138884249999</v>
      </c>
      <c r="V205" s="19">
        <v>713.74411293332321</v>
      </c>
      <c r="W205" s="19">
        <v>655.99919063570405</v>
      </c>
      <c r="X205" s="19">
        <v>1122.6221113344304</v>
      </c>
      <c r="Y205" s="19">
        <v>1620.8180692936505</v>
      </c>
      <c r="Z205" s="19">
        <v>1257.3993341000441</v>
      </c>
      <c r="AA205" s="19">
        <v>1588.7713598963417</v>
      </c>
      <c r="AB205" s="19">
        <v>2413.1606263686645</v>
      </c>
      <c r="AC205" s="19">
        <v>2386.6135622748525</v>
      </c>
      <c r="AD205" s="19">
        <v>2378.1991318027403</v>
      </c>
      <c r="AE205" s="19">
        <v>3476.4952676973512</v>
      </c>
      <c r="AF205" s="19">
        <v>5101.1793990037377</v>
      </c>
      <c r="AG205" s="19">
        <v>3665.6471244060917</v>
      </c>
      <c r="AH205" s="19">
        <v>6712.0178998038946</v>
      </c>
      <c r="AI205" s="19">
        <v>7025.8893725927364</v>
      </c>
      <c r="AJ205" s="19">
        <v>6269.0494260886426</v>
      </c>
      <c r="AK205" s="19">
        <v>7832.3760576394388</v>
      </c>
      <c r="AL205" s="19">
        <v>6508.6444848747797</v>
      </c>
      <c r="AM205" s="19">
        <v>2837.8766868212506</v>
      </c>
      <c r="AN205" s="19">
        <v>2667.9532644010415</v>
      </c>
      <c r="AO205" s="19">
        <v>3395.7337792410021</v>
      </c>
      <c r="AP205" s="19">
        <v>6005.5342224540682</v>
      </c>
      <c r="AQ205" s="19">
        <v>8537.6290597543302</v>
      </c>
      <c r="AR205" s="16">
        <v>83828.629029858421</v>
      </c>
      <c r="AS205" s="5"/>
    </row>
    <row r="206" spans="1:45" x14ac:dyDescent="0.35">
      <c r="B206" t="s">
        <v>23</v>
      </c>
      <c r="C206" s="19">
        <v>39.565697848936388</v>
      </c>
      <c r="D206" s="19">
        <v>45.707458206017868</v>
      </c>
      <c r="E206" s="19">
        <v>31.946253522483339</v>
      </c>
      <c r="F206" s="19">
        <v>33.005983249406391</v>
      </c>
      <c r="G206" s="19">
        <v>26.588020174243468</v>
      </c>
      <c r="H206" s="19">
        <v>37.263491402956227</v>
      </c>
      <c r="I206" s="19">
        <v>97.007324656883668</v>
      </c>
      <c r="J206" s="19">
        <v>99.569139825279237</v>
      </c>
      <c r="K206" s="19">
        <v>128.84317765660668</v>
      </c>
      <c r="L206" s="19">
        <v>204.80268355948851</v>
      </c>
      <c r="M206" s="19">
        <v>123.17788544081895</v>
      </c>
      <c r="N206" s="19">
        <v>177.36660177438307</v>
      </c>
      <c r="O206" s="19">
        <v>461.64426756418931</v>
      </c>
      <c r="P206" s="19">
        <v>460.99452935903855</v>
      </c>
      <c r="Q206" s="19">
        <v>438.13997745302527</v>
      </c>
      <c r="R206" s="19">
        <v>305.94084074209155</v>
      </c>
      <c r="S206" s="19">
        <v>587.95505914142223</v>
      </c>
      <c r="T206" s="19">
        <v>678.10558132213612</v>
      </c>
      <c r="U206" s="19">
        <v>631.84623694133745</v>
      </c>
      <c r="V206" s="19">
        <v>718.36587860841735</v>
      </c>
      <c r="W206" s="19">
        <v>457.69354597626159</v>
      </c>
      <c r="X206" s="19">
        <v>608.406104544041</v>
      </c>
      <c r="Y206" s="19">
        <v>881.32907834922844</v>
      </c>
      <c r="Z206" s="19">
        <v>1002.7493218255654</v>
      </c>
      <c r="AA206" s="19">
        <v>1488.7988577867156</v>
      </c>
      <c r="AB206" s="19">
        <v>1593.8143701062165</v>
      </c>
      <c r="AC206" s="19">
        <v>1183.590178702498</v>
      </c>
      <c r="AD206" s="19">
        <v>1762.5357307523734</v>
      </c>
      <c r="AE206" s="19">
        <v>2566.4366004811109</v>
      </c>
      <c r="AF206" s="19">
        <v>3099.0516943383891</v>
      </c>
      <c r="AG206" s="19">
        <v>2214.0537808060108</v>
      </c>
      <c r="AH206" s="19">
        <v>3333.0037461347042</v>
      </c>
      <c r="AI206" s="19">
        <v>4209.8095817790045</v>
      </c>
      <c r="AJ206" s="19">
        <v>3551.6049632976569</v>
      </c>
      <c r="AK206" s="19">
        <v>3098.533527678579</v>
      </c>
      <c r="AL206" s="19">
        <v>3426.1880900452679</v>
      </c>
      <c r="AM206" s="19">
        <v>1702.3249554220504</v>
      </c>
      <c r="AN206" s="19">
        <v>1220.8679095870943</v>
      </c>
      <c r="AO206" s="19">
        <v>1355.5095066909087</v>
      </c>
      <c r="AP206" s="19">
        <v>1729.325170777706</v>
      </c>
      <c r="AQ206" s="19">
        <v>3281.7878686341364</v>
      </c>
      <c r="AR206" s="16">
        <v>48240.82519774542</v>
      </c>
      <c r="AS206" s="5"/>
    </row>
    <row r="207" spans="1:45" x14ac:dyDescent="0.35">
      <c r="B207" t="s">
        <v>13</v>
      </c>
      <c r="C207" s="19">
        <v>5.3815412783036018</v>
      </c>
      <c r="D207" s="19">
        <v>5.7145944085631202</v>
      </c>
      <c r="E207" s="19">
        <v>9.3589163523391825</v>
      </c>
      <c r="F207" s="19">
        <v>4.9660922472720266</v>
      </c>
      <c r="G207" s="19">
        <v>3.6120599419554424</v>
      </c>
      <c r="H207" s="19">
        <v>6.5513863414893585</v>
      </c>
      <c r="I207" s="19">
        <v>8.7129744689597572</v>
      </c>
      <c r="J207" s="19">
        <v>13.882344364667155</v>
      </c>
      <c r="K207" s="19">
        <v>22.32626055576328</v>
      </c>
      <c r="L207" s="19">
        <v>20.274443549199439</v>
      </c>
      <c r="M207" s="19">
        <v>15.041112403333365</v>
      </c>
      <c r="N207" s="19">
        <v>17.718203715235024</v>
      </c>
      <c r="O207" s="19">
        <v>32.583377823251652</v>
      </c>
      <c r="P207" s="19">
        <v>20.712466740649283</v>
      </c>
      <c r="Q207" s="19">
        <v>21.357326191752463</v>
      </c>
      <c r="R207" s="19">
        <v>10.757661566328997</v>
      </c>
      <c r="S207" s="19">
        <v>27.387114449100139</v>
      </c>
      <c r="T207" s="19">
        <v>27.647334693488823</v>
      </c>
      <c r="U207" s="19">
        <v>73.834425626622206</v>
      </c>
      <c r="V207" s="19">
        <v>86.66508948654787</v>
      </c>
      <c r="W207" s="19">
        <v>74.07147717248553</v>
      </c>
      <c r="X207" s="19">
        <v>230.11264373262966</v>
      </c>
      <c r="Y207" s="19">
        <v>296.01892707912936</v>
      </c>
      <c r="Z207" s="19">
        <v>332.95048445717606</v>
      </c>
      <c r="AA207" s="19">
        <v>561.07180788711833</v>
      </c>
      <c r="AB207" s="19">
        <v>530.50165744789751</v>
      </c>
      <c r="AC207" s="19">
        <v>317.58248844452493</v>
      </c>
      <c r="AD207" s="19">
        <v>547.37614926671654</v>
      </c>
      <c r="AE207" s="19">
        <v>619.93807201709126</v>
      </c>
      <c r="AF207" s="19">
        <v>670.01817366231012</v>
      </c>
      <c r="AG207" s="19">
        <v>493.9426424661192</v>
      </c>
      <c r="AH207" s="19">
        <v>763.36485970751914</v>
      </c>
      <c r="AI207" s="19">
        <v>927.7741717703874</v>
      </c>
      <c r="AJ207" s="19">
        <v>828.88244492434694</v>
      </c>
      <c r="AK207" s="19">
        <v>749.37986473008311</v>
      </c>
      <c r="AL207" s="19">
        <v>730.45343135616019</v>
      </c>
      <c r="AM207" s="19">
        <v>408.58305574643003</v>
      </c>
      <c r="AN207" s="19">
        <v>348.88170304328548</v>
      </c>
      <c r="AO207" s="19">
        <v>525.37411551957189</v>
      </c>
      <c r="AP207" s="19">
        <v>812.89707139984432</v>
      </c>
      <c r="AQ207" s="19">
        <v>949.75191002557096</v>
      </c>
      <c r="AR207" s="16">
        <v>11726.133367026414</v>
      </c>
      <c r="AS207" s="5"/>
    </row>
    <row r="208" spans="1:45" x14ac:dyDescent="0.35">
      <c r="B208" t="s">
        <v>24</v>
      </c>
      <c r="C208" s="19">
        <v>23.058334310156024</v>
      </c>
      <c r="D208" s="19">
        <v>32.090360683661103</v>
      </c>
      <c r="E208" s="19">
        <v>30.138673899815217</v>
      </c>
      <c r="F208" s="19">
        <v>36.49707197845877</v>
      </c>
      <c r="G208" s="19">
        <v>37.306513836587179</v>
      </c>
      <c r="H208" s="19">
        <v>37.739955864155334</v>
      </c>
      <c r="I208" s="19">
        <v>61.659391105831496</v>
      </c>
      <c r="J208" s="19">
        <v>92.436097842783653</v>
      </c>
      <c r="K208" s="19">
        <v>129.60541782976665</v>
      </c>
      <c r="L208" s="19">
        <v>157.00092231848978</v>
      </c>
      <c r="M208" s="19">
        <v>99.522666571800826</v>
      </c>
      <c r="N208" s="19">
        <v>166.35983886037414</v>
      </c>
      <c r="O208" s="19">
        <v>313.48737011145488</v>
      </c>
      <c r="P208" s="19">
        <v>287.82206233525773</v>
      </c>
      <c r="Q208" s="19">
        <v>219.53006718189047</v>
      </c>
      <c r="R208" s="19">
        <v>156.35643843782523</v>
      </c>
      <c r="S208" s="19">
        <v>316.68761919311697</v>
      </c>
      <c r="T208" s="19">
        <v>223.71467407555031</v>
      </c>
      <c r="U208" s="19">
        <v>249.86073764684835</v>
      </c>
      <c r="V208" s="19">
        <v>257.40248729741052</v>
      </c>
      <c r="W208" s="19">
        <v>218.12345453554542</v>
      </c>
      <c r="X208" s="19">
        <v>407.38732054448644</v>
      </c>
      <c r="Y208" s="19">
        <v>514.01658335076684</v>
      </c>
      <c r="Z208" s="19">
        <v>465.38736379067552</v>
      </c>
      <c r="AA208" s="19">
        <v>670.66514613201423</v>
      </c>
      <c r="AB208" s="19">
        <v>901.81982626481704</v>
      </c>
      <c r="AC208" s="19">
        <v>553.05873680680372</v>
      </c>
      <c r="AD208" s="19">
        <v>829.18591429192986</v>
      </c>
      <c r="AE208" s="19">
        <v>1127.8133556769583</v>
      </c>
      <c r="AF208" s="19">
        <v>1221.7978460900974</v>
      </c>
      <c r="AG208" s="19">
        <v>645.07535172354778</v>
      </c>
      <c r="AH208" s="19">
        <v>1101.9116734027498</v>
      </c>
      <c r="AI208" s="19">
        <v>1357.9323247114119</v>
      </c>
      <c r="AJ208" s="19">
        <v>1119.7094964462267</v>
      </c>
      <c r="AK208" s="19">
        <v>1178.651219331316</v>
      </c>
      <c r="AL208" s="19">
        <v>1581.4058576728846</v>
      </c>
      <c r="AM208" s="19">
        <v>1022.3976310587407</v>
      </c>
      <c r="AN208" s="19">
        <v>610.76103139015095</v>
      </c>
      <c r="AO208" s="19">
        <v>887.15702857757117</v>
      </c>
      <c r="AP208" s="19">
        <v>1027.813205340424</v>
      </c>
      <c r="AQ208" s="19">
        <v>1452.1939737374817</v>
      </c>
      <c r="AR208" s="16">
        <v>21520.62325796728</v>
      </c>
      <c r="AS208" s="5"/>
    </row>
    <row r="209" spans="2:45" x14ac:dyDescent="0.35">
      <c r="B209" t="s">
        <v>14</v>
      </c>
      <c r="C209" s="20"/>
      <c r="D209" s="20"/>
      <c r="E209" s="20"/>
      <c r="F209" s="20"/>
      <c r="G209" s="20"/>
      <c r="H209" s="19">
        <v>867.86411863825947</v>
      </c>
      <c r="I209" s="19">
        <v>824.34184786603737</v>
      </c>
      <c r="J209" s="19">
        <v>990.44524049324855</v>
      </c>
      <c r="K209" s="19">
        <v>1185.3684575643656</v>
      </c>
      <c r="L209" s="19">
        <v>1172.5176861733248</v>
      </c>
      <c r="M209" s="19">
        <v>1303.602227829736</v>
      </c>
      <c r="N209" s="19">
        <v>1155.3719324353374</v>
      </c>
      <c r="O209" s="19">
        <v>1145.0754859260428</v>
      </c>
      <c r="P209" s="19">
        <v>597.87275678611149</v>
      </c>
      <c r="Q209" s="19">
        <v>853.50941243215379</v>
      </c>
      <c r="R209" s="19">
        <v>1563.9458093534531</v>
      </c>
      <c r="S209" s="19">
        <v>3065.7141668634617</v>
      </c>
      <c r="T209" s="19">
        <v>5219.1981830916111</v>
      </c>
      <c r="U209" s="19">
        <v>8587.641041056937</v>
      </c>
      <c r="V209" s="19">
        <v>10192.069372574568</v>
      </c>
      <c r="W209" s="19">
        <v>10843.994673098534</v>
      </c>
      <c r="X209" s="19">
        <v>15928.502977560051</v>
      </c>
      <c r="Y209" s="19">
        <v>20892.277128188227</v>
      </c>
      <c r="Z209" s="19">
        <v>25285.302773364929</v>
      </c>
      <c r="AA209" s="19">
        <v>31874.996278250888</v>
      </c>
      <c r="AB209" s="19">
        <v>36771.193654098352</v>
      </c>
      <c r="AC209" s="19">
        <v>52556.578578422748</v>
      </c>
      <c r="AD209" s="19">
        <v>75142.054245926003</v>
      </c>
      <c r="AE209" s="19">
        <v>103456.1089693869</v>
      </c>
      <c r="AF209" s="19">
        <v>112657.61067342119</v>
      </c>
      <c r="AG209" s="19">
        <v>84393.960124856749</v>
      </c>
      <c r="AH209" s="19">
        <v>68991.120149502167</v>
      </c>
      <c r="AI209" s="19">
        <v>88622.316828604118</v>
      </c>
      <c r="AJ209" s="19">
        <v>73312.406752506082</v>
      </c>
      <c r="AK209" s="19">
        <v>58160.628435612991</v>
      </c>
      <c r="AL209" s="19">
        <v>57635.63417746983</v>
      </c>
      <c r="AM209" s="19">
        <v>45663.430851689795</v>
      </c>
      <c r="AN209" s="19">
        <v>32777.546985196888</v>
      </c>
      <c r="AO209" s="19">
        <v>51537.973134598447</v>
      </c>
      <c r="AP209" s="19">
        <v>65959.398845804026</v>
      </c>
      <c r="AQ209" s="19">
        <v>80258.835142827054</v>
      </c>
      <c r="AR209" s="16">
        <v>1256306.9439080532</v>
      </c>
      <c r="AS209" s="5"/>
    </row>
    <row r="210" spans="2:45" x14ac:dyDescent="0.35">
      <c r="B210" t="s">
        <v>15</v>
      </c>
      <c r="C210" s="20"/>
      <c r="D210" s="20"/>
      <c r="E210" s="20"/>
      <c r="F210" s="20"/>
      <c r="G210" s="20"/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v>0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16006.953089237049</v>
      </c>
      <c r="AI210" s="19">
        <v>47631.591085690896</v>
      </c>
      <c r="AJ210" s="19">
        <v>39771.095553033752</v>
      </c>
      <c r="AK210" s="19">
        <v>43251.942257983435</v>
      </c>
      <c r="AL210" s="19">
        <v>44187.303481033836</v>
      </c>
      <c r="AM210" s="19">
        <v>51090.243225653772</v>
      </c>
      <c r="AN210" s="19">
        <v>40114.243298896727</v>
      </c>
      <c r="AO210" s="19">
        <v>45327.013560288266</v>
      </c>
      <c r="AP210" s="19">
        <v>62683.416699719062</v>
      </c>
      <c r="AQ210" s="19">
        <v>86973.942619552792</v>
      </c>
      <c r="AR210" s="16">
        <v>416807.21228283696</v>
      </c>
      <c r="AS210" s="5"/>
    </row>
    <row r="211" spans="2:45" x14ac:dyDescent="0.35">
      <c r="B211" t="s">
        <v>16</v>
      </c>
      <c r="C211" s="16">
        <f t="shared" ref="C211:AQ211" si="17">SUM(C194:C210)</f>
        <v>7916.7749775043267</v>
      </c>
      <c r="D211" s="16">
        <f t="shared" si="17"/>
        <v>8856.9508790859818</v>
      </c>
      <c r="E211" s="16">
        <f t="shared" si="17"/>
        <v>5860.7318846700709</v>
      </c>
      <c r="F211" s="16">
        <f t="shared" si="17"/>
        <v>7789.0427325979599</v>
      </c>
      <c r="G211" s="16">
        <f t="shared" si="17"/>
        <v>9278.436862415334</v>
      </c>
      <c r="H211" s="16">
        <f t="shared" si="17"/>
        <v>10274.066192187724</v>
      </c>
      <c r="I211" s="16">
        <f t="shared" si="17"/>
        <v>13179.659151088661</v>
      </c>
      <c r="J211" s="16">
        <f t="shared" si="17"/>
        <v>17455.967518558366</v>
      </c>
      <c r="K211" s="16">
        <f t="shared" si="17"/>
        <v>13664.136992513415</v>
      </c>
      <c r="L211" s="16">
        <f t="shared" si="17"/>
        <v>19808.197480445328</v>
      </c>
      <c r="M211" s="16">
        <f t="shared" si="17"/>
        <v>21961.913419159529</v>
      </c>
      <c r="N211" s="16">
        <f t="shared" si="17"/>
        <v>23458.753589214612</v>
      </c>
      <c r="O211" s="16">
        <f t="shared" si="17"/>
        <v>29528.345951733132</v>
      </c>
      <c r="P211" s="16">
        <f t="shared" si="17"/>
        <v>31142.169338820691</v>
      </c>
      <c r="Q211" s="16">
        <f t="shared" si="17"/>
        <v>51003.537738276049</v>
      </c>
      <c r="R211" s="16">
        <f t="shared" si="17"/>
        <v>66629.652381075983</v>
      </c>
      <c r="S211" s="16">
        <f t="shared" si="17"/>
        <v>96594.620255750342</v>
      </c>
      <c r="T211" s="16">
        <f t="shared" si="17"/>
        <v>115838.84553183068</v>
      </c>
      <c r="U211" s="16">
        <f t="shared" si="17"/>
        <v>145452.8573181784</v>
      </c>
      <c r="V211" s="16">
        <f t="shared" si="17"/>
        <v>119664.83474434682</v>
      </c>
      <c r="W211" s="16">
        <f t="shared" si="17"/>
        <v>143598.48999301213</v>
      </c>
      <c r="X211" s="16">
        <f t="shared" si="17"/>
        <v>193599.72265762411</v>
      </c>
      <c r="Y211" s="16">
        <f t="shared" si="17"/>
        <v>223825.49268921561</v>
      </c>
      <c r="Z211" s="16">
        <f t="shared" si="17"/>
        <v>194481.07796881761</v>
      </c>
      <c r="AA211" s="16">
        <f t="shared" si="17"/>
        <v>207041.15900016867</v>
      </c>
      <c r="AB211" s="16">
        <f t="shared" si="17"/>
        <v>248172.40177678096</v>
      </c>
      <c r="AC211" s="16">
        <f t="shared" si="17"/>
        <v>297327.65846016974</v>
      </c>
      <c r="AD211" s="16">
        <f t="shared" si="17"/>
        <v>373063.92617253447</v>
      </c>
      <c r="AE211" s="16">
        <f t="shared" si="17"/>
        <v>517515.67632166465</v>
      </c>
      <c r="AF211" s="16">
        <f t="shared" si="17"/>
        <v>615862.72361940716</v>
      </c>
      <c r="AG211" s="16">
        <f t="shared" si="17"/>
        <v>658692.63413709914</v>
      </c>
      <c r="AH211" s="16">
        <f t="shared" si="17"/>
        <v>752885.22231771413</v>
      </c>
      <c r="AI211" s="16">
        <f t="shared" si="17"/>
        <v>847349.99253899872</v>
      </c>
      <c r="AJ211" s="16">
        <f t="shared" si="17"/>
        <v>844971.77914905746</v>
      </c>
      <c r="AK211" s="16">
        <f t="shared" si="17"/>
        <v>832353.1134624721</v>
      </c>
      <c r="AL211" s="16">
        <f t="shared" si="17"/>
        <v>773894.70348376676</v>
      </c>
      <c r="AM211" s="16">
        <f t="shared" si="17"/>
        <v>623500.45141876617</v>
      </c>
      <c r="AN211" s="16">
        <f t="shared" si="17"/>
        <v>493516.80434035556</v>
      </c>
      <c r="AO211" s="16">
        <f t="shared" si="17"/>
        <v>557302.06127971143</v>
      </c>
      <c r="AP211" s="16">
        <f t="shared" si="17"/>
        <v>658293.51350797678</v>
      </c>
      <c r="AQ211" s="16">
        <f t="shared" si="17"/>
        <v>710786.62006975024</v>
      </c>
      <c r="AR211" s="16">
        <f>SUM(C211:AQ211)</f>
        <v>11583394.719304517</v>
      </c>
      <c r="AS211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6"/>
  <sheetViews>
    <sheetView zoomScale="90" zoomScaleNormal="90" workbookViewId="0">
      <pane xSplit="1" ySplit="4" topLeftCell="B5" activePane="bottomRight" state="frozen"/>
      <selection activeCell="L65" sqref="L65"/>
      <selection pane="topRight" activeCell="L65" sqref="L65"/>
      <selection pane="bottomLeft" activeCell="L65" sqref="L65"/>
      <selection pane="bottomRight" activeCell="C21" sqref="C21"/>
    </sheetView>
  </sheetViews>
  <sheetFormatPr defaultColWidth="9.1796875" defaultRowHeight="12.5" x14ac:dyDescent="0.25"/>
  <cols>
    <col min="1" max="1" width="37.7265625" style="23" customWidth="1"/>
    <col min="2" max="2" width="3.1796875" style="23" customWidth="1"/>
    <col min="3" max="3" width="10.26953125" style="23" customWidth="1"/>
    <col min="4" max="4" width="9.1796875" style="23"/>
    <col min="5" max="5" width="11.81640625" style="23" customWidth="1"/>
    <col min="6" max="37" width="9.1796875" style="23"/>
    <col min="38" max="43" width="10.54296875" style="23" bestFit="1" customWidth="1"/>
    <col min="44" max="44" width="10.26953125" style="23" bestFit="1" customWidth="1"/>
    <col min="45" max="45" width="11.453125" style="23" customWidth="1"/>
    <col min="46" max="46" width="9.1796875" style="23"/>
    <col min="47" max="47" width="12.7265625" style="23" customWidth="1"/>
    <col min="48" max="48" width="10.7265625" style="23" customWidth="1"/>
    <col min="49" max="50" width="10.81640625" style="23" customWidth="1"/>
    <col min="51" max="51" width="10.7265625" style="23" customWidth="1"/>
    <col min="52" max="53" width="10.26953125" style="23" bestFit="1" customWidth="1"/>
    <col min="54" max="54" width="14.1796875" style="24" customWidth="1"/>
    <col min="55" max="55" width="11" style="24" bestFit="1" customWidth="1"/>
    <col min="56" max="56" width="9.1796875" style="23"/>
    <col min="57" max="57" width="11.1796875" style="23" bestFit="1" customWidth="1"/>
    <col min="58" max="16384" width="9.1796875" style="23"/>
  </cols>
  <sheetData>
    <row r="1" spans="1:58" x14ac:dyDescent="0.25">
      <c r="A1" s="22" t="s">
        <v>61</v>
      </c>
      <c r="B1" s="22"/>
    </row>
    <row r="3" spans="1:58" s="25" customFormat="1" ht="43.5" x14ac:dyDescent="0.35">
      <c r="C3" s="26">
        <v>1980</v>
      </c>
      <c r="D3" s="26">
        <v>1981</v>
      </c>
      <c r="E3" s="26">
        <v>1982</v>
      </c>
      <c r="F3" s="26">
        <v>1983</v>
      </c>
      <c r="G3" s="26">
        <v>1984</v>
      </c>
      <c r="H3" s="26">
        <v>1985</v>
      </c>
      <c r="I3" s="26">
        <v>1986</v>
      </c>
      <c r="J3" s="26">
        <v>1987</v>
      </c>
      <c r="K3" s="26">
        <v>1988</v>
      </c>
      <c r="L3" s="26">
        <v>1989</v>
      </c>
      <c r="M3" s="26">
        <v>1990</v>
      </c>
      <c r="N3" s="26">
        <v>1991</v>
      </c>
      <c r="O3" s="26">
        <v>1992</v>
      </c>
      <c r="P3" s="26">
        <v>1993</v>
      </c>
      <c r="Q3" s="26">
        <v>1994</v>
      </c>
      <c r="R3" s="26">
        <v>1995</v>
      </c>
      <c r="S3" s="26">
        <v>1996</v>
      </c>
      <c r="T3" s="26">
        <v>1997</v>
      </c>
      <c r="U3" s="26">
        <v>1998</v>
      </c>
      <c r="V3" s="26">
        <v>1999</v>
      </c>
      <c r="W3" s="26">
        <v>2000</v>
      </c>
      <c r="X3" s="26">
        <v>2001</v>
      </c>
      <c r="Y3" s="26">
        <v>2002</v>
      </c>
      <c r="Z3" s="26">
        <v>2003</v>
      </c>
      <c r="AA3" s="26">
        <v>2004</v>
      </c>
      <c r="AB3" s="26">
        <v>2005</v>
      </c>
      <c r="AC3" s="26">
        <v>2006</v>
      </c>
      <c r="AD3" s="26">
        <v>2007</v>
      </c>
      <c r="AE3" s="26">
        <v>2008</v>
      </c>
      <c r="AF3" s="26">
        <v>2009</v>
      </c>
      <c r="AG3" s="26">
        <v>2010</v>
      </c>
      <c r="AH3" s="26">
        <v>2011</v>
      </c>
      <c r="AI3" s="26">
        <v>2012</v>
      </c>
      <c r="AJ3" s="26">
        <v>2013</v>
      </c>
      <c r="AK3" s="26">
        <v>2014</v>
      </c>
      <c r="AL3" s="26">
        <v>2015</v>
      </c>
      <c r="AM3" s="26">
        <v>2016</v>
      </c>
      <c r="AN3" s="26">
        <v>2017</v>
      </c>
      <c r="AO3" s="26">
        <v>2018</v>
      </c>
      <c r="AP3" s="26">
        <v>2019</v>
      </c>
      <c r="AQ3" s="26">
        <v>2020</v>
      </c>
      <c r="AR3" s="25" t="s">
        <v>16</v>
      </c>
      <c r="AS3" s="27" t="s">
        <v>29</v>
      </c>
      <c r="AT3" s="28" t="s">
        <v>30</v>
      </c>
    </row>
    <row r="4" spans="1:58" ht="14.5" x14ac:dyDescent="0.35">
      <c r="A4" s="23" t="s">
        <v>31</v>
      </c>
      <c r="C4" s="29">
        <v>41</v>
      </c>
      <c r="D4" s="29">
        <v>40</v>
      </c>
      <c r="E4" s="29">
        <v>39</v>
      </c>
      <c r="F4" s="29">
        <v>38</v>
      </c>
      <c r="G4" s="29">
        <v>37</v>
      </c>
      <c r="H4" s="29">
        <v>36</v>
      </c>
      <c r="I4" s="29">
        <v>35</v>
      </c>
      <c r="J4" s="29">
        <v>34</v>
      </c>
      <c r="K4" s="29">
        <v>33</v>
      </c>
      <c r="L4" s="29">
        <v>32</v>
      </c>
      <c r="M4" s="29">
        <v>31</v>
      </c>
      <c r="N4" s="30">
        <v>30</v>
      </c>
      <c r="O4" s="30">
        <v>29</v>
      </c>
      <c r="P4" s="30">
        <v>28</v>
      </c>
      <c r="Q4" s="30">
        <v>27</v>
      </c>
      <c r="R4" s="30">
        <v>26</v>
      </c>
      <c r="S4" s="30">
        <v>25</v>
      </c>
      <c r="T4" s="30">
        <v>24</v>
      </c>
      <c r="U4" s="30">
        <v>23</v>
      </c>
      <c r="V4" s="30">
        <v>22</v>
      </c>
      <c r="W4" s="30">
        <v>21</v>
      </c>
      <c r="X4" s="30">
        <v>20</v>
      </c>
      <c r="Y4" s="30">
        <v>19</v>
      </c>
      <c r="Z4" s="30">
        <v>18</v>
      </c>
      <c r="AA4" s="30">
        <v>17</v>
      </c>
      <c r="AB4" s="30">
        <v>16</v>
      </c>
      <c r="AC4" s="30">
        <v>15</v>
      </c>
      <c r="AD4" s="30">
        <v>14</v>
      </c>
      <c r="AE4" s="30">
        <v>13</v>
      </c>
      <c r="AF4" s="30">
        <v>12</v>
      </c>
      <c r="AG4" s="30">
        <v>11</v>
      </c>
      <c r="AH4" s="30">
        <v>10</v>
      </c>
      <c r="AI4" s="30">
        <v>9</v>
      </c>
      <c r="AJ4" s="30">
        <v>8</v>
      </c>
      <c r="AK4" s="30">
        <v>7</v>
      </c>
      <c r="AL4" s="30">
        <v>6</v>
      </c>
      <c r="AM4" s="30">
        <v>5</v>
      </c>
      <c r="AN4" s="30">
        <v>4</v>
      </c>
      <c r="AO4" s="30">
        <v>3</v>
      </c>
      <c r="AP4" s="30">
        <v>2</v>
      </c>
      <c r="AQ4" s="30">
        <v>1</v>
      </c>
      <c r="AR4" s="31"/>
      <c r="AS4" s="31"/>
    </row>
    <row r="5" spans="1:58" ht="14.5" x14ac:dyDescent="0.35">
      <c r="A5" s="23" t="s">
        <v>32</v>
      </c>
      <c r="B5" s="23">
        <v>1</v>
      </c>
      <c r="C5" s="30">
        <f>Resumo!C2</f>
        <v>2893.6670418746412</v>
      </c>
      <c r="D5" s="30">
        <f>Resumo!D2</f>
        <v>1902.6861150286375</v>
      </c>
      <c r="E5" s="30">
        <f>Resumo!E2</f>
        <v>2562.7542456042866</v>
      </c>
      <c r="F5" s="30">
        <f>Resumo!F2</f>
        <v>608.01795778969267</v>
      </c>
      <c r="G5" s="30">
        <f>Resumo!G2</f>
        <v>264.64346921489084</v>
      </c>
      <c r="H5" s="30">
        <f>Resumo!H2</f>
        <v>246.32621498429506</v>
      </c>
      <c r="I5" s="30">
        <f>Resumo!I2</f>
        <v>653.10030065575575</v>
      </c>
      <c r="J5" s="30">
        <f>Resumo!J2</f>
        <v>339.9164689964137</v>
      </c>
      <c r="K5" s="30">
        <f>Resumo!K2</f>
        <v>1151.6247157230562</v>
      </c>
      <c r="L5" s="30">
        <f>Resumo!L2</f>
        <v>4101.774948560651</v>
      </c>
      <c r="M5" s="30">
        <f>Resumo!M2</f>
        <v>9149.3896468336807</v>
      </c>
      <c r="N5" s="30">
        <f>Resumo!N2</f>
        <v>10647.168085893785</v>
      </c>
      <c r="O5" s="30">
        <f>Resumo!O2</f>
        <v>11215.878676074213</v>
      </c>
      <c r="P5" s="30">
        <f>Resumo!P2</f>
        <v>19516.570622756466</v>
      </c>
      <c r="Q5" s="30">
        <f>Resumo!Q2</f>
        <v>30362.674345810188</v>
      </c>
      <c r="R5" s="30">
        <f>Resumo!R2</f>
        <v>46462.016705076072</v>
      </c>
      <c r="S5" s="30">
        <f>Resumo!S2</f>
        <v>56092.954784841488</v>
      </c>
      <c r="T5" s="30">
        <f>Resumo!T2</f>
        <v>71184.826613692698</v>
      </c>
      <c r="U5" s="30">
        <f>Resumo!U2</f>
        <v>56299.978488161702</v>
      </c>
      <c r="V5" s="30">
        <f>Resumo!V2</f>
        <v>66972.567510476103</v>
      </c>
      <c r="W5" s="30">
        <f>Resumo!W2</f>
        <v>89673.709734824792</v>
      </c>
      <c r="X5" s="30">
        <f>Resumo!X2</f>
        <v>103731.30815648663</v>
      </c>
      <c r="Y5" s="30">
        <f>Resumo!Y2</f>
        <v>88096.428939944191</v>
      </c>
      <c r="Z5" s="30">
        <f>Resumo!Z2</f>
        <v>87621.739304375398</v>
      </c>
      <c r="AA5" s="30">
        <f>Resumo!AA2</f>
        <v>86803.636281320389</v>
      </c>
      <c r="AB5" s="30">
        <f>Resumo!AB2</f>
        <v>58342.42345401799</v>
      </c>
      <c r="AC5" s="30">
        <f>Resumo!AC2</f>
        <v>33226.506888641714</v>
      </c>
      <c r="AD5" s="30">
        <f>Resumo!AD2</f>
        <v>26709.739145719381</v>
      </c>
      <c r="AE5" s="30">
        <f>Resumo!AE2</f>
        <v>21194.179658814755</v>
      </c>
      <c r="AF5" s="30">
        <f>Resumo!AF2</f>
        <v>19005.834766823093</v>
      </c>
      <c r="AG5" s="30">
        <f>Resumo!AG2</f>
        <v>22884.608106074676</v>
      </c>
      <c r="AH5" s="30">
        <f>Resumo!AH2</f>
        <v>38650.0501138295</v>
      </c>
      <c r="AI5" s="30">
        <f>Resumo!AI2</f>
        <v>53079.293545113229</v>
      </c>
      <c r="AJ5" s="30">
        <f>Resumo!AJ2</f>
        <v>38108.416425151117</v>
      </c>
      <c r="AK5" s="30">
        <f>Resumo!AK2</f>
        <v>36276.560077590817</v>
      </c>
      <c r="AL5" s="30">
        <f>Resumo!AL2</f>
        <v>30010.621543498219</v>
      </c>
      <c r="AM5" s="30">
        <f>Resumo!AM2</f>
        <v>18421.855757050929</v>
      </c>
      <c r="AN5" s="30">
        <f>Resumo!AN2</f>
        <v>16511.968212929482</v>
      </c>
      <c r="AO5" s="30">
        <f>Resumo!AO2</f>
        <v>19252.063712670944</v>
      </c>
      <c r="AP5" s="30">
        <f>Resumo!AP2</f>
        <v>17033.339104173963</v>
      </c>
      <c r="AQ5" s="30">
        <f>Resumo!AQ2</f>
        <v>13301.787005288303</v>
      </c>
      <c r="AR5" s="30">
        <f>Resumo!AR2</f>
        <v>1310564.6068923881</v>
      </c>
      <c r="AS5" s="33">
        <f t="shared" ref="AS5:AS22" si="0">SUMPRODUCT($C$4:$AQ$4,C5:AQ5)/AR5</f>
        <v>17.575422356390067</v>
      </c>
      <c r="AT5" s="34">
        <f>SUMPRODUCT(AR5:AR7,AS5:AS7)/SUM(AR5:AR7)</f>
        <v>10.623873457701894</v>
      </c>
      <c r="AU5" s="35" t="s">
        <v>33</v>
      </c>
      <c r="BF5" s="36"/>
    </row>
    <row r="6" spans="1:58" ht="14.5" x14ac:dyDescent="0.35">
      <c r="A6" s="23" t="s">
        <v>34</v>
      </c>
      <c r="B6" s="23">
        <v>2</v>
      </c>
      <c r="C6" s="30">
        <f>Resumo!C3</f>
        <v>1075.0332320338289</v>
      </c>
      <c r="D6" s="30">
        <f>Resumo!D3</f>
        <v>629.34886456224797</v>
      </c>
      <c r="E6" s="30">
        <f>Resumo!E3</f>
        <v>1237.1465835933627</v>
      </c>
      <c r="F6" s="30">
        <f>Resumo!F3</f>
        <v>4155.3791376272811</v>
      </c>
      <c r="G6" s="30">
        <f>Resumo!G3</f>
        <v>4335.0387892492454</v>
      </c>
      <c r="H6" s="30">
        <f>Resumo!H3</f>
        <v>5577.534180613321</v>
      </c>
      <c r="I6" s="30">
        <f>Resumo!I3</f>
        <v>6976.0320182286951</v>
      </c>
      <c r="J6" s="30">
        <f>Resumo!J3</f>
        <v>4967.506390524276</v>
      </c>
      <c r="K6" s="30">
        <f>Resumo!K3</f>
        <v>7378.7713138221725</v>
      </c>
      <c r="L6" s="30">
        <f>Resumo!L3</f>
        <v>5487.7722512614209</v>
      </c>
      <c r="M6" s="30">
        <f>Resumo!M3</f>
        <v>1259.925952942139</v>
      </c>
      <c r="N6" s="30">
        <f>Resumo!N3</f>
        <v>2496.9619225474712</v>
      </c>
      <c r="O6" s="30">
        <f>Resumo!O3</f>
        <v>3595.1244429230469</v>
      </c>
      <c r="P6" s="30">
        <f>Resumo!P3</f>
        <v>5661.8967879756692</v>
      </c>
      <c r="Q6" s="30">
        <f>Resumo!Q3</f>
        <v>3155.59378114541</v>
      </c>
      <c r="R6" s="30">
        <f>Resumo!R3</f>
        <v>966.64183278868188</v>
      </c>
      <c r="S6" s="30">
        <f>Resumo!S3</f>
        <v>209.28919456467918</v>
      </c>
      <c r="T6" s="30">
        <f>Resumo!T3</f>
        <v>21.291654456173909</v>
      </c>
      <c r="U6" s="30">
        <f>Resumo!U3</f>
        <v>24.649990016285074</v>
      </c>
      <c r="V6" s="30">
        <f>Resumo!V3</f>
        <v>232.10501497225809</v>
      </c>
      <c r="W6" s="30">
        <f>Resumo!W3</f>
        <v>349.00312668678811</v>
      </c>
      <c r="X6" s="30">
        <f>Resumo!X3</f>
        <v>392.3183197513066</v>
      </c>
      <c r="Y6" s="30">
        <f>Resumo!Y3</f>
        <v>1138.3315838965884</v>
      </c>
      <c r="Z6" s="30">
        <f>Resumo!Z3</f>
        <v>751.27164777151484</v>
      </c>
      <c r="AA6" s="30">
        <f>Resumo!AA3</f>
        <v>987.92438254636545</v>
      </c>
      <c r="AB6" s="30">
        <f>Resumo!AB3</f>
        <v>1880.5792752856137</v>
      </c>
      <c r="AC6" s="30">
        <f>Resumo!AC3</f>
        <v>120.04539085231718</v>
      </c>
      <c r="AD6" s="30">
        <f>Resumo!AD3</f>
        <v>0</v>
      </c>
      <c r="AE6" s="30">
        <f>Resumo!AE3</f>
        <v>0</v>
      </c>
      <c r="AF6" s="30">
        <f>Resumo!AF3</f>
        <v>0</v>
      </c>
      <c r="AG6" s="30">
        <f>Resumo!AG3</f>
        <v>0</v>
      </c>
      <c r="AH6" s="30">
        <f>Resumo!AH3</f>
        <v>0</v>
      </c>
      <c r="AI6" s="30">
        <f>Resumo!AI3</f>
        <v>0</v>
      </c>
      <c r="AJ6" s="30">
        <f>Resumo!AJ3</f>
        <v>0</v>
      </c>
      <c r="AK6" s="30">
        <f>Resumo!AK3</f>
        <v>0</v>
      </c>
      <c r="AL6" s="30">
        <f>Resumo!AL3</f>
        <v>0</v>
      </c>
      <c r="AM6" s="30">
        <f>Resumo!AM3</f>
        <v>0</v>
      </c>
      <c r="AN6" s="30">
        <f>Resumo!AN3</f>
        <v>0</v>
      </c>
      <c r="AO6" s="30">
        <f>Resumo!AO3</f>
        <v>0</v>
      </c>
      <c r="AP6" s="30">
        <f>Resumo!AP3</f>
        <v>0</v>
      </c>
      <c r="AQ6" s="30">
        <f>Resumo!AQ3</f>
        <v>0</v>
      </c>
      <c r="AR6" s="30">
        <f>Resumo!AR3</f>
        <v>65062.517062638159</v>
      </c>
      <c r="AS6" s="33">
        <f t="shared" si="0"/>
        <v>31.758306925525083</v>
      </c>
      <c r="AT6" s="34"/>
      <c r="AU6" s="37"/>
    </row>
    <row r="7" spans="1:58" ht="14.5" x14ac:dyDescent="0.35">
      <c r="A7" s="23" t="s">
        <v>35</v>
      </c>
      <c r="B7" s="23">
        <v>3</v>
      </c>
      <c r="C7" s="30">
        <f>Resumo!C4</f>
        <v>0</v>
      </c>
      <c r="D7" s="30">
        <f>Resumo!D4</f>
        <v>0</v>
      </c>
      <c r="E7" s="30">
        <f>Resumo!E4</f>
        <v>0</v>
      </c>
      <c r="F7" s="30">
        <f>Resumo!F4</f>
        <v>0</v>
      </c>
      <c r="G7" s="30">
        <f>Resumo!G4</f>
        <v>0</v>
      </c>
      <c r="H7" s="30">
        <f>Resumo!H4</f>
        <v>0</v>
      </c>
      <c r="I7" s="30">
        <f>Resumo!I4</f>
        <v>0</v>
      </c>
      <c r="J7" s="30">
        <f>Resumo!J4</f>
        <v>0</v>
      </c>
      <c r="K7" s="30">
        <f>Resumo!K4</f>
        <v>0</v>
      </c>
      <c r="L7" s="30">
        <f>Resumo!L4</f>
        <v>0</v>
      </c>
      <c r="M7" s="30">
        <f>Resumo!M4</f>
        <v>0</v>
      </c>
      <c r="N7" s="30">
        <f>Resumo!N4</f>
        <v>0</v>
      </c>
      <c r="O7" s="30">
        <f>Resumo!O4</f>
        <v>0</v>
      </c>
      <c r="P7" s="30">
        <f>Resumo!P4</f>
        <v>0</v>
      </c>
      <c r="Q7" s="30">
        <f>Resumo!Q4</f>
        <v>0</v>
      </c>
      <c r="R7" s="30">
        <f>Resumo!R4</f>
        <v>0</v>
      </c>
      <c r="S7" s="30">
        <f>Resumo!S4</f>
        <v>0</v>
      </c>
      <c r="T7" s="30">
        <f>Resumo!T4</f>
        <v>0</v>
      </c>
      <c r="U7" s="30">
        <f>Resumo!U4</f>
        <v>0</v>
      </c>
      <c r="V7" s="30">
        <f>Resumo!V4</f>
        <v>0</v>
      </c>
      <c r="W7" s="30">
        <f>Resumo!W4</f>
        <v>0</v>
      </c>
      <c r="X7" s="30">
        <f>Resumo!X4</f>
        <v>0</v>
      </c>
      <c r="Y7" s="30">
        <f>Resumo!Y4</f>
        <v>0</v>
      </c>
      <c r="Z7" s="30">
        <f>Resumo!Z4</f>
        <v>2714.5893365593165</v>
      </c>
      <c r="AA7" s="30">
        <f>Resumo!AA4</f>
        <v>21251.59617222512</v>
      </c>
      <c r="AB7" s="30">
        <f>Resumo!AB4</f>
        <v>64200.625000313557</v>
      </c>
      <c r="AC7" s="30">
        <f>Resumo!AC4</f>
        <v>117614.65434099604</v>
      </c>
      <c r="AD7" s="30">
        <f>Resumo!AD4</f>
        <v>181485.20727380225</v>
      </c>
      <c r="AE7" s="30">
        <f>Resumo!AE4</f>
        <v>223700.76466704565</v>
      </c>
      <c r="AF7" s="30">
        <f>Resumo!AF4</f>
        <v>265821.83742448024</v>
      </c>
      <c r="AG7" s="30">
        <f>Resumo!AG4</f>
        <v>293185.91107028822</v>
      </c>
      <c r="AH7" s="30">
        <f>Resumo!AH4</f>
        <v>285175.68984522286</v>
      </c>
      <c r="AI7" s="30">
        <f>Resumo!AI4</f>
        <v>332533.01085229899</v>
      </c>
      <c r="AJ7" s="30">
        <f>Resumo!AJ4</f>
        <v>344238.36547218281</v>
      </c>
      <c r="AK7" s="30">
        <f>Resumo!AK4</f>
        <v>321010.02533417277</v>
      </c>
      <c r="AL7" s="30">
        <f>Resumo!AL4</f>
        <v>262377.67892292526</v>
      </c>
      <c r="AM7" s="30">
        <f>Resumo!AM4</f>
        <v>213684.53057186323</v>
      </c>
      <c r="AN7" s="30">
        <f>Resumo!AN4</f>
        <v>240923.24314924912</v>
      </c>
      <c r="AO7" s="30">
        <f>Resumo!AO4</f>
        <v>278167.7971946997</v>
      </c>
      <c r="AP7" s="30">
        <f>Resumo!AP4</f>
        <v>281322.63680781273</v>
      </c>
      <c r="AQ7" s="30">
        <f>Resumo!AQ4</f>
        <v>184872.95454128028</v>
      </c>
      <c r="AR7" s="30">
        <f>Resumo!AR4</f>
        <v>3914281.117977418</v>
      </c>
      <c r="AS7" s="33">
        <f t="shared" si="0"/>
        <v>7.9450895196617006</v>
      </c>
      <c r="AT7" s="34"/>
      <c r="AU7" s="37"/>
    </row>
    <row r="8" spans="1:58" ht="15" x14ac:dyDescent="0.25">
      <c r="A8" s="23" t="s">
        <v>36</v>
      </c>
      <c r="B8" s="23">
        <v>4</v>
      </c>
      <c r="C8" s="30">
        <f>Resumo!C5</f>
        <v>173.00321695982433</v>
      </c>
      <c r="D8" s="30">
        <f>Resumo!D5</f>
        <v>92.549644039377739</v>
      </c>
      <c r="E8" s="30">
        <f>Resumo!E5</f>
        <v>84.457769837978347</v>
      </c>
      <c r="F8" s="30">
        <f>Resumo!F5</f>
        <v>40.685895855060167</v>
      </c>
      <c r="G8" s="30">
        <f>Resumo!G5</f>
        <v>28.58931781890837</v>
      </c>
      <c r="H8" s="30">
        <f>Resumo!H5</f>
        <v>32.664373792219777</v>
      </c>
      <c r="I8" s="30">
        <f>Resumo!I5</f>
        <v>73.532755395670947</v>
      </c>
      <c r="J8" s="30">
        <f>Resumo!J5</f>
        <v>80.296567962310945</v>
      </c>
      <c r="K8" s="30">
        <f>Resumo!K5</f>
        <v>152.31064357198116</v>
      </c>
      <c r="L8" s="30">
        <f>Resumo!L5</f>
        <v>485.09528508522635</v>
      </c>
      <c r="M8" s="30">
        <f>Resumo!M5</f>
        <v>1071.8874593728465</v>
      </c>
      <c r="N8" s="30">
        <f>Resumo!N5</f>
        <v>1214.1930595089459</v>
      </c>
      <c r="O8" s="30">
        <f>Resumo!O5</f>
        <v>1382.356150433164</v>
      </c>
      <c r="P8" s="30">
        <f>Resumo!P5</f>
        <v>1931.0056084007126</v>
      </c>
      <c r="Q8" s="30">
        <f>Resumo!Q5</f>
        <v>2610.780381947523</v>
      </c>
      <c r="R8" s="30">
        <f>Resumo!R5</f>
        <v>4626.0425074660961</v>
      </c>
      <c r="S8" s="30">
        <f>Resumo!S5</f>
        <v>6004.2322470778618</v>
      </c>
      <c r="T8" s="30">
        <f>Resumo!T5</f>
        <v>6427.76570376787</v>
      </c>
      <c r="U8" s="30">
        <f>Resumo!U5</f>
        <v>4772.8657489345542</v>
      </c>
      <c r="V8" s="30">
        <f>Resumo!V5</f>
        <v>6811.4056211166235</v>
      </c>
      <c r="W8" s="30">
        <f>Resumo!W5</f>
        <v>9358.1309439220677</v>
      </c>
      <c r="X8" s="30">
        <f>Resumo!X5</f>
        <v>8195.1800908445603</v>
      </c>
      <c r="Y8" s="30">
        <f>Resumo!Y5</f>
        <v>6133.835127815616</v>
      </c>
      <c r="Z8" s="30">
        <f>Resumo!Z5</f>
        <v>6616.0486160493492</v>
      </c>
      <c r="AA8" s="30">
        <f>Resumo!AA5</f>
        <v>7272.8698202586156</v>
      </c>
      <c r="AB8" s="30">
        <f>Resumo!AB5</f>
        <v>6762.0145739516638</v>
      </c>
      <c r="AC8" s="30">
        <f>Resumo!AC5</f>
        <v>6592.8013230009246</v>
      </c>
      <c r="AD8" s="30">
        <f>Resumo!AD5</f>
        <v>9136.4938239193816</v>
      </c>
      <c r="AE8" s="30">
        <f>Resumo!AE5</f>
        <v>14458.560435284027</v>
      </c>
      <c r="AF8" s="30">
        <f>Resumo!AF5</f>
        <v>16579.316152593787</v>
      </c>
      <c r="AG8" s="30">
        <f>Resumo!AG5</f>
        <v>24555.076126610915</v>
      </c>
      <c r="AH8" s="30">
        <f>Resumo!AH5</f>
        <v>31889.350337178636</v>
      </c>
      <c r="AI8" s="30">
        <f>Resumo!AI5</f>
        <v>2501.6619087037702</v>
      </c>
      <c r="AJ8" s="30">
        <f>Resumo!AJ5</f>
        <v>1382.1225898177083</v>
      </c>
      <c r="AK8" s="30">
        <f>Resumo!AK5</f>
        <v>950.06151377243873</v>
      </c>
      <c r="AL8" s="30">
        <f>Resumo!AL5</f>
        <v>496.99311396295798</v>
      </c>
      <c r="AM8" s="30">
        <f>Resumo!AM5</f>
        <v>202.61530944935618</v>
      </c>
      <c r="AN8" s="30">
        <f>Resumo!AN5</f>
        <v>192.5644333695291</v>
      </c>
      <c r="AO8" s="30">
        <f>Resumo!AO5</f>
        <v>126.86959208516066</v>
      </c>
      <c r="AP8" s="30">
        <f>Resumo!AP5</f>
        <v>132.83815727022943</v>
      </c>
      <c r="AQ8" s="30">
        <f>Resumo!AQ5</f>
        <v>152.76936080690629</v>
      </c>
      <c r="AR8" s="30">
        <f>Resumo!AR5</f>
        <v>191783.89330901232</v>
      </c>
      <c r="AS8" s="33">
        <f t="shared" si="0"/>
        <v>15.844338652926401</v>
      </c>
      <c r="AT8" s="34">
        <f>SUMPRODUCT(AR8:AR11,AS8:AS11)/SUM(AR8:AR11)</f>
        <v>10.355542454408994</v>
      </c>
      <c r="AU8" s="37" t="s">
        <v>37</v>
      </c>
    </row>
    <row r="9" spans="1:58" ht="15" x14ac:dyDescent="0.25">
      <c r="A9" s="23" t="s">
        <v>38</v>
      </c>
      <c r="B9" s="23">
        <v>5</v>
      </c>
      <c r="C9" s="30">
        <f>Resumo!C6</f>
        <v>35.721980077406243</v>
      </c>
      <c r="D9" s="30">
        <f>Resumo!D6</f>
        <v>21.930940670198364</v>
      </c>
      <c r="E9" s="30">
        <f>Resumo!E6</f>
        <v>65.615632224890618</v>
      </c>
      <c r="F9" s="30">
        <f>Resumo!F6</f>
        <v>154.22770170089518</v>
      </c>
      <c r="G9" s="30">
        <f>Resumo!G6</f>
        <v>291.38986381338862</v>
      </c>
      <c r="H9" s="30">
        <f>Resumo!H6</f>
        <v>357.90274174925156</v>
      </c>
      <c r="I9" s="30">
        <f>Resumo!I6</f>
        <v>497.75615638497641</v>
      </c>
      <c r="J9" s="30">
        <f>Resumo!J6</f>
        <v>584.15042772429183</v>
      </c>
      <c r="K9" s="30">
        <f>Resumo!K6</f>
        <v>711.11346920246012</v>
      </c>
      <c r="L9" s="30">
        <f>Resumo!L6</f>
        <v>504.7576204181093</v>
      </c>
      <c r="M9" s="30">
        <f>Resumo!M6</f>
        <v>130.86713377137767</v>
      </c>
      <c r="N9" s="30">
        <f>Resumo!N6</f>
        <v>278.24946491321469</v>
      </c>
      <c r="O9" s="30">
        <f>Resumo!O6</f>
        <v>450.35856249806329</v>
      </c>
      <c r="P9" s="30">
        <f>Resumo!P6</f>
        <v>597.74938025831705</v>
      </c>
      <c r="Q9" s="30">
        <f>Resumo!Q6</f>
        <v>369.45910907821332</v>
      </c>
      <c r="R9" s="30">
        <f>Resumo!R6</f>
        <v>145.07354092607022</v>
      </c>
      <c r="S9" s="30">
        <f>Resumo!S6</f>
        <v>21.934683223447021</v>
      </c>
      <c r="T9" s="30">
        <f>Resumo!T6</f>
        <v>4.0920800914082678</v>
      </c>
      <c r="U9" s="30">
        <f>Resumo!U6</f>
        <v>2.8441143185325322</v>
      </c>
      <c r="V9" s="30">
        <f>Resumo!V6</f>
        <v>18.595883517965486</v>
      </c>
      <c r="W9" s="30">
        <f>Resumo!W6</f>
        <v>17.182141730561945</v>
      </c>
      <c r="X9" s="30">
        <f>Resumo!X6</f>
        <v>76.228219303329979</v>
      </c>
      <c r="Y9" s="30">
        <f>Resumo!Y6</f>
        <v>144.39294551048573</v>
      </c>
      <c r="Z9" s="30">
        <f>Resumo!Z6</f>
        <v>64.497489121625463</v>
      </c>
      <c r="AA9" s="30">
        <f>Resumo!AA6</f>
        <v>37.468848057777166</v>
      </c>
      <c r="AB9" s="30">
        <f>Resumo!AB6</f>
        <v>128.82091573992818</v>
      </c>
      <c r="AC9" s="30">
        <f>Resumo!AC6</f>
        <v>1.6908227742791657</v>
      </c>
      <c r="AD9" s="30">
        <f>Resumo!AD6</f>
        <v>0</v>
      </c>
      <c r="AE9" s="30">
        <f>Resumo!AE6</f>
        <v>0</v>
      </c>
      <c r="AF9" s="30">
        <f>Resumo!AF6</f>
        <v>0</v>
      </c>
      <c r="AG9" s="30">
        <f>Resumo!AG6</f>
        <v>0</v>
      </c>
      <c r="AH9" s="30">
        <f>Resumo!AH6</f>
        <v>0</v>
      </c>
      <c r="AI9" s="30">
        <f>Resumo!AI6</f>
        <v>0</v>
      </c>
      <c r="AJ9" s="30">
        <f>Resumo!AJ6</f>
        <v>0</v>
      </c>
      <c r="AK9" s="30">
        <f>Resumo!AK6</f>
        <v>0</v>
      </c>
      <c r="AL9" s="30">
        <f>Resumo!AL6</f>
        <v>0</v>
      </c>
      <c r="AM9" s="30">
        <f>Resumo!AM6</f>
        <v>0</v>
      </c>
      <c r="AN9" s="30">
        <f>Resumo!AN6</f>
        <v>0</v>
      </c>
      <c r="AO9" s="30">
        <f>Resumo!AO6</f>
        <v>0</v>
      </c>
      <c r="AP9" s="30">
        <f>Resumo!AP6</f>
        <v>0</v>
      </c>
      <c r="AQ9" s="30">
        <f>Resumo!AQ6</f>
        <v>0</v>
      </c>
      <c r="AR9" s="30">
        <f>Resumo!AR6</f>
        <v>5714.0718688004636</v>
      </c>
      <c r="AS9" s="33">
        <f t="shared" si="0"/>
        <v>30.960833165047898</v>
      </c>
      <c r="AT9" s="34"/>
      <c r="AU9" s="37"/>
    </row>
    <row r="10" spans="1:58" ht="15" x14ac:dyDescent="0.25">
      <c r="A10" s="23" t="s">
        <v>39</v>
      </c>
      <c r="B10" s="23">
        <v>6</v>
      </c>
      <c r="C10" s="30">
        <f>Resumo!C7</f>
        <v>0</v>
      </c>
      <c r="D10" s="30">
        <f>Resumo!D7</f>
        <v>0</v>
      </c>
      <c r="E10" s="30">
        <f>Resumo!E7</f>
        <v>0</v>
      </c>
      <c r="F10" s="30">
        <f>Resumo!F7</f>
        <v>0</v>
      </c>
      <c r="G10" s="30">
        <f>Resumo!G7</f>
        <v>0</v>
      </c>
      <c r="H10" s="30">
        <f>Resumo!H7</f>
        <v>0</v>
      </c>
      <c r="I10" s="30">
        <f>Resumo!I7</f>
        <v>0</v>
      </c>
      <c r="J10" s="30">
        <f>Resumo!J7</f>
        <v>0</v>
      </c>
      <c r="K10" s="30">
        <f>Resumo!K7</f>
        <v>0</v>
      </c>
      <c r="L10" s="30">
        <f>Resumo!L7</f>
        <v>0</v>
      </c>
      <c r="M10" s="30">
        <f>Resumo!M7</f>
        <v>0</v>
      </c>
      <c r="N10" s="30">
        <f>Resumo!N7</f>
        <v>0</v>
      </c>
      <c r="O10" s="30">
        <f>Resumo!O7</f>
        <v>0</v>
      </c>
      <c r="P10" s="30">
        <f>Resumo!P7</f>
        <v>0</v>
      </c>
      <c r="Q10" s="30">
        <f>Resumo!Q7</f>
        <v>0</v>
      </c>
      <c r="R10" s="30">
        <f>Resumo!R7</f>
        <v>0</v>
      </c>
      <c r="S10" s="30">
        <f>Resumo!S7</f>
        <v>0</v>
      </c>
      <c r="T10" s="30">
        <f>Resumo!T7</f>
        <v>0</v>
      </c>
      <c r="U10" s="30">
        <f>Resumo!U7</f>
        <v>0</v>
      </c>
      <c r="V10" s="30">
        <f>Resumo!V7</f>
        <v>0</v>
      </c>
      <c r="W10" s="30">
        <f>Resumo!W7</f>
        <v>0</v>
      </c>
      <c r="X10" s="30">
        <f>Resumo!X7</f>
        <v>0</v>
      </c>
      <c r="Y10" s="30">
        <f>Resumo!Y7</f>
        <v>0</v>
      </c>
      <c r="Z10" s="30">
        <f>Resumo!Z7</f>
        <v>419.61152417846142</v>
      </c>
      <c r="AA10" s="30">
        <f>Resumo!AA7</f>
        <v>2413.2760454426916</v>
      </c>
      <c r="AB10" s="30">
        <f>Resumo!AB7</f>
        <v>5438.243765958242</v>
      </c>
      <c r="AC10" s="30">
        <f>Resumo!AC7</f>
        <v>9238.426133449555</v>
      </c>
      <c r="AD10" s="30">
        <f>Resumo!AD7</f>
        <v>15765.62965394302</v>
      </c>
      <c r="AE10" s="30">
        <f>Resumo!AE7</f>
        <v>20954.147615185258</v>
      </c>
      <c r="AF10" s="30">
        <f>Resumo!AF7</f>
        <v>24696.134261501855</v>
      </c>
      <c r="AG10" s="30">
        <f>Resumo!AG7</f>
        <v>33030.700431194928</v>
      </c>
      <c r="AH10" s="30">
        <f>Resumo!AH7</f>
        <v>40191.609498607497</v>
      </c>
      <c r="AI10" s="30">
        <f>Resumo!AI7</f>
        <v>30252.774814520049</v>
      </c>
      <c r="AJ10" s="30">
        <f>Resumo!AJ7</f>
        <v>30699.217419948644</v>
      </c>
      <c r="AK10" s="30">
        <f>Resumo!AK7</f>
        <v>30378.735647276841</v>
      </c>
      <c r="AL10" s="30">
        <f>Resumo!AL7</f>
        <v>21984.586846297072</v>
      </c>
      <c r="AM10" s="30">
        <f>Resumo!AM7</f>
        <v>17761.124841645651</v>
      </c>
      <c r="AN10" s="30">
        <f>Resumo!AN7</f>
        <v>19085.630981890929</v>
      </c>
      <c r="AO10" s="30">
        <f>Resumo!AO7</f>
        <v>19107.447067523386</v>
      </c>
      <c r="AP10" s="30">
        <f>Resumo!AP7</f>
        <v>19612.224898427739</v>
      </c>
      <c r="AQ10" s="30">
        <f>Resumo!AQ7</f>
        <v>14492.899744251643</v>
      </c>
      <c r="AR10" s="30">
        <f>Resumo!AR7</f>
        <v>355522.4211912434</v>
      </c>
      <c r="AS10" s="33">
        <f t="shared" si="0"/>
        <v>8.346906363092172</v>
      </c>
      <c r="AT10" s="34"/>
      <c r="AU10" s="37"/>
    </row>
    <row r="11" spans="1:58" ht="15" x14ac:dyDescent="0.25">
      <c r="A11" s="23" t="s">
        <v>40</v>
      </c>
      <c r="B11" s="23">
        <v>7</v>
      </c>
      <c r="C11" s="30">
        <f>Resumo!C8</f>
        <v>29.589118735158074</v>
      </c>
      <c r="D11" s="30">
        <f>Resumo!D8</f>
        <v>68.753749653110518</v>
      </c>
      <c r="E11" s="30">
        <f>Resumo!E8</f>
        <v>108.31350066306577</v>
      </c>
      <c r="F11" s="30">
        <f>Resumo!F8</f>
        <v>64.549683772945073</v>
      </c>
      <c r="G11" s="30">
        <f>Resumo!G8</f>
        <v>59.918637150794225</v>
      </c>
      <c r="H11" s="30">
        <f>Resumo!H8</f>
        <v>69.61802328567336</v>
      </c>
      <c r="I11" s="30">
        <f>Resumo!I8</f>
        <v>88.040579108603893</v>
      </c>
      <c r="J11" s="30">
        <f>Resumo!J8</f>
        <v>96.17415593077132</v>
      </c>
      <c r="K11" s="30">
        <f>Resumo!K8</f>
        <v>186.88844400254843</v>
      </c>
      <c r="L11" s="30">
        <f>Resumo!L8</f>
        <v>247.57358941567455</v>
      </c>
      <c r="M11" s="30">
        <f>Resumo!M8</f>
        <v>256.76763334205327</v>
      </c>
      <c r="N11" s="30">
        <f>Resumo!N8</f>
        <v>272.28747138853464</v>
      </c>
      <c r="O11" s="30">
        <f>Resumo!O8</f>
        <v>234.45781670497539</v>
      </c>
      <c r="P11" s="30">
        <f>Resumo!P8</f>
        <v>513.72925060030479</v>
      </c>
      <c r="Q11" s="30">
        <f>Resumo!Q8</f>
        <v>633.67757903112999</v>
      </c>
      <c r="R11" s="30">
        <f>Resumo!R8</f>
        <v>786.56831602702061</v>
      </c>
      <c r="S11" s="30">
        <f>Resumo!S8</f>
        <v>528.6930973699483</v>
      </c>
      <c r="T11" s="30">
        <f>Resumo!T8</f>
        <v>703.70765484460071</v>
      </c>
      <c r="U11" s="30">
        <f>Resumo!U8</f>
        <v>884.30687518878165</v>
      </c>
      <c r="V11" s="30">
        <f>Resumo!V8</f>
        <v>1587.2402561201347</v>
      </c>
      <c r="W11" s="30">
        <f>Resumo!W8</f>
        <v>2510.6856144003077</v>
      </c>
      <c r="X11" s="30">
        <f>Resumo!X8</f>
        <v>2325.2385847609389</v>
      </c>
      <c r="Y11" s="30">
        <f>Resumo!Y8</f>
        <v>1328.0412247321431</v>
      </c>
      <c r="Z11" s="30">
        <f>Resumo!Z8</f>
        <v>1342.1024140320799</v>
      </c>
      <c r="AA11" s="30">
        <f>Resumo!AA8</f>
        <v>2054.3671807429678</v>
      </c>
      <c r="AB11" s="30">
        <f>Resumo!AB8</f>
        <v>2744.8635817562422</v>
      </c>
      <c r="AC11" s="30">
        <f>Resumo!AC8</f>
        <v>3628.5315003444907</v>
      </c>
      <c r="AD11" s="30">
        <f>Resumo!AD8</f>
        <v>5388.6248603417225</v>
      </c>
      <c r="AE11" s="30">
        <f>Resumo!AE8</f>
        <v>9624.0624341568473</v>
      </c>
      <c r="AF11" s="30">
        <f>Resumo!AF8</f>
        <v>10315.339489876056</v>
      </c>
      <c r="AG11" s="30">
        <f>Resumo!AG8</f>
        <v>15648.273498235181</v>
      </c>
      <c r="AH11" s="30">
        <f>Resumo!AH8</f>
        <v>19372.061291928927</v>
      </c>
      <c r="AI11" s="30">
        <f>Resumo!AI8</f>
        <v>14898.534866923081</v>
      </c>
      <c r="AJ11" s="30">
        <f>Resumo!AJ8</f>
        <v>18123.373536187573</v>
      </c>
      <c r="AK11" s="30">
        <f>Resumo!AK8</f>
        <v>15806.422296274586</v>
      </c>
      <c r="AL11" s="30">
        <f>Resumo!AL8</f>
        <v>12660.538120227597</v>
      </c>
      <c r="AM11" s="30">
        <f>Resumo!AM8</f>
        <v>11574.551963858128</v>
      </c>
      <c r="AN11" s="30">
        <f>Resumo!AN8</f>
        <v>12915.778381880458</v>
      </c>
      <c r="AO11" s="30">
        <f>Resumo!AO8</f>
        <v>16080.262721555846</v>
      </c>
      <c r="AP11" s="30">
        <f>Resumo!AP8</f>
        <v>20164.39720610702</v>
      </c>
      <c r="AQ11" s="30">
        <f>Resumo!AQ8</f>
        <v>16643.703048858773</v>
      </c>
      <c r="AR11" s="30">
        <f>Resumo!AR8</f>
        <v>222570.6092495168</v>
      </c>
      <c r="AS11" s="33">
        <f t="shared" si="0"/>
        <v>8.3054620255914973</v>
      </c>
      <c r="AT11" s="34"/>
      <c r="AU11" s="37"/>
    </row>
    <row r="12" spans="1:58" ht="14.5" x14ac:dyDescent="0.35">
      <c r="A12" s="22" t="s">
        <v>41</v>
      </c>
      <c r="B12" s="23">
        <v>8</v>
      </c>
      <c r="C12" s="30">
        <f>Resumo!C9</f>
        <v>170.31195639122765</v>
      </c>
      <c r="D12" s="30">
        <f>Resumo!D9</f>
        <v>107.80589813641615</v>
      </c>
      <c r="E12" s="30">
        <f>Resumo!E9</f>
        <v>95.993156873923496</v>
      </c>
      <c r="F12" s="30">
        <f>Resumo!F9</f>
        <v>77.354883307779801</v>
      </c>
      <c r="G12" s="30">
        <f>Resumo!G9</f>
        <v>98.153224681817747</v>
      </c>
      <c r="H12" s="30">
        <f>Resumo!H9</f>
        <v>138.68791146423033</v>
      </c>
      <c r="I12" s="30">
        <f>Resumo!I9</f>
        <v>190.19220428103014</v>
      </c>
      <c r="J12" s="30">
        <f>Resumo!J9</f>
        <v>155.18489433314659</v>
      </c>
      <c r="K12" s="30">
        <f>Resumo!K9</f>
        <v>167.60556543173126</v>
      </c>
      <c r="L12" s="30">
        <f>Resumo!L9</f>
        <v>160.23927110462537</v>
      </c>
      <c r="M12" s="30">
        <f>Resumo!M9</f>
        <v>148.16441143952872</v>
      </c>
      <c r="N12" s="30">
        <f>Resumo!N9</f>
        <v>182.81658278088412</v>
      </c>
      <c r="O12" s="30">
        <f>Resumo!O9</f>
        <v>108.0272905608098</v>
      </c>
      <c r="P12" s="30">
        <f>Resumo!P9</f>
        <v>137.89483689519284</v>
      </c>
      <c r="Q12" s="30">
        <f>Resumo!Q9</f>
        <v>188.66159528460062</v>
      </c>
      <c r="R12" s="30">
        <f>Resumo!R9</f>
        <v>304.26941882966247</v>
      </c>
      <c r="S12" s="30">
        <f>Resumo!S9</f>
        <v>207.88842090580147</v>
      </c>
      <c r="T12" s="30">
        <f>Resumo!T9</f>
        <v>267.73581984372385</v>
      </c>
      <c r="U12" s="30">
        <f>Resumo!U9</f>
        <v>288.44023689113106</v>
      </c>
      <c r="V12" s="30">
        <f>Resumo!V9</f>
        <v>336.90577117535912</v>
      </c>
      <c r="W12" s="30">
        <f>Resumo!W9</f>
        <v>500.42029877810086</v>
      </c>
      <c r="X12" s="30">
        <f>Resumo!X9</f>
        <v>554.52092574675544</v>
      </c>
      <c r="Y12" s="30">
        <f>Resumo!Y9</f>
        <v>363.88433284504333</v>
      </c>
      <c r="Z12" s="30">
        <f>Resumo!Z9</f>
        <v>289.8699165078815</v>
      </c>
      <c r="AA12" s="30">
        <f>Resumo!AA9</f>
        <v>406.5574907085894</v>
      </c>
      <c r="AB12" s="30">
        <f>Resumo!AB9</f>
        <v>483.32306288157127</v>
      </c>
      <c r="AC12" s="30">
        <f>Resumo!AC9</f>
        <v>537.90231285945231</v>
      </c>
      <c r="AD12" s="30">
        <f>Resumo!AD9</f>
        <v>603.38063164701327</v>
      </c>
      <c r="AE12" s="30">
        <f>Resumo!AE9</f>
        <v>662.55320336052455</v>
      </c>
      <c r="AF12" s="30">
        <f>Resumo!AF9</f>
        <v>435.38429338590191</v>
      </c>
      <c r="AG12" s="30">
        <f>Resumo!AG9</f>
        <v>533.72582895362632</v>
      </c>
      <c r="AH12" s="30">
        <f>Resumo!AH9</f>
        <v>602.97574308902585</v>
      </c>
      <c r="AI12" s="30">
        <f>Resumo!AI9</f>
        <v>383.33877312627504</v>
      </c>
      <c r="AJ12" s="30">
        <f>Resumo!AJ9</f>
        <v>301.02397721051074</v>
      </c>
      <c r="AK12" s="30">
        <f>Resumo!AK9</f>
        <v>175.50120364527569</v>
      </c>
      <c r="AL12" s="30">
        <f>Resumo!AL9</f>
        <v>189.422296642807</v>
      </c>
      <c r="AM12" s="30">
        <f>Resumo!AM9</f>
        <v>179.25765869816109</v>
      </c>
      <c r="AN12" s="30">
        <f>Resumo!AN9</f>
        <v>157.81695035333826</v>
      </c>
      <c r="AO12" s="30">
        <f>Resumo!AO9</f>
        <v>254.14382544918323</v>
      </c>
      <c r="AP12" s="30">
        <f>Resumo!AP9</f>
        <v>251.58134289823747</v>
      </c>
      <c r="AQ12" s="30">
        <f>Resumo!AQ9</f>
        <v>296.17173727608741</v>
      </c>
      <c r="AR12" s="30">
        <f>Resumo!AR9</f>
        <v>11695.089156675986</v>
      </c>
      <c r="AS12" s="33">
        <f t="shared" si="0"/>
        <v>17.689641089871685</v>
      </c>
      <c r="AT12" s="34">
        <f>SUMPRODUCT(AR12:AR16,AS12:AS16)/SUM(AR12:AR16)</f>
        <v>12.79594376856231</v>
      </c>
      <c r="AU12" s="37" t="s">
        <v>42</v>
      </c>
    </row>
    <row r="13" spans="1:58" ht="14.5" x14ac:dyDescent="0.35">
      <c r="A13" s="22" t="s">
        <v>43</v>
      </c>
      <c r="B13" s="23">
        <v>9</v>
      </c>
      <c r="C13" s="30">
        <f>Resumo!C10</f>
        <v>397.39456491286393</v>
      </c>
      <c r="D13" s="30">
        <f>Resumo!D10</f>
        <v>251.54709565163742</v>
      </c>
      <c r="E13" s="30">
        <f>Resumo!E10</f>
        <v>223.98403270582142</v>
      </c>
      <c r="F13" s="30">
        <f>Resumo!F10</f>
        <v>180.49472771815334</v>
      </c>
      <c r="G13" s="30">
        <f>Resumo!G10</f>
        <v>229.02419092424361</v>
      </c>
      <c r="H13" s="30">
        <f>Resumo!H10</f>
        <v>323.60512674987103</v>
      </c>
      <c r="I13" s="30">
        <f>Resumo!I10</f>
        <v>443.78180998907021</v>
      </c>
      <c r="J13" s="30">
        <f>Resumo!J10</f>
        <v>362.09808677734208</v>
      </c>
      <c r="K13" s="30">
        <f>Resumo!K10</f>
        <v>391.07965267404143</v>
      </c>
      <c r="L13" s="30">
        <f>Resumo!L10</f>
        <v>373.89163257745844</v>
      </c>
      <c r="M13" s="30">
        <f>Resumo!M10</f>
        <v>345.71696002556746</v>
      </c>
      <c r="N13" s="30">
        <f>Resumo!N10</f>
        <v>426.57202648873005</v>
      </c>
      <c r="O13" s="30">
        <f>Resumo!O10</f>
        <v>252.06367797522287</v>
      </c>
      <c r="P13" s="30">
        <f>Resumo!P10</f>
        <v>321.75461942211513</v>
      </c>
      <c r="Q13" s="30">
        <f>Resumo!Q10</f>
        <v>440.21038899740046</v>
      </c>
      <c r="R13" s="30">
        <f>Resumo!R10</f>
        <v>709.961977269209</v>
      </c>
      <c r="S13" s="30">
        <f>Resumo!S10</f>
        <v>485.07298211353651</v>
      </c>
      <c r="T13" s="30">
        <f>Resumo!T10</f>
        <v>624.71691296868835</v>
      </c>
      <c r="U13" s="30">
        <f>Resumo!U10</f>
        <v>673.02721941263815</v>
      </c>
      <c r="V13" s="30">
        <f>Resumo!V10</f>
        <v>786.11346607583607</v>
      </c>
      <c r="W13" s="30">
        <f>Resumo!W10</f>
        <v>1167.6473638155628</v>
      </c>
      <c r="X13" s="30">
        <f>Resumo!X10</f>
        <v>1293.8821600757667</v>
      </c>
      <c r="Y13" s="30">
        <f>Resumo!Y10</f>
        <v>967.85062078048099</v>
      </c>
      <c r="Z13" s="30">
        <f>Resumo!Z10</f>
        <v>880.16841541857093</v>
      </c>
      <c r="AA13" s="30">
        <f>Resumo!AA10</f>
        <v>1080.4867613037973</v>
      </c>
      <c r="AB13" s="30">
        <f>Resumo!AB10</f>
        <v>1233.0886777757298</v>
      </c>
      <c r="AC13" s="30">
        <f>Resumo!AC10</f>
        <v>1333.8183201103664</v>
      </c>
      <c r="AD13" s="30">
        <f>Resumo!AD10</f>
        <v>1602.4544730964571</v>
      </c>
      <c r="AE13" s="30">
        <f>Resumo!AE10</f>
        <v>1872.7216420562252</v>
      </c>
      <c r="AF13" s="30">
        <f>Resumo!AF10</f>
        <v>1681.1178262428955</v>
      </c>
      <c r="AG13" s="30">
        <f>Resumo!AG10</f>
        <v>2506.7590814589403</v>
      </c>
      <c r="AH13" s="30">
        <f>Resumo!AH10</f>
        <v>2960.4983349823842</v>
      </c>
      <c r="AI13" s="30">
        <f>Resumo!AI10</f>
        <v>2245.9250128857634</v>
      </c>
      <c r="AJ13" s="30">
        <f>Resumo!AJ10</f>
        <v>2199.0466447627282</v>
      </c>
      <c r="AK13" s="30">
        <f>Resumo!AK10</f>
        <v>1960.5626265145274</v>
      </c>
      <c r="AL13" s="30">
        <f>Resumo!AL10</f>
        <v>1420.1341414346223</v>
      </c>
      <c r="AM13" s="30">
        <f>Resumo!AM10</f>
        <v>1060.9749137692691</v>
      </c>
      <c r="AN13" s="30">
        <f>Resumo!AN10</f>
        <v>1008.9524575998641</v>
      </c>
      <c r="AO13" s="30">
        <f>Resumo!AO10</f>
        <v>951.67200060597918</v>
      </c>
      <c r="AP13" s="30">
        <f>Resumo!AP10</f>
        <v>907.57381643663348</v>
      </c>
      <c r="AQ13" s="30">
        <f>Resumo!AQ10</f>
        <v>833.08416263861341</v>
      </c>
      <c r="AR13" s="30">
        <f>Resumo!AR10</f>
        <v>39410.530605194625</v>
      </c>
      <c r="AS13" s="33">
        <f t="shared" si="0"/>
        <v>14.884885825963595</v>
      </c>
      <c r="AT13" s="34"/>
      <c r="AU13" s="37" t="s">
        <v>44</v>
      </c>
    </row>
    <row r="14" spans="1:58" ht="14.5" x14ac:dyDescent="0.35">
      <c r="A14" s="22" t="s">
        <v>10</v>
      </c>
      <c r="B14" s="23">
        <v>10</v>
      </c>
      <c r="C14" s="30">
        <f>Resumo!C11</f>
        <v>170.12355709490754</v>
      </c>
      <c r="D14" s="30">
        <f>Resumo!D11</f>
        <v>170.41437870704883</v>
      </c>
      <c r="E14" s="30">
        <f>Resumo!E11</f>
        <v>137.54634846000371</v>
      </c>
      <c r="F14" s="30">
        <f>Resumo!F11</f>
        <v>110.27098326074453</v>
      </c>
      <c r="G14" s="30">
        <f>Resumo!G11</f>
        <v>134.60448217969497</v>
      </c>
      <c r="H14" s="30">
        <f>Resumo!H11</f>
        <v>213.46250141343324</v>
      </c>
      <c r="I14" s="30">
        <f>Resumo!I11</f>
        <v>351.55358039201758</v>
      </c>
      <c r="J14" s="30">
        <f>Resumo!J11</f>
        <v>365.50963591003614</v>
      </c>
      <c r="K14" s="30">
        <f>Resumo!K11</f>
        <v>398.87112526980809</v>
      </c>
      <c r="L14" s="30">
        <f>Resumo!L11</f>
        <v>362.95991978955493</v>
      </c>
      <c r="M14" s="30">
        <f>Resumo!M11</f>
        <v>304.28960978742134</v>
      </c>
      <c r="N14" s="30">
        <f>Resumo!N11</f>
        <v>349.85199424564178</v>
      </c>
      <c r="O14" s="30">
        <f>Resumo!O11</f>
        <v>252.96943263959272</v>
      </c>
      <c r="P14" s="30">
        <f>Resumo!P11</f>
        <v>335.94879664769996</v>
      </c>
      <c r="Q14" s="30">
        <f>Resumo!Q11</f>
        <v>454.36841602321408</v>
      </c>
      <c r="R14" s="30">
        <f>Resumo!R11</f>
        <v>805.44263113585532</v>
      </c>
      <c r="S14" s="30">
        <f>Resumo!S11</f>
        <v>575.0780990346525</v>
      </c>
      <c r="T14" s="30">
        <f>Resumo!T11</f>
        <v>775.06378146977488</v>
      </c>
      <c r="U14" s="30">
        <f>Resumo!U11</f>
        <v>876.17255980987397</v>
      </c>
      <c r="V14" s="30">
        <f>Resumo!V11</f>
        <v>811.66202674238264</v>
      </c>
      <c r="W14" s="30">
        <f>Resumo!W11</f>
        <v>1099.7405612814139</v>
      </c>
      <c r="X14" s="30">
        <f>Resumo!X11</f>
        <v>659.37718112223649</v>
      </c>
      <c r="Y14" s="30">
        <f>Resumo!Y11</f>
        <v>493.56545529789543</v>
      </c>
      <c r="Z14" s="30">
        <f>Resumo!Z11</f>
        <v>418.69550833802339</v>
      </c>
      <c r="AA14" s="30">
        <f>Resumo!AA11</f>
        <v>463.70197105762657</v>
      </c>
      <c r="AB14" s="30">
        <f>Resumo!AB11</f>
        <v>524.68687165555332</v>
      </c>
      <c r="AC14" s="30">
        <f>Resumo!AC11</f>
        <v>658.17989224547307</v>
      </c>
      <c r="AD14" s="30">
        <f>Resumo!AD11</f>
        <v>798.63380825629361</v>
      </c>
      <c r="AE14" s="30">
        <f>Resumo!AE11</f>
        <v>877.01063150539267</v>
      </c>
      <c r="AF14" s="30">
        <f>Resumo!AF11</f>
        <v>749.73436030209962</v>
      </c>
      <c r="AG14" s="30">
        <f>Resumo!AG11</f>
        <v>1034.8147980519504</v>
      </c>
      <c r="AH14" s="30">
        <f>Resumo!AH11</f>
        <v>1108.5991966783095</v>
      </c>
      <c r="AI14" s="30">
        <f>Resumo!AI11</f>
        <v>803.05498963534774</v>
      </c>
      <c r="AJ14" s="30">
        <f>Resumo!AJ11</f>
        <v>621.39086058715964</v>
      </c>
      <c r="AK14" s="30">
        <f>Resumo!AK11</f>
        <v>817.7269197169677</v>
      </c>
      <c r="AL14" s="30">
        <f>Resumo!AL11</f>
        <v>450.6331559907677</v>
      </c>
      <c r="AM14" s="30">
        <f>Resumo!AM11</f>
        <v>298.87571828313418</v>
      </c>
      <c r="AN14" s="30">
        <f>Resumo!AN11</f>
        <v>364.05501047417818</v>
      </c>
      <c r="AO14" s="30">
        <f>Resumo!AO11</f>
        <v>600.53784865825787</v>
      </c>
      <c r="AP14" s="30">
        <f>Resumo!AP11</f>
        <v>960.4764352703736</v>
      </c>
      <c r="AQ14" s="30">
        <f>Resumo!AQ11</f>
        <v>802.33409155530262</v>
      </c>
      <c r="AR14" s="30">
        <f>Resumo!AR11</f>
        <v>22561.989125977114</v>
      </c>
      <c r="AS14" s="33">
        <f t="shared" si="0"/>
        <v>17.191963174898422</v>
      </c>
      <c r="AT14" s="34"/>
      <c r="AU14" s="37" t="s">
        <v>45</v>
      </c>
    </row>
    <row r="15" spans="1:58" ht="14.5" x14ac:dyDescent="0.35">
      <c r="A15" s="22" t="s">
        <v>46</v>
      </c>
      <c r="B15" s="23">
        <v>11</v>
      </c>
      <c r="C15" s="30">
        <f>Resumo!C12</f>
        <v>40.878617370163767</v>
      </c>
      <c r="D15" s="30">
        <f>Resumo!D12</f>
        <v>29.629107773309372</v>
      </c>
      <c r="E15" s="30">
        <f>Resumo!E12</f>
        <v>29.777280148940939</v>
      </c>
      <c r="F15" s="30">
        <f>Resumo!F12</f>
        <v>29.517047113239773</v>
      </c>
      <c r="G15" s="30">
        <f>Resumo!G12</f>
        <v>37.816558275797675</v>
      </c>
      <c r="H15" s="30">
        <f>Resumo!H12</f>
        <v>54.072986061102966</v>
      </c>
      <c r="I15" s="30">
        <f>Resumo!I12</f>
        <v>81.595757737881954</v>
      </c>
      <c r="J15" s="30">
        <f>Resumo!J12</f>
        <v>85.298168132311204</v>
      </c>
      <c r="K15" s="30">
        <f>Resumo!K12</f>
        <v>107.87451266427466</v>
      </c>
      <c r="L15" s="30">
        <f>Resumo!L12</f>
        <v>112.02265099275371</v>
      </c>
      <c r="M15" s="30">
        <f>Resumo!M12</f>
        <v>120.02940742298115</v>
      </c>
      <c r="N15" s="30">
        <f>Resumo!N12</f>
        <v>140.96765473594996</v>
      </c>
      <c r="O15" s="30">
        <f>Resumo!O12</f>
        <v>149.80611594571914</v>
      </c>
      <c r="P15" s="30">
        <f>Resumo!P12</f>
        <v>228.56213748783904</v>
      </c>
      <c r="Q15" s="30">
        <f>Resumo!Q12</f>
        <v>305.60824369853839</v>
      </c>
      <c r="R15" s="30">
        <f>Resumo!R12</f>
        <v>433.21192694100159</v>
      </c>
      <c r="S15" s="30">
        <f>Resumo!S12</f>
        <v>313.46029900682782</v>
      </c>
      <c r="T15" s="30">
        <f>Resumo!T12</f>
        <v>417.77641468455971</v>
      </c>
      <c r="U15" s="30">
        <f>Resumo!U12</f>
        <v>407.60863308920506</v>
      </c>
      <c r="V15" s="30">
        <f>Resumo!V12</f>
        <v>356.25201945565954</v>
      </c>
      <c r="W15" s="30">
        <f>Resumo!W12</f>
        <v>614.72910821184701</v>
      </c>
      <c r="X15" s="30">
        <f>Resumo!X12</f>
        <v>884.26410051161099</v>
      </c>
      <c r="Y15" s="30">
        <f>Resumo!Y12</f>
        <v>761.04833906638419</v>
      </c>
      <c r="Z15" s="30">
        <f>Resumo!Z12</f>
        <v>832.95045625294279</v>
      </c>
      <c r="AA15" s="30">
        <f>Resumo!AA12</f>
        <v>1199.9804305407024</v>
      </c>
      <c r="AB15" s="30">
        <f>Resumo!AB12</f>
        <v>1442.2678188429572</v>
      </c>
      <c r="AC15" s="30">
        <f>Resumo!AC12</f>
        <v>1408.827917811233</v>
      </c>
      <c r="AD15" s="30">
        <f>Resumo!AD12</f>
        <v>2037.5109506723747</v>
      </c>
      <c r="AE15" s="30">
        <f>Resumo!AE12</f>
        <v>2753.2733662864007</v>
      </c>
      <c r="AF15" s="30">
        <f>Resumo!AF12</f>
        <v>2266.3447080261344</v>
      </c>
      <c r="AG15" s="30">
        <f>Resumo!AG12</f>
        <v>3649.1952026131717</v>
      </c>
      <c r="AH15" s="30">
        <f>Resumo!AH12</f>
        <v>4407.092511767607</v>
      </c>
      <c r="AI15" s="30">
        <f>Resumo!AI12</f>
        <v>3192.3499264415336</v>
      </c>
      <c r="AJ15" s="30">
        <f>Resumo!AJ12</f>
        <v>3115.1145914746339</v>
      </c>
      <c r="AK15" s="30">
        <f>Resumo!AK12</f>
        <v>3098.6032184583946</v>
      </c>
      <c r="AL15" s="30">
        <f>Resumo!AL12</f>
        <v>1642.9629969600321</v>
      </c>
      <c r="AM15" s="30">
        <f>Resumo!AM12</f>
        <v>1127.7306014130015</v>
      </c>
      <c r="AN15" s="30">
        <f>Resumo!AN12</f>
        <v>1130.543244349373</v>
      </c>
      <c r="AO15" s="30">
        <f>Resumo!AO12</f>
        <v>1501.5269342894392</v>
      </c>
      <c r="AP15" s="30">
        <f>Resumo!AP12</f>
        <v>2225.0449610221031</v>
      </c>
      <c r="AQ15" s="30">
        <f>Resumo!AQ12</f>
        <v>2189.3241398919504</v>
      </c>
      <c r="AR15" s="30">
        <f>Resumo!AR12</f>
        <v>44962.451063641885</v>
      </c>
      <c r="AS15" s="33">
        <f t="shared" si="0"/>
        <v>11.155131018573815</v>
      </c>
      <c r="AT15" s="34"/>
      <c r="AU15" s="37" t="s">
        <v>47</v>
      </c>
    </row>
    <row r="16" spans="1:58" ht="14.5" x14ac:dyDescent="0.35">
      <c r="A16" s="22" t="s">
        <v>48</v>
      </c>
      <c r="B16" s="23">
        <v>12</v>
      </c>
      <c r="C16" s="30">
        <f>Resumo!C13</f>
        <v>40.878617370163767</v>
      </c>
      <c r="D16" s="30">
        <f>Resumo!D13</f>
        <v>29.629107773309372</v>
      </c>
      <c r="E16" s="30">
        <f>Resumo!E13</f>
        <v>29.777280148940939</v>
      </c>
      <c r="F16" s="30">
        <f>Resumo!F13</f>
        <v>29.517047113239773</v>
      </c>
      <c r="G16" s="30">
        <f>Resumo!G13</f>
        <v>37.816558275797675</v>
      </c>
      <c r="H16" s="30">
        <f>Resumo!H13</f>
        <v>54.072986061102966</v>
      </c>
      <c r="I16" s="30">
        <f>Resumo!I13</f>
        <v>81.595757737881954</v>
      </c>
      <c r="J16" s="30">
        <f>Resumo!J13</f>
        <v>85.298168132311204</v>
      </c>
      <c r="K16" s="30">
        <f>Resumo!K13</f>
        <v>107.87451266427466</v>
      </c>
      <c r="L16" s="30">
        <f>Resumo!L13</f>
        <v>112.02265099275371</v>
      </c>
      <c r="M16" s="30">
        <f>Resumo!M13</f>
        <v>120.02940742298115</v>
      </c>
      <c r="N16" s="30">
        <f>Resumo!N13</f>
        <v>140.96765473594996</v>
      </c>
      <c r="O16" s="30">
        <f>Resumo!O13</f>
        <v>149.80611594571914</v>
      </c>
      <c r="P16" s="30">
        <f>Resumo!P13</f>
        <v>228.56213748783904</v>
      </c>
      <c r="Q16" s="30">
        <f>Resumo!Q13</f>
        <v>305.60824369853839</v>
      </c>
      <c r="R16" s="30">
        <f>Resumo!R13</f>
        <v>433.21192694100159</v>
      </c>
      <c r="S16" s="30">
        <f>Resumo!S13</f>
        <v>313.46029900682782</v>
      </c>
      <c r="T16" s="30">
        <f>Resumo!T13</f>
        <v>417.77641468455971</v>
      </c>
      <c r="U16" s="30">
        <f>Resumo!U13</f>
        <v>407.60863308920506</v>
      </c>
      <c r="V16" s="30">
        <f>Resumo!V13</f>
        <v>356.25201945565954</v>
      </c>
      <c r="W16" s="30">
        <f>Resumo!W13</f>
        <v>614.72910821184701</v>
      </c>
      <c r="X16" s="30">
        <f>Resumo!X13</f>
        <v>884.26410051161099</v>
      </c>
      <c r="Y16" s="30">
        <f>Resumo!Y13</f>
        <v>696.08322816414898</v>
      </c>
      <c r="Z16" s="30">
        <f>Resumo!Z13</f>
        <v>849.08449245687325</v>
      </c>
      <c r="AA16" s="30">
        <f>Resumo!AA13</f>
        <v>1303.0551223252073</v>
      </c>
      <c r="AB16" s="30">
        <f>Resumo!AB13</f>
        <v>1306.0032596085452</v>
      </c>
      <c r="AC16" s="30">
        <f>Resumo!AC13</f>
        <v>1323.5364157337117</v>
      </c>
      <c r="AD16" s="30">
        <f>Resumo!AD13</f>
        <v>1956.5817773979954</v>
      </c>
      <c r="AE16" s="30">
        <f>Resumo!AE13</f>
        <v>2860.4651939762853</v>
      </c>
      <c r="AF16" s="30">
        <f>Resumo!AF13</f>
        <v>2028.6431334784695</v>
      </c>
      <c r="AG16" s="30">
        <f>Resumo!AG13</f>
        <v>3789.2343462428585</v>
      </c>
      <c r="AH16" s="30">
        <f>Resumo!AH13</f>
        <v>4071.1510565173216</v>
      </c>
      <c r="AI16" s="30">
        <f>Resumo!AI13</f>
        <v>3490.4004079392435</v>
      </c>
      <c r="AJ16" s="30">
        <f>Resumo!AJ13</f>
        <v>4289.8939081586186</v>
      </c>
      <c r="AK16" s="30">
        <f>Resumo!AK13</f>
        <v>3639.8118482788914</v>
      </c>
      <c r="AL16" s="30">
        <f>Resumo!AL13</f>
        <v>1698.4036691481688</v>
      </c>
      <c r="AM16" s="30">
        <f>Resumo!AM13</f>
        <v>1557.4068041148348</v>
      </c>
      <c r="AN16" s="30">
        <f>Resumo!AN13</f>
        <v>1994.9497224210638</v>
      </c>
      <c r="AO16" s="30">
        <f>Resumo!AO13</f>
        <v>3348.7186412127689</v>
      </c>
      <c r="AP16" s="30">
        <f>Resumo!AP13</f>
        <v>4892.5125639945409</v>
      </c>
      <c r="AQ16" s="30">
        <f>Resumo!AQ13</f>
        <v>4169.4668751777035</v>
      </c>
      <c r="AR16" s="30">
        <f>Resumo!AR13</f>
        <v>54246.161213808773</v>
      </c>
      <c r="AS16" s="33">
        <f t="shared" si="0"/>
        <v>9.754871059631526</v>
      </c>
      <c r="AT16" s="34"/>
      <c r="AU16" s="37" t="s">
        <v>49</v>
      </c>
    </row>
    <row r="17" spans="1:47" ht="14.5" x14ac:dyDescent="0.35">
      <c r="A17" s="22" t="s">
        <v>50</v>
      </c>
      <c r="B17" s="23">
        <v>13</v>
      </c>
      <c r="C17" s="30">
        <f>Resumo!C14</f>
        <v>25.034668348861313</v>
      </c>
      <c r="D17" s="30">
        <f>Resumo!D14</f>
        <v>17.407559408412368</v>
      </c>
      <c r="E17" s="30">
        <f>Resumo!E14</f>
        <v>19.637716331316998</v>
      </c>
      <c r="F17" s="30">
        <f>Resumo!F14</f>
        <v>14.841961878758903</v>
      </c>
      <c r="G17" s="30">
        <f>Resumo!G14</f>
        <v>22.006783152079244</v>
      </c>
      <c r="H17" s="30">
        <f>Resumo!H14</f>
        <v>63.977681423809294</v>
      </c>
      <c r="I17" s="30">
        <f>Resumo!I14</f>
        <v>60.150813325001891</v>
      </c>
      <c r="J17" s="30">
        <f>Resumo!J14</f>
        <v>80.868158210433918</v>
      </c>
      <c r="K17" s="30">
        <f>Resumo!K14</f>
        <v>121.69904416752313</v>
      </c>
      <c r="L17" s="30">
        <f>Resumo!L14</f>
        <v>78.17718997743691</v>
      </c>
      <c r="M17" s="30">
        <f>Resumo!M14</f>
        <v>106.65618017984079</v>
      </c>
      <c r="N17" s="30">
        <f>Resumo!N14</f>
        <v>292.1192646666467</v>
      </c>
      <c r="O17" s="30">
        <f>Resumo!O14</f>
        <v>286.20110007793716</v>
      </c>
      <c r="P17" s="30">
        <f>Resumo!P14</f>
        <v>279.46309638033188</v>
      </c>
      <c r="Q17" s="30">
        <f>Resumo!Q14</f>
        <v>179.0498764916386</v>
      </c>
      <c r="R17" s="30">
        <f>Resumo!R14</f>
        <v>357.85975906261871</v>
      </c>
      <c r="S17" s="30">
        <f>Resumo!S14</f>
        <v>429.25610479164493</v>
      </c>
      <c r="T17" s="30">
        <f>Resumo!T14</f>
        <v>393.83442138445099</v>
      </c>
      <c r="U17" s="30">
        <f>Resumo!U14</f>
        <v>444.24869864077425</v>
      </c>
      <c r="V17" s="30">
        <f>Resumo!V14</f>
        <v>294.86145221573685</v>
      </c>
      <c r="W17" s="30">
        <f>Resumo!W14</f>
        <v>378.48506091574865</v>
      </c>
      <c r="X17" s="30">
        <f>Resumo!X14</f>
        <v>533.05671802659072</v>
      </c>
      <c r="Y17" s="30">
        <f>Resumo!Y14</f>
        <v>611.79241296183955</v>
      </c>
      <c r="Z17" s="30">
        <f>Resumo!Z14</f>
        <v>1012.7756638647194</v>
      </c>
      <c r="AA17" s="30">
        <f>Resumo!AA14</f>
        <v>1030.5304475232313</v>
      </c>
      <c r="AB17" s="30">
        <f>Resumo!AB14</f>
        <v>653.99368096983937</v>
      </c>
      <c r="AC17" s="30">
        <f>Resumo!AC14</f>
        <v>1155.6987921059597</v>
      </c>
      <c r="AD17" s="30">
        <f>Resumo!AD14</f>
        <v>1596.5624962189042</v>
      </c>
      <c r="AE17" s="30">
        <f>Resumo!AE14</f>
        <v>1882.2065336899996</v>
      </c>
      <c r="AF17" s="30">
        <f>Resumo!AF14</f>
        <v>1429.2101147601766</v>
      </c>
      <c r="AG17" s="30">
        <f>Resumo!AG14</f>
        <v>2129.8840465165704</v>
      </c>
      <c r="AH17" s="30">
        <f>Resumo!AH14</f>
        <v>2721.8303217246162</v>
      </c>
      <c r="AI17" s="30">
        <f>Resumo!AI14</f>
        <v>2082.7380900761759</v>
      </c>
      <c r="AJ17" s="30">
        <f>Resumo!AJ14</f>
        <v>2018.6633556165482</v>
      </c>
      <c r="AK17" s="30">
        <f>Resumo!AK14</f>
        <v>2199.0724850853831</v>
      </c>
      <c r="AL17" s="30">
        <f>Resumo!AL14</f>
        <v>1143.1014569298327</v>
      </c>
      <c r="AM17" s="30">
        <f>Resumo!AM14</f>
        <v>844.47660430791677</v>
      </c>
      <c r="AN17" s="30">
        <f>Resumo!AN14</f>
        <v>978.70879896466738</v>
      </c>
      <c r="AO17" s="30">
        <f>Resumo!AO14</f>
        <v>1200.3678982691545</v>
      </c>
      <c r="AP17" s="30">
        <f>Resumo!AP14</f>
        <v>2377.1820185238471</v>
      </c>
      <c r="AQ17" s="30">
        <f>Resumo!AQ14</f>
        <v>1591.2687432854291</v>
      </c>
      <c r="AR17" s="30">
        <f>Resumo!AR14</f>
        <v>33138.957270452403</v>
      </c>
      <c r="AS17" s="33">
        <f t="shared" si="0"/>
        <v>11.478754555480684</v>
      </c>
      <c r="AT17" s="34">
        <f>SUMPRODUCT(AR17:AR19,AS17:AS19)/SUM(AR17:AR19)</f>
        <v>11.357263867821345</v>
      </c>
      <c r="AU17" s="37" t="s">
        <v>51</v>
      </c>
    </row>
    <row r="18" spans="1:47" ht="14.5" x14ac:dyDescent="0.35">
      <c r="A18" s="22" t="s">
        <v>53</v>
      </c>
      <c r="B18" s="23">
        <v>15</v>
      </c>
      <c r="C18" s="30">
        <f>Resumo!C15</f>
        <v>17.576377432535104</v>
      </c>
      <c r="D18" s="30">
        <f>Resumo!D15</f>
        <v>16.422606676947751</v>
      </c>
      <c r="E18" s="30">
        <f>Resumo!E15</f>
        <v>21.714824885561374</v>
      </c>
      <c r="F18" s="30">
        <f>Resumo!F15</f>
        <v>20.82523830519748</v>
      </c>
      <c r="G18" s="30">
        <f>Resumo!G15</f>
        <v>22.288169830635344</v>
      </c>
      <c r="H18" s="30">
        <f>Resumo!H15</f>
        <v>40.665227032163315</v>
      </c>
      <c r="I18" s="30">
        <f>Resumo!I15</f>
        <v>55.841664150052814</v>
      </c>
      <c r="J18" s="30">
        <f>Resumo!J15</f>
        <v>81.34657670366397</v>
      </c>
      <c r="K18" s="30">
        <f>Resumo!K15</f>
        <v>93.294003025257382</v>
      </c>
      <c r="L18" s="30">
        <f>Resumo!L15</f>
        <v>63.163954989168026</v>
      </c>
      <c r="M18" s="30">
        <f>Resumo!M15</f>
        <v>100.03746348340991</v>
      </c>
      <c r="N18" s="30">
        <f>Resumo!N15</f>
        <v>198.36854147984403</v>
      </c>
      <c r="O18" s="30">
        <f>Resumo!O15</f>
        <v>178.68973625692399</v>
      </c>
      <c r="P18" s="30">
        <f>Resumo!P15</f>
        <v>140.02500451995641</v>
      </c>
      <c r="Q18" s="30">
        <f>Resumo!Q15</f>
        <v>91.506583178168782</v>
      </c>
      <c r="R18" s="30">
        <f>Resumo!R15</f>
        <v>192.75241081870487</v>
      </c>
      <c r="S18" s="30">
        <f>Resumo!S15</f>
        <v>141.61642703362932</v>
      </c>
      <c r="T18" s="30">
        <f>Resumo!T15</f>
        <v>155.74004130212901</v>
      </c>
      <c r="U18" s="30">
        <f>Resumo!U15</f>
        <v>159.1817253768896</v>
      </c>
      <c r="V18" s="30">
        <f>Resumo!V15</f>
        <v>140.52240660173084</v>
      </c>
      <c r="W18" s="30">
        <f>Resumo!W15</f>
        <v>253.43272146839863</v>
      </c>
      <c r="X18" s="30">
        <f>Resumo!X15</f>
        <v>310.8940799337027</v>
      </c>
      <c r="Y18" s="30">
        <f>Resumo!Y15</f>
        <v>283.93981632128816</v>
      </c>
      <c r="Z18" s="30">
        <f>Resumo!Z15</f>
        <v>456.22908363494076</v>
      </c>
      <c r="AA18" s="30">
        <f>Resumo!AA15</f>
        <v>583.09976781302998</v>
      </c>
      <c r="AB18" s="30">
        <f>Resumo!AB15</f>
        <v>305.59303852395874</v>
      </c>
      <c r="AC18" s="30">
        <f>Resumo!AC15</f>
        <v>543.69913917682288</v>
      </c>
      <c r="AD18" s="30">
        <f>Resumo!AD15</f>
        <v>701.60490466472879</v>
      </c>
      <c r="AE18" s="30">
        <f>Resumo!AE15</f>
        <v>742.05793112789763</v>
      </c>
      <c r="AF18" s="30">
        <f>Resumo!AF15</f>
        <v>416.40732734601562</v>
      </c>
      <c r="AG18" s="30">
        <f>Resumo!AG15</f>
        <v>704.15285208504588</v>
      </c>
      <c r="AH18" s="30">
        <f>Resumo!AH15</f>
        <v>877.96402769543283</v>
      </c>
      <c r="AI18" s="30">
        <f>Resumo!AI15</f>
        <v>656.62190535494017</v>
      </c>
      <c r="AJ18" s="30">
        <f>Resumo!AJ15</f>
        <v>767.87938689805344</v>
      </c>
      <c r="AK18" s="30">
        <f>Resumo!AK15</f>
        <v>1015.0131919101203</v>
      </c>
      <c r="AL18" s="30">
        <f>Resumo!AL15</f>
        <v>686.53415313124208</v>
      </c>
      <c r="AM18" s="30">
        <f>Resumo!AM15</f>
        <v>422.4645416443073</v>
      </c>
      <c r="AN18" s="30">
        <f>Resumo!AN15</f>
        <v>640.54762113166464</v>
      </c>
      <c r="AO18" s="30">
        <f>Resumo!AO15</f>
        <v>713.43087925617135</v>
      </c>
      <c r="AP18" s="30">
        <f>Resumo!AP15</f>
        <v>1051.9051017195059</v>
      </c>
      <c r="AQ18" s="30">
        <f>Resumo!AQ15</f>
        <v>814.00822963330108</v>
      </c>
      <c r="AR18" s="30">
        <f>Resumo!AR15</f>
        <v>14879.058683553138</v>
      </c>
      <c r="AS18" s="33">
        <f>SUMPRODUCT($C$4:$AQ$4,C18:AQ18)/AR18</f>
        <v>11.889070952153906</v>
      </c>
      <c r="AT18" s="34"/>
      <c r="AU18" s="37"/>
    </row>
    <row r="19" spans="1:47" ht="14.5" x14ac:dyDescent="0.35">
      <c r="A19" s="22" t="s">
        <v>52</v>
      </c>
      <c r="B19" s="23">
        <v>14</v>
      </c>
      <c r="C19" s="30">
        <f>Resumo!C16</f>
        <v>3.1299700613804702</v>
      </c>
      <c r="D19" s="30">
        <f>Resumo!D16</f>
        <v>5.0996869566269574</v>
      </c>
      <c r="E19" s="30">
        <f>Resumo!E16</f>
        <v>2.9546979434049887</v>
      </c>
      <c r="F19" s="30">
        <f>Resumo!F16</f>
        <v>2.0163237281664261</v>
      </c>
      <c r="G19" s="30">
        <f>Resumo!G16</f>
        <v>3.8690668301471125</v>
      </c>
      <c r="H19" s="30">
        <f>Resumo!H16</f>
        <v>5.7463279891549428</v>
      </c>
      <c r="I19" s="30">
        <f>Resumo!I16</f>
        <v>8.3864770335244199</v>
      </c>
      <c r="J19" s="30">
        <f>Resumo!J16</f>
        <v>14.013031995243201</v>
      </c>
      <c r="K19" s="30">
        <f>Resumo!K16</f>
        <v>12.047598000586175</v>
      </c>
      <c r="L19" s="30">
        <f>Resumo!L16</f>
        <v>9.5461283299292035</v>
      </c>
      <c r="M19" s="30">
        <f>Resumo!M16</f>
        <v>10.654519560109016</v>
      </c>
      <c r="N19" s="30">
        <f>Resumo!N16</f>
        <v>20.618110174541105</v>
      </c>
      <c r="O19" s="30">
        <f>Resumo!O16</f>
        <v>12.859004584595921</v>
      </c>
      <c r="P19" s="30">
        <f>Resumo!P16</f>
        <v>13.622551730267126</v>
      </c>
      <c r="Q19" s="30">
        <f>Resumo!Q16</f>
        <v>6.2958510871512123</v>
      </c>
      <c r="R19" s="30">
        <f>Resumo!R16</f>
        <v>16.669209705393424</v>
      </c>
      <c r="S19" s="30">
        <f>Resumo!S16</f>
        <v>17.501385514713959</v>
      </c>
      <c r="T19" s="30">
        <f>Resumo!T16</f>
        <v>46.02154225951935</v>
      </c>
      <c r="U19" s="30">
        <f>Resumo!U16</f>
        <v>53.595047271130241</v>
      </c>
      <c r="V19" s="30">
        <f>Resumo!V16</f>
        <v>47.719316819854548</v>
      </c>
      <c r="W19" s="30">
        <f>Resumo!W16</f>
        <v>143.15142029335709</v>
      </c>
      <c r="X19" s="30">
        <f>Resumo!X16</f>
        <v>179.04195109290032</v>
      </c>
      <c r="Y19" s="30">
        <f>Resumo!Y16</f>
        <v>203.13808830309421</v>
      </c>
      <c r="Z19" s="30">
        <f>Resumo!Z16</f>
        <v>381.67672532568554</v>
      </c>
      <c r="AA19" s="30">
        <f>Resumo!AA16</f>
        <v>343.01241142979762</v>
      </c>
      <c r="AB19" s="30">
        <f>Resumo!AB16</f>
        <v>175.4804529191708</v>
      </c>
      <c r="AC19" s="30">
        <f>Resumo!AC16</f>
        <v>358.9158185548481</v>
      </c>
      <c r="AD19" s="30">
        <f>Resumo!AD16</f>
        <v>385.65919593540519</v>
      </c>
      <c r="AE19" s="30">
        <f>Resumo!AE16</f>
        <v>406.93499448949143</v>
      </c>
      <c r="AF19" s="30">
        <f>Resumo!AF16</f>
        <v>318.84854236329886</v>
      </c>
      <c r="AG19" s="30">
        <f>Resumo!AG16</f>
        <v>487.81182386846723</v>
      </c>
      <c r="AH19" s="30">
        <f>Resumo!AH16</f>
        <v>599.84752834603239</v>
      </c>
      <c r="AI19" s="30">
        <f>Resumo!AI16</f>
        <v>486.07462205945848</v>
      </c>
      <c r="AJ19" s="30">
        <f>Resumo!AJ16</f>
        <v>488.21342704684344</v>
      </c>
      <c r="AK19" s="30">
        <f>Resumo!AK16</f>
        <v>468.83591919505881</v>
      </c>
      <c r="AL19" s="30">
        <f>Resumo!AL16</f>
        <v>274.36118163749381</v>
      </c>
      <c r="AM19" s="30">
        <f>Resumo!AM16</f>
        <v>241.32212303851941</v>
      </c>
      <c r="AN19" s="30">
        <f>Resumo!AN16</f>
        <v>379.33210137531904</v>
      </c>
      <c r="AO19" s="30">
        <f>Resumo!AO16</f>
        <v>564.25220981809878</v>
      </c>
      <c r="AP19" s="30">
        <f>Resumo!AP16</f>
        <v>687.95828766078102</v>
      </c>
      <c r="AQ19" s="30">
        <f>Resumo!AQ16</f>
        <v>682.76638684340992</v>
      </c>
      <c r="AR19" s="30">
        <f>Resumo!AR16</f>
        <v>8569.0010591719711</v>
      </c>
      <c r="AS19" s="33">
        <f t="shared" si="0"/>
        <v>9.9640018713794998</v>
      </c>
      <c r="AT19" s="34"/>
      <c r="AU19" s="37"/>
    </row>
    <row r="20" spans="1:47" ht="15" x14ac:dyDescent="0.25">
      <c r="A20" s="22" t="s">
        <v>54</v>
      </c>
      <c r="B20" s="23">
        <v>16</v>
      </c>
      <c r="C20" s="30">
        <f>Resumo!C17</f>
        <v>0</v>
      </c>
      <c r="D20" s="30">
        <f>Resumo!D17</f>
        <v>0</v>
      </c>
      <c r="E20" s="30">
        <f>Resumo!E17</f>
        <v>0</v>
      </c>
      <c r="F20" s="30">
        <f>Resumo!F17</f>
        <v>0</v>
      </c>
      <c r="G20" s="30">
        <f>Resumo!G17</f>
        <v>0</v>
      </c>
      <c r="H20" s="30">
        <f>Resumo!H17</f>
        <v>398.38983038784158</v>
      </c>
      <c r="I20" s="30">
        <f>Resumo!I17</f>
        <v>476.93083698777269</v>
      </c>
      <c r="J20" s="30">
        <f>Resumo!J17</f>
        <v>628.60626247022628</v>
      </c>
      <c r="K20" s="30">
        <f>Resumo!K17</f>
        <v>642.0668178775195</v>
      </c>
      <c r="L20" s="30">
        <f>Resumo!L17</f>
        <v>744.25261397549673</v>
      </c>
      <c r="M20" s="30">
        <f>Resumo!M17</f>
        <v>637.12438165238575</v>
      </c>
      <c r="N20" s="30">
        <f>Resumo!N17</f>
        <v>673.22042477440073</v>
      </c>
      <c r="O20" s="30">
        <f>Resumo!O17</f>
        <v>350.07102525204664</v>
      </c>
      <c r="P20" s="30">
        <f>Resumo!P17</f>
        <v>480.53493632275678</v>
      </c>
      <c r="Q20" s="30">
        <f>Resumo!Q17</f>
        <v>835.55744599025991</v>
      </c>
      <c r="R20" s="30">
        <f>Resumo!R17</f>
        <v>1504.9152434743739</v>
      </c>
      <c r="S20" s="30">
        <f>Resumo!S17</f>
        <v>2516.929516808058</v>
      </c>
      <c r="T20" s="30">
        <f>Resumo!T17</f>
        <v>4369.2772996601507</v>
      </c>
      <c r="U20" s="30">
        <f>Resumo!U17</f>
        <v>5441.3857074850403</v>
      </c>
      <c r="V20" s="30">
        <f>Resumo!V17</f>
        <v>5539.8066531901995</v>
      </c>
      <c r="W20" s="30">
        <f>Resumo!W17</f>
        <v>7757.8948305405984</v>
      </c>
      <c r="X20" s="30">
        <f>Resumo!X17</f>
        <v>9508.0097369104042</v>
      </c>
      <c r="Y20" s="30">
        <f>Resumo!Y17</f>
        <v>10814.009177285767</v>
      </c>
      <c r="Z20" s="30">
        <f>Resumo!Z17</f>
        <v>13890.40879370422</v>
      </c>
      <c r="AA20" s="30">
        <f>Resumo!AA17</f>
        <v>15348.620971649958</v>
      </c>
      <c r="AB20" s="30">
        <f>Resumo!AB17</f>
        <v>24018.813765739113</v>
      </c>
      <c r="AC20" s="30">
        <f>Resumo!AC17</f>
        <v>36624.161768923645</v>
      </c>
      <c r="AD20" s="30">
        <f>Resumo!AD17</f>
        <v>51707.019947959743</v>
      </c>
      <c r="AE20" s="30">
        <f>Resumo!AE17</f>
        <v>58780.301534763159</v>
      </c>
      <c r="AF20" s="30">
        <f>Resumo!AF17</f>
        <v>40382.537316024915</v>
      </c>
      <c r="AG20" s="30">
        <f>Resumo!AG17</f>
        <v>35269.284971192021</v>
      </c>
      <c r="AH20" s="30">
        <f>Resumo!AH17</f>
        <v>48915.145165432681</v>
      </c>
      <c r="AI20" s="30">
        <f>Resumo!AI17</f>
        <v>40533.246768897756</v>
      </c>
      <c r="AJ20" s="30">
        <f>Resumo!AJ17</f>
        <v>32813.619018001227</v>
      </c>
      <c r="AK20" s="30">
        <f>Resumo!AK17</f>
        <v>32230.40374839956</v>
      </c>
      <c r="AL20" s="30">
        <f>Resumo!AL17</f>
        <v>26864.041790143667</v>
      </c>
      <c r="AM20" s="30">
        <f>Resumo!AM17</f>
        <v>18093.245372288613</v>
      </c>
      <c r="AN20" s="30">
        <f>Resumo!AN17</f>
        <v>27884.647295490962</v>
      </c>
      <c r="AO20" s="30">
        <f>Resumo!AO17</f>
        <v>37555.714058766353</v>
      </c>
      <c r="AP20" s="30">
        <f>Resumo!AP17</f>
        <v>46442.911138954005</v>
      </c>
      <c r="AQ20" s="30">
        <f>Resumo!AQ17</f>
        <v>39641.134172539365</v>
      </c>
      <c r="AR20" s="30">
        <f>Resumo!AR17</f>
        <v>680314.2403399162</v>
      </c>
      <c r="AS20" s="33">
        <f t="shared" si="0"/>
        <v>10.21833277535389</v>
      </c>
      <c r="AT20" s="34">
        <f>SUMPRODUCT(AR20:AR21,AS20:AS21)/SUM(AR20:AR21)</f>
        <v>8.8031324296393993</v>
      </c>
      <c r="AU20" s="37" t="s">
        <v>55</v>
      </c>
    </row>
    <row r="21" spans="1:47" ht="15" x14ac:dyDescent="0.25">
      <c r="A21" s="23" t="s">
        <v>56</v>
      </c>
      <c r="B21" s="23">
        <v>17</v>
      </c>
      <c r="C21" s="30">
        <f>Resumo!C18</f>
        <v>0</v>
      </c>
      <c r="D21" s="30">
        <f>Resumo!D18</f>
        <v>0</v>
      </c>
      <c r="E21" s="30">
        <f>Resumo!E18</f>
        <v>0</v>
      </c>
      <c r="F21" s="30">
        <f>Resumo!F18</f>
        <v>0</v>
      </c>
      <c r="G21" s="30">
        <f>Resumo!G18</f>
        <v>0</v>
      </c>
      <c r="H21" s="30">
        <f>Resumo!H18</f>
        <v>0</v>
      </c>
      <c r="I21" s="30">
        <f>Resumo!I18</f>
        <v>0</v>
      </c>
      <c r="J21" s="30">
        <f>Resumo!J18</f>
        <v>0</v>
      </c>
      <c r="K21" s="30">
        <f>Resumo!K18</f>
        <v>0</v>
      </c>
      <c r="L21" s="30">
        <f>Resumo!L18</f>
        <v>0</v>
      </c>
      <c r="M21" s="30">
        <f>Resumo!M18</f>
        <v>0</v>
      </c>
      <c r="N21" s="30">
        <f>Resumo!N18</f>
        <v>0</v>
      </c>
      <c r="O21" s="30">
        <f>Resumo!O18</f>
        <v>0</v>
      </c>
      <c r="P21" s="30">
        <f>Resumo!P18</f>
        <v>0</v>
      </c>
      <c r="Q21" s="30">
        <f>Resumo!Q18</f>
        <v>0</v>
      </c>
      <c r="R21" s="30">
        <f>Resumo!R18</f>
        <v>0</v>
      </c>
      <c r="S21" s="30">
        <f>Resumo!S18</f>
        <v>0</v>
      </c>
      <c r="T21" s="30">
        <f>Resumo!T18</f>
        <v>0</v>
      </c>
      <c r="U21" s="30">
        <f>Resumo!U18</f>
        <v>0</v>
      </c>
      <c r="V21" s="30">
        <f>Resumo!V18</f>
        <v>0</v>
      </c>
      <c r="W21" s="30">
        <f>Resumo!W18</f>
        <v>0</v>
      </c>
      <c r="X21" s="30">
        <f>Resumo!X18</f>
        <v>0</v>
      </c>
      <c r="Y21" s="30">
        <f>Resumo!Y18</f>
        <v>0</v>
      </c>
      <c r="Z21" s="30">
        <f>Resumo!Z18</f>
        <v>0</v>
      </c>
      <c r="AA21" s="30">
        <f>Resumo!AA18</f>
        <v>0</v>
      </c>
      <c r="AB21" s="30">
        <f>Resumo!AB18</f>
        <v>0</v>
      </c>
      <c r="AC21" s="30">
        <f>Resumo!AC18</f>
        <v>0</v>
      </c>
      <c r="AD21" s="30">
        <f>Resumo!AD18</f>
        <v>0</v>
      </c>
      <c r="AE21" s="30">
        <f>Resumo!AE18</f>
        <v>0</v>
      </c>
      <c r="AF21" s="30">
        <f>Resumo!AF18</f>
        <v>0</v>
      </c>
      <c r="AG21" s="30">
        <f>Resumo!AG18</f>
        <v>6360.770638102269</v>
      </c>
      <c r="AH21" s="30">
        <f>Resumo!AH18</f>
        <v>19412.806744526508</v>
      </c>
      <c r="AI21" s="30">
        <f>Resumo!AI18</f>
        <v>14739.011954256835</v>
      </c>
      <c r="AJ21" s="30">
        <f>Resumo!AJ18</f>
        <v>17056.141773154861</v>
      </c>
      <c r="AK21" s="30">
        <f>Resumo!AK18</f>
        <v>18406.027589524132</v>
      </c>
      <c r="AL21" s="30">
        <f>Resumo!AL18</f>
        <v>21533.095372018233</v>
      </c>
      <c r="AM21" s="30">
        <f>Resumo!AM18</f>
        <v>17326.467112351726</v>
      </c>
      <c r="AN21" s="30">
        <f>Resumo!AN18</f>
        <v>20373.531404748846</v>
      </c>
      <c r="AO21" s="30">
        <f>Resumo!AO18</f>
        <v>28281.684890739994</v>
      </c>
      <c r="AP21" s="30">
        <f>Resumo!AP18</f>
        <v>40707.59079682755</v>
      </c>
      <c r="AQ21" s="30">
        <f>Resumo!AQ18</f>
        <v>37271.036704989878</v>
      </c>
      <c r="AR21" s="30">
        <f>Resumo!AR18</f>
        <v>241468.16498124084</v>
      </c>
      <c r="AS21" s="33">
        <f t="shared" si="0"/>
        <v>4.8159362367237124</v>
      </c>
      <c r="AT21" s="38"/>
    </row>
    <row r="22" spans="1:47" ht="15" x14ac:dyDescent="0.25">
      <c r="A22" s="23" t="s">
        <v>57</v>
      </c>
      <c r="C22" s="29">
        <f t="shared" ref="C22:AR22" si="1">SUM(C5:C21)</f>
        <v>5072.3429186629628</v>
      </c>
      <c r="D22" s="29">
        <f t="shared" si="1"/>
        <v>3343.2247550372804</v>
      </c>
      <c r="E22" s="29">
        <f t="shared" si="1"/>
        <v>4619.6730694214993</v>
      </c>
      <c r="F22" s="29">
        <f t="shared" si="1"/>
        <v>5487.6985891711547</v>
      </c>
      <c r="G22" s="29">
        <f t="shared" si="1"/>
        <v>5565.15911139744</v>
      </c>
      <c r="H22" s="29">
        <f t="shared" si="1"/>
        <v>7576.7261130074703</v>
      </c>
      <c r="I22" s="29">
        <f t="shared" si="1"/>
        <v>10038.490711407934</v>
      </c>
      <c r="J22" s="29">
        <f t="shared" si="1"/>
        <v>7926.2669938027784</v>
      </c>
      <c r="K22" s="29">
        <f t="shared" si="1"/>
        <v>11623.121418097238</v>
      </c>
      <c r="L22" s="29">
        <f t="shared" si="1"/>
        <v>12843.249707470262</v>
      </c>
      <c r="M22" s="29">
        <f t="shared" si="1"/>
        <v>13761.540167236322</v>
      </c>
      <c r="N22" s="29">
        <f t="shared" si="1"/>
        <v>17334.362258334542</v>
      </c>
      <c r="O22" s="29">
        <f t="shared" si="1"/>
        <v>18618.669147872031</v>
      </c>
      <c r="P22" s="29">
        <f t="shared" si="1"/>
        <v>30387.319766885463</v>
      </c>
      <c r="Q22" s="29">
        <f t="shared" si="1"/>
        <v>39939.05184146198</v>
      </c>
      <c r="R22" s="29">
        <f t="shared" si="1"/>
        <v>57744.637406461756</v>
      </c>
      <c r="S22" s="29">
        <f t="shared" si="1"/>
        <v>67857.367541293119</v>
      </c>
      <c r="T22" s="29">
        <f t="shared" si="1"/>
        <v>85809.626355110318</v>
      </c>
      <c r="U22" s="29">
        <f t="shared" si="1"/>
        <v>70735.913677685749</v>
      </c>
      <c r="V22" s="29">
        <f t="shared" si="1"/>
        <v>84292.009417935493</v>
      </c>
      <c r="W22" s="29">
        <f t="shared" si="1"/>
        <v>114438.94203508139</v>
      </c>
      <c r="X22" s="29">
        <f t="shared" si="1"/>
        <v>129527.58432507837</v>
      </c>
      <c r="Y22" s="29">
        <f t="shared" si="1"/>
        <v>112036.34129292496</v>
      </c>
      <c r="Z22" s="29">
        <f t="shared" si="1"/>
        <v>118541.7193875916</v>
      </c>
      <c r="AA22" s="29">
        <f t="shared" si="1"/>
        <v>142580.18410494586</v>
      </c>
      <c r="AB22" s="29">
        <f t="shared" si="1"/>
        <v>169640.82119593967</v>
      </c>
      <c r="AC22" s="29">
        <f t="shared" si="1"/>
        <v>214367.39677758078</v>
      </c>
      <c r="AD22" s="29">
        <f t="shared" si="1"/>
        <v>299875.10294357478</v>
      </c>
      <c r="AE22" s="29">
        <f t="shared" si="1"/>
        <v>360769.23984174198</v>
      </c>
      <c r="AF22" s="29">
        <f t="shared" si="1"/>
        <v>386126.68971720489</v>
      </c>
      <c r="AG22" s="29">
        <f t="shared" si="1"/>
        <v>445770.20282148884</v>
      </c>
      <c r="AH22" s="29">
        <f t="shared" si="1"/>
        <v>500956.67171752732</v>
      </c>
      <c r="AI22" s="29">
        <f t="shared" si="1"/>
        <v>501878.0384382325</v>
      </c>
      <c r="AJ22" s="29">
        <f t="shared" si="1"/>
        <v>496222.48238619918</v>
      </c>
      <c r="AK22" s="29">
        <f t="shared" si="1"/>
        <v>468433.36361981585</v>
      </c>
      <c r="AL22" s="29">
        <f t="shared" si="1"/>
        <v>383433.10876094789</v>
      </c>
      <c r="AM22" s="29">
        <f t="shared" si="1"/>
        <v>302796.8998937768</v>
      </c>
      <c r="AN22" s="29">
        <f t="shared" si="1"/>
        <v>344542.26976622874</v>
      </c>
      <c r="AO22" s="29">
        <f t="shared" si="1"/>
        <v>407706.48947560042</v>
      </c>
      <c r="AP22" s="29">
        <f t="shared" si="1"/>
        <v>438770.17263709928</v>
      </c>
      <c r="AQ22" s="29">
        <f t="shared" si="1"/>
        <v>317754.70894431695</v>
      </c>
      <c r="AR22" s="32">
        <f t="shared" si="1"/>
        <v>7216744.88105065</v>
      </c>
      <c r="AS22" s="39">
        <f t="shared" si="0"/>
        <v>10.42025777009315</v>
      </c>
      <c r="AT22" s="38"/>
    </row>
    <row r="24" spans="1:47" x14ac:dyDescent="0.25">
      <c r="A24" s="22" t="s">
        <v>58</v>
      </c>
      <c r="B24" s="22"/>
      <c r="E24" s="40">
        <f>SUM(C5:AC10)</f>
        <v>1323218.5014224087</v>
      </c>
      <c r="F24" s="38">
        <f>E24/SUM(C5:AQ10)*100</f>
        <v>22.646494345542951</v>
      </c>
    </row>
    <row r="25" spans="1:47" ht="12.75" x14ac:dyDescent="0.2">
      <c r="A25" s="22" t="s">
        <v>59</v>
      </c>
      <c r="B25" s="22"/>
      <c r="E25" s="40">
        <f>SUM(C11:AF19)</f>
        <v>151683.27944808523</v>
      </c>
      <c r="F25" s="38">
        <f>E25/SUM(C11:AQ19)*100</f>
        <v>33.555734888248097</v>
      </c>
    </row>
    <row r="26" spans="1:47" x14ac:dyDescent="0.25">
      <c r="A26" s="22" t="s">
        <v>60</v>
      </c>
      <c r="B26" s="22"/>
      <c r="E26" s="40">
        <f>SUM(C20:AI21)</f>
        <v>459301.1130822181</v>
      </c>
      <c r="F26" s="38">
        <f>E26/SUM(C20:AQ21)*100</f>
        <v>49.827498380400698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6"/>
  <sheetViews>
    <sheetView zoomScale="90" zoomScaleNormal="90" workbookViewId="0">
      <pane xSplit="1" ySplit="4" topLeftCell="B5" activePane="bottomRight" state="frozen"/>
      <selection activeCell="L65" sqref="L65"/>
      <selection pane="topRight" activeCell="L65" sqref="L65"/>
      <selection pane="bottomLeft" activeCell="L65" sqref="L65"/>
      <selection pane="bottomRight" activeCell="C5" sqref="C5"/>
    </sheetView>
  </sheetViews>
  <sheetFormatPr defaultColWidth="9.1796875" defaultRowHeight="12.5" x14ac:dyDescent="0.25"/>
  <cols>
    <col min="1" max="1" width="37.7265625" style="23" customWidth="1"/>
    <col min="2" max="2" width="3.1796875" style="23" customWidth="1"/>
    <col min="3" max="3" width="10.26953125" style="23" customWidth="1"/>
    <col min="4" max="4" width="9.1796875" style="23"/>
    <col min="5" max="5" width="11.81640625" style="23" customWidth="1"/>
    <col min="6" max="37" width="9.1796875" style="23"/>
    <col min="38" max="43" width="10.54296875" style="23" bestFit="1" customWidth="1"/>
    <col min="44" max="44" width="10.26953125" style="23" bestFit="1" customWidth="1"/>
    <col min="45" max="45" width="11.453125" style="23" customWidth="1"/>
    <col min="46" max="46" width="9.1796875" style="23"/>
    <col min="47" max="47" width="12.7265625" style="23" customWidth="1"/>
    <col min="48" max="48" width="10.7265625" style="23" customWidth="1"/>
    <col min="49" max="50" width="10.81640625" style="23" customWidth="1"/>
    <col min="51" max="51" width="10.7265625" style="23" customWidth="1"/>
    <col min="52" max="53" width="10.26953125" style="23" bestFit="1" customWidth="1"/>
    <col min="54" max="54" width="14.1796875" style="24" customWidth="1"/>
    <col min="55" max="55" width="11" style="24" bestFit="1" customWidth="1"/>
    <col min="56" max="56" width="9.1796875" style="23"/>
    <col min="57" max="57" width="11.1796875" style="23" bestFit="1" customWidth="1"/>
    <col min="58" max="16384" width="9.1796875" style="23"/>
  </cols>
  <sheetData>
    <row r="1" spans="1:58" x14ac:dyDescent="0.25">
      <c r="A1" s="22" t="s">
        <v>61</v>
      </c>
      <c r="B1" s="22"/>
    </row>
    <row r="3" spans="1:58" s="25" customFormat="1" ht="43.5" x14ac:dyDescent="0.35">
      <c r="C3" s="26">
        <v>1980</v>
      </c>
      <c r="D3" s="26">
        <v>1981</v>
      </c>
      <c r="E3" s="26">
        <v>1982</v>
      </c>
      <c r="F3" s="26">
        <v>1983</v>
      </c>
      <c r="G3" s="26">
        <v>1984</v>
      </c>
      <c r="H3" s="26">
        <v>1985</v>
      </c>
      <c r="I3" s="26">
        <v>1986</v>
      </c>
      <c r="J3" s="26">
        <v>1987</v>
      </c>
      <c r="K3" s="26">
        <v>1988</v>
      </c>
      <c r="L3" s="26">
        <v>1989</v>
      </c>
      <c r="M3" s="26">
        <v>1990</v>
      </c>
      <c r="N3" s="26">
        <v>1991</v>
      </c>
      <c r="O3" s="26">
        <v>1992</v>
      </c>
      <c r="P3" s="26">
        <v>1993</v>
      </c>
      <c r="Q3" s="26">
        <v>1994</v>
      </c>
      <c r="R3" s="26">
        <v>1995</v>
      </c>
      <c r="S3" s="26">
        <v>1996</v>
      </c>
      <c r="T3" s="26">
        <v>1997</v>
      </c>
      <c r="U3" s="26">
        <v>1998</v>
      </c>
      <c r="V3" s="26">
        <v>1999</v>
      </c>
      <c r="W3" s="26">
        <v>2000</v>
      </c>
      <c r="X3" s="26">
        <v>2001</v>
      </c>
      <c r="Y3" s="26">
        <v>2002</v>
      </c>
      <c r="Z3" s="26">
        <v>2003</v>
      </c>
      <c r="AA3" s="26">
        <v>2004</v>
      </c>
      <c r="AB3" s="26">
        <v>2005</v>
      </c>
      <c r="AC3" s="26">
        <v>2006</v>
      </c>
      <c r="AD3" s="26">
        <v>2007</v>
      </c>
      <c r="AE3" s="26">
        <v>2008</v>
      </c>
      <c r="AF3" s="26">
        <v>2009</v>
      </c>
      <c r="AG3" s="26">
        <v>2010</v>
      </c>
      <c r="AH3" s="26">
        <v>2011</v>
      </c>
      <c r="AI3" s="26">
        <v>2012</v>
      </c>
      <c r="AJ3" s="26">
        <v>2013</v>
      </c>
      <c r="AK3" s="26">
        <v>2014</v>
      </c>
      <c r="AL3" s="26">
        <v>2015</v>
      </c>
      <c r="AM3" s="26">
        <v>2016</v>
      </c>
      <c r="AN3" s="26">
        <v>2017</v>
      </c>
      <c r="AO3" s="26">
        <v>2018</v>
      </c>
      <c r="AP3" s="26">
        <v>2019</v>
      </c>
      <c r="AQ3" s="26">
        <v>2020</v>
      </c>
      <c r="AR3" s="25" t="s">
        <v>16</v>
      </c>
      <c r="AS3" s="27" t="s">
        <v>29</v>
      </c>
      <c r="AT3" s="28" t="s">
        <v>30</v>
      </c>
    </row>
    <row r="4" spans="1:58" ht="14.5" x14ac:dyDescent="0.35">
      <c r="A4" s="23" t="s">
        <v>31</v>
      </c>
      <c r="C4" s="29">
        <v>41</v>
      </c>
      <c r="D4" s="29">
        <v>40</v>
      </c>
      <c r="E4" s="29">
        <v>39</v>
      </c>
      <c r="F4" s="29">
        <v>38</v>
      </c>
      <c r="G4" s="29">
        <v>37</v>
      </c>
      <c r="H4" s="29">
        <v>36</v>
      </c>
      <c r="I4" s="29">
        <v>35</v>
      </c>
      <c r="J4" s="29">
        <v>34</v>
      </c>
      <c r="K4" s="29">
        <v>33</v>
      </c>
      <c r="L4" s="29">
        <v>32</v>
      </c>
      <c r="M4" s="29">
        <v>31</v>
      </c>
      <c r="N4" s="30">
        <v>30</v>
      </c>
      <c r="O4" s="30">
        <v>29</v>
      </c>
      <c r="P4" s="30">
        <v>28</v>
      </c>
      <c r="Q4" s="30">
        <v>27</v>
      </c>
      <c r="R4" s="30">
        <v>26</v>
      </c>
      <c r="S4" s="30">
        <v>25</v>
      </c>
      <c r="T4" s="30">
        <v>24</v>
      </c>
      <c r="U4" s="30">
        <v>23</v>
      </c>
      <c r="V4" s="30">
        <v>22</v>
      </c>
      <c r="W4" s="30">
        <v>21</v>
      </c>
      <c r="X4" s="30">
        <v>20</v>
      </c>
      <c r="Y4" s="30">
        <v>19</v>
      </c>
      <c r="Z4" s="30">
        <v>18</v>
      </c>
      <c r="AA4" s="30">
        <v>17</v>
      </c>
      <c r="AB4" s="30">
        <v>16</v>
      </c>
      <c r="AC4" s="30">
        <v>15</v>
      </c>
      <c r="AD4" s="30">
        <v>14</v>
      </c>
      <c r="AE4" s="30">
        <v>13</v>
      </c>
      <c r="AF4" s="30">
        <v>12</v>
      </c>
      <c r="AG4" s="30">
        <v>11</v>
      </c>
      <c r="AH4" s="30">
        <v>10</v>
      </c>
      <c r="AI4" s="30">
        <v>9</v>
      </c>
      <c r="AJ4" s="30">
        <v>8</v>
      </c>
      <c r="AK4" s="30">
        <v>7</v>
      </c>
      <c r="AL4" s="30">
        <v>6</v>
      </c>
      <c r="AM4" s="30">
        <v>5</v>
      </c>
      <c r="AN4" s="30">
        <v>4</v>
      </c>
      <c r="AO4" s="30">
        <v>3</v>
      </c>
      <c r="AP4" s="30">
        <v>2</v>
      </c>
      <c r="AQ4" s="30">
        <v>1</v>
      </c>
      <c r="AR4" s="31"/>
      <c r="AS4" s="31"/>
    </row>
    <row r="5" spans="1:58" ht="14.5" x14ac:dyDescent="0.35">
      <c r="A5" s="23" t="s">
        <v>32</v>
      </c>
      <c r="B5" s="23">
        <v>1</v>
      </c>
      <c r="C5" s="30">
        <f>Resumo!C24</f>
        <v>409.14329349005857</v>
      </c>
      <c r="D5" s="30">
        <f>Resumo!D24</f>
        <v>256.45462952734528</v>
      </c>
      <c r="E5" s="30">
        <f>Resumo!E24</f>
        <v>303.01233306979759</v>
      </c>
      <c r="F5" s="30">
        <f>Resumo!F24</f>
        <v>75.329362601054569</v>
      </c>
      <c r="G5" s="30">
        <f>Resumo!G24</f>
        <v>37.061595502352525</v>
      </c>
      <c r="H5" s="30">
        <f>Resumo!H24</f>
        <v>36.481547316997982</v>
      </c>
      <c r="I5" s="30">
        <f>Resumo!I24</f>
        <v>88.979644049020123</v>
      </c>
      <c r="J5" s="30">
        <f>Resumo!J24</f>
        <v>47.050487178035127</v>
      </c>
      <c r="K5" s="30">
        <f>Resumo!K24</f>
        <v>156.33590017429469</v>
      </c>
      <c r="L5" s="30">
        <f>Resumo!L24</f>
        <v>574.28215529293982</v>
      </c>
      <c r="M5" s="30">
        <f>Resumo!M24</f>
        <v>1339.9577690799856</v>
      </c>
      <c r="N5" s="30">
        <f>Resumo!N24</f>
        <v>1580.1892851665887</v>
      </c>
      <c r="O5" s="30">
        <f>Resumo!O24</f>
        <v>1564.4728696961945</v>
      </c>
      <c r="P5" s="30">
        <f>Resumo!P24</f>
        <v>2708.8062431673152</v>
      </c>
      <c r="Q5" s="30">
        <f>Resumo!Q24</f>
        <v>4161.6131512775046</v>
      </c>
      <c r="R5" s="30">
        <f>Resumo!R24</f>
        <v>6169.2775102029136</v>
      </c>
      <c r="S5" s="30">
        <f>Resumo!S24</f>
        <v>8133.1898888008336</v>
      </c>
      <c r="T5" s="30">
        <f>Resumo!T24</f>
        <v>10016.422999879216</v>
      </c>
      <c r="U5" s="30">
        <f>Resumo!U24</f>
        <v>7777.0347356781003</v>
      </c>
      <c r="V5" s="30">
        <f>Resumo!V24</f>
        <v>9243.9823384284136</v>
      </c>
      <c r="W5" s="30">
        <f>Resumo!W24</f>
        <v>12440.109887520413</v>
      </c>
      <c r="X5" s="30">
        <f>Resumo!X24</f>
        <v>15116.447038904516</v>
      </c>
      <c r="Y5" s="30">
        <f>Resumo!Y24</f>
        <v>12342.206097898208</v>
      </c>
      <c r="Z5" s="30">
        <f>Resumo!Z24</f>
        <v>12626.976204592889</v>
      </c>
      <c r="AA5" s="30">
        <f>Resumo!AA24</f>
        <v>12076.889232077412</v>
      </c>
      <c r="AB5" s="30">
        <f>Resumo!AB24</f>
        <v>7724.1334054227646</v>
      </c>
      <c r="AC5" s="30">
        <f>Resumo!AC24</f>
        <v>4616.5165711687778</v>
      </c>
      <c r="AD5" s="30">
        <f>Resumo!AD24</f>
        <v>3643.5884177006023</v>
      </c>
      <c r="AE5" s="30">
        <f>Resumo!AE24</f>
        <v>2434.4193897928567</v>
      </c>
      <c r="AF5" s="30">
        <f>Resumo!AF24</f>
        <v>2070.8234275075633</v>
      </c>
      <c r="AG5" s="30">
        <f>Resumo!AG24</f>
        <v>2626.8512185617633</v>
      </c>
      <c r="AH5" s="30">
        <f>Resumo!AH24</f>
        <v>4357.4055829113477</v>
      </c>
      <c r="AI5" s="30">
        <f>Resumo!AI24</f>
        <v>6648.3054869894404</v>
      </c>
      <c r="AJ5" s="30">
        <f>Resumo!AJ24</f>
        <v>4922.9848827508022</v>
      </c>
      <c r="AK5" s="30">
        <f>Resumo!AK24</f>
        <v>5102.5141733613336</v>
      </c>
      <c r="AL5" s="30">
        <f>Resumo!AL24</f>
        <v>4058.2476822174026</v>
      </c>
      <c r="AM5" s="30">
        <f>Resumo!AM24</f>
        <v>2759.6850236830519</v>
      </c>
      <c r="AN5" s="30">
        <f>Resumo!AN24</f>
        <v>2351.2941149147209</v>
      </c>
      <c r="AO5" s="30">
        <f>Resumo!AO24</f>
        <v>2938.9431969832899</v>
      </c>
      <c r="AP5" s="30">
        <f>Resumo!AP24</f>
        <v>2875.4734827922534</v>
      </c>
      <c r="AQ5" s="30">
        <f>Resumo!AQ24</f>
        <v>1984.9119882458756</v>
      </c>
      <c r="AR5" s="32">
        <f t="shared" ref="AR5:AR21" si="0">SUM(C5:AQ5)</f>
        <v>180397.80424557626</v>
      </c>
      <c r="AS5" s="33">
        <f t="shared" ref="AS5:AS22" si="1">SUMPRODUCT($C$4:$AQ$4,C5:AQ5)/AR5</f>
        <v>17.650188539085022</v>
      </c>
      <c r="AT5" s="34">
        <f>SUMPRODUCT(AR5:AR7,AS5:AS7)/SUM(AR5:AR7)</f>
        <v>10.308039528661123</v>
      </c>
      <c r="AU5" s="35" t="s">
        <v>33</v>
      </c>
      <c r="BF5" s="36"/>
    </row>
    <row r="6" spans="1:58" ht="14.5" x14ac:dyDescent="0.35">
      <c r="A6" s="23" t="s">
        <v>34</v>
      </c>
      <c r="B6" s="23">
        <v>2</v>
      </c>
      <c r="C6" s="30">
        <f>Resumo!C25</f>
        <v>166.70175548376687</v>
      </c>
      <c r="D6" s="30">
        <f>Resumo!D25</f>
        <v>111.25376504726897</v>
      </c>
      <c r="E6" s="30">
        <f>Resumo!E25</f>
        <v>199.25300543527572</v>
      </c>
      <c r="F6" s="30">
        <f>Resumo!F25</f>
        <v>583.8484588174814</v>
      </c>
      <c r="G6" s="30">
        <f>Resumo!G25</f>
        <v>601.46203110722024</v>
      </c>
      <c r="H6" s="30">
        <f>Resumo!H25</f>
        <v>821.84860194343696</v>
      </c>
      <c r="I6" s="30">
        <f>Resumo!I25</f>
        <v>973.91227758957791</v>
      </c>
      <c r="J6" s="30">
        <f>Resumo!J25</f>
        <v>706.42643495559844</v>
      </c>
      <c r="K6" s="30">
        <f>Resumo!K25</f>
        <v>1081.8974209497655</v>
      </c>
      <c r="L6" s="30">
        <f>Resumo!L25</f>
        <v>821.65266519346096</v>
      </c>
      <c r="M6" s="30">
        <f>Resumo!M25</f>
        <v>189.58804251133418</v>
      </c>
      <c r="N6" s="30">
        <f>Resumo!N25</f>
        <v>427.01784400676752</v>
      </c>
      <c r="O6" s="30">
        <f>Resumo!O25</f>
        <v>567.58973745105504</v>
      </c>
      <c r="P6" s="30">
        <f>Resumo!P25</f>
        <v>901.38535362234609</v>
      </c>
      <c r="Q6" s="30">
        <f>Resumo!Q25</f>
        <v>504.20502920206434</v>
      </c>
      <c r="R6" s="30">
        <f>Resumo!R25</f>
        <v>155.01139373111755</v>
      </c>
      <c r="S6" s="30">
        <f>Resumo!S25</f>
        <v>39.88203183138117</v>
      </c>
      <c r="T6" s="30">
        <f>Resumo!T25</f>
        <v>6.3432411659270977</v>
      </c>
      <c r="U6" s="30">
        <f>Resumo!U25</f>
        <v>4.957930003275469</v>
      </c>
      <c r="V6" s="30">
        <f>Resumo!V25</f>
        <v>79.578862276202798</v>
      </c>
      <c r="W6" s="30">
        <f>Resumo!W25</f>
        <v>71.662727710949213</v>
      </c>
      <c r="X6" s="30">
        <f>Resumo!X25</f>
        <v>95.403987344043401</v>
      </c>
      <c r="Y6" s="30">
        <f>Resumo!Y25</f>
        <v>360.76187386397623</v>
      </c>
      <c r="Z6" s="30">
        <f>Resumo!Z25</f>
        <v>245.88149355298</v>
      </c>
      <c r="AA6" s="30">
        <f>Resumo!AA25</f>
        <v>465.78747706660118</v>
      </c>
      <c r="AB6" s="30">
        <f>Resumo!AB25</f>
        <v>1227.512298365795</v>
      </c>
      <c r="AC6" s="30">
        <f>Resumo!AC25</f>
        <v>43.349724474447875</v>
      </c>
      <c r="AD6" s="30">
        <f>Resumo!AD25</f>
        <v>0</v>
      </c>
      <c r="AE6" s="30">
        <f>Resumo!AE25</f>
        <v>0</v>
      </c>
      <c r="AF6" s="30">
        <f>Resumo!AF25</f>
        <v>0</v>
      </c>
      <c r="AG6" s="30">
        <f>Resumo!AG25</f>
        <v>0</v>
      </c>
      <c r="AH6" s="30">
        <f>Resumo!AH25</f>
        <v>0</v>
      </c>
      <c r="AI6" s="30">
        <f>Resumo!AI25</f>
        <v>0</v>
      </c>
      <c r="AJ6" s="30">
        <f>Resumo!AJ25</f>
        <v>0</v>
      </c>
      <c r="AK6" s="30">
        <f>Resumo!AK25</f>
        <v>0</v>
      </c>
      <c r="AL6" s="30">
        <f>Resumo!AL25</f>
        <v>0</v>
      </c>
      <c r="AM6" s="30">
        <f>Resumo!AM25</f>
        <v>0</v>
      </c>
      <c r="AN6" s="30">
        <f>Resumo!AN25</f>
        <v>0</v>
      </c>
      <c r="AO6" s="30">
        <f>Resumo!AO25</f>
        <v>0</v>
      </c>
      <c r="AP6" s="30">
        <f>Resumo!AP25</f>
        <v>0</v>
      </c>
      <c r="AQ6" s="30">
        <f>Resumo!AQ25</f>
        <v>0</v>
      </c>
      <c r="AR6" s="32">
        <f t="shared" si="0"/>
        <v>11454.175464703118</v>
      </c>
      <c r="AS6" s="33">
        <f t="shared" si="1"/>
        <v>29.432962671776092</v>
      </c>
      <c r="AT6" s="34"/>
      <c r="AU6" s="37"/>
    </row>
    <row r="7" spans="1:58" ht="14.5" x14ac:dyDescent="0.35">
      <c r="A7" s="23" t="s">
        <v>35</v>
      </c>
      <c r="B7" s="23">
        <v>3</v>
      </c>
      <c r="C7" s="30">
        <f>Resumo!C26</f>
        <v>0</v>
      </c>
      <c r="D7" s="30">
        <f>Resumo!D26</f>
        <v>0</v>
      </c>
      <c r="E7" s="30">
        <f>Resumo!E26</f>
        <v>0</v>
      </c>
      <c r="F7" s="30">
        <f>Resumo!F26</f>
        <v>0</v>
      </c>
      <c r="G7" s="30">
        <f>Resumo!G26</f>
        <v>0</v>
      </c>
      <c r="H7" s="30">
        <f>Resumo!H26</f>
        <v>0</v>
      </c>
      <c r="I7" s="30">
        <f>Resumo!I26</f>
        <v>0</v>
      </c>
      <c r="J7" s="30">
        <f>Resumo!J26</f>
        <v>0</v>
      </c>
      <c r="K7" s="30">
        <f>Resumo!K26</f>
        <v>0</v>
      </c>
      <c r="L7" s="30">
        <f>Resumo!L26</f>
        <v>0</v>
      </c>
      <c r="M7" s="30">
        <f>Resumo!M26</f>
        <v>0</v>
      </c>
      <c r="N7" s="30">
        <f>Resumo!N26</f>
        <v>0</v>
      </c>
      <c r="O7" s="30">
        <f>Resumo!O26</f>
        <v>0</v>
      </c>
      <c r="P7" s="30">
        <f>Resumo!P26</f>
        <v>0</v>
      </c>
      <c r="Q7" s="30">
        <f>Resumo!Q26</f>
        <v>0</v>
      </c>
      <c r="R7" s="30">
        <f>Resumo!R26</f>
        <v>0</v>
      </c>
      <c r="S7" s="30">
        <f>Resumo!S26</f>
        <v>0</v>
      </c>
      <c r="T7" s="30">
        <f>Resumo!T26</f>
        <v>0</v>
      </c>
      <c r="U7" s="30">
        <f>Resumo!U26</f>
        <v>0</v>
      </c>
      <c r="V7" s="30">
        <f>Resumo!V26</f>
        <v>0</v>
      </c>
      <c r="W7" s="30">
        <f>Resumo!W26</f>
        <v>0</v>
      </c>
      <c r="X7" s="30">
        <f>Resumo!X26</f>
        <v>0</v>
      </c>
      <c r="Y7" s="30">
        <f>Resumo!Y26</f>
        <v>0</v>
      </c>
      <c r="Z7" s="30">
        <f>Resumo!Z26</f>
        <v>483.5815897012418</v>
      </c>
      <c r="AA7" s="30">
        <f>Resumo!AA26</f>
        <v>3635.1732250205932</v>
      </c>
      <c r="AB7" s="30">
        <f>Resumo!AB26</f>
        <v>10909.606080392243</v>
      </c>
      <c r="AC7" s="30">
        <f>Resumo!AC26</f>
        <v>20040.664318599309</v>
      </c>
      <c r="AD7" s="30">
        <f>Resumo!AD26</f>
        <v>30457.849458685665</v>
      </c>
      <c r="AE7" s="30">
        <f>Resumo!AE26</f>
        <v>37929.554269992965</v>
      </c>
      <c r="AF7" s="30">
        <f>Resumo!AF26</f>
        <v>45204.801934126728</v>
      </c>
      <c r="AG7" s="30">
        <f>Resumo!AG26</f>
        <v>50390.651213119709</v>
      </c>
      <c r="AH7" s="30">
        <f>Resumo!AH26</f>
        <v>50032.348650469459</v>
      </c>
      <c r="AI7" s="30">
        <f>Resumo!AI26</f>
        <v>59976.940320630252</v>
      </c>
      <c r="AJ7" s="30">
        <f>Resumo!AJ26</f>
        <v>63311.628340625917</v>
      </c>
      <c r="AK7" s="30">
        <f>Resumo!AK26</f>
        <v>56453.602231721459</v>
      </c>
      <c r="AL7" s="30">
        <f>Resumo!AL26</f>
        <v>44489.558788283131</v>
      </c>
      <c r="AM7" s="30">
        <f>Resumo!AM26</f>
        <v>35536.309063209344</v>
      </c>
      <c r="AN7" s="30">
        <f>Resumo!AN26</f>
        <v>39900.951043946217</v>
      </c>
      <c r="AO7" s="30">
        <f>Resumo!AO26</f>
        <v>45864.211810521439</v>
      </c>
      <c r="AP7" s="30">
        <f>Resumo!AP26</f>
        <v>47007.85895670086</v>
      </c>
      <c r="AQ7" s="30">
        <f>Resumo!AQ26</f>
        <v>28921.141401992569</v>
      </c>
      <c r="AR7" s="32">
        <f t="shared" si="0"/>
        <v>670546.4326977391</v>
      </c>
      <c r="AS7" s="33">
        <f t="shared" si="1"/>
        <v>8.0060844214742435</v>
      </c>
      <c r="AT7" s="34"/>
      <c r="AU7" s="37"/>
    </row>
    <row r="8" spans="1:58" ht="15" x14ac:dyDescent="0.25">
      <c r="A8" s="23" t="s">
        <v>36</v>
      </c>
      <c r="B8" s="23">
        <v>4</v>
      </c>
      <c r="C8" s="30">
        <f>Resumo!C27</f>
        <v>23.457508804877836</v>
      </c>
      <c r="D8" s="30">
        <f>Resumo!D27</f>
        <v>11.134691973689687</v>
      </c>
      <c r="E8" s="30">
        <f>Resumo!E27</f>
        <v>11.572606143807306</v>
      </c>
      <c r="F8" s="30">
        <f>Resumo!F27</f>
        <v>5.9582411085851312</v>
      </c>
      <c r="G8" s="30">
        <f>Resumo!G27</f>
        <v>3.7127705193690859</v>
      </c>
      <c r="H8" s="30">
        <f>Resumo!H27</f>
        <v>4.8429426613513522</v>
      </c>
      <c r="I8" s="30">
        <f>Resumo!I27</f>
        <v>9.9842640353755048</v>
      </c>
      <c r="J8" s="30">
        <f>Resumo!J27</f>
        <v>10.546414896542336</v>
      </c>
      <c r="K8" s="30">
        <f>Resumo!K27</f>
        <v>17.730174695186278</v>
      </c>
      <c r="L8" s="30">
        <f>Resumo!L27</f>
        <v>71.096448006467838</v>
      </c>
      <c r="M8" s="30">
        <f>Resumo!M27</f>
        <v>167.86103484140503</v>
      </c>
      <c r="N8" s="30">
        <f>Resumo!N27</f>
        <v>172.56377244467973</v>
      </c>
      <c r="O8" s="30">
        <f>Resumo!O27</f>
        <v>159.27663341338982</v>
      </c>
      <c r="P8" s="30">
        <f>Resumo!P27</f>
        <v>230.3072651708936</v>
      </c>
      <c r="Q8" s="30">
        <f>Resumo!Q27</f>
        <v>327.54679601681056</v>
      </c>
      <c r="R8" s="30">
        <f>Resumo!R27</f>
        <v>609.46817932190629</v>
      </c>
      <c r="S8" s="30">
        <f>Resumo!S27</f>
        <v>887.40302411285347</v>
      </c>
      <c r="T8" s="30">
        <f>Resumo!T27</f>
        <v>1077.9767081340992</v>
      </c>
      <c r="U8" s="30">
        <f>Resumo!U27</f>
        <v>855.25340009809929</v>
      </c>
      <c r="V8" s="30">
        <f>Resumo!V27</f>
        <v>1233.3329677803549</v>
      </c>
      <c r="W8" s="30">
        <f>Resumo!W27</f>
        <v>1717.5492761822729</v>
      </c>
      <c r="X8" s="30">
        <f>Resumo!X27</f>
        <v>1638.9382294917345</v>
      </c>
      <c r="Y8" s="30">
        <f>Resumo!Y27</f>
        <v>1104.7634462032793</v>
      </c>
      <c r="Z8" s="30">
        <f>Resumo!Z27</f>
        <v>1079.4985833884264</v>
      </c>
      <c r="AA8" s="30">
        <f>Resumo!AA27</f>
        <v>1043.4584120344339</v>
      </c>
      <c r="AB8" s="30">
        <f>Resumo!AB27</f>
        <v>903.72184144477683</v>
      </c>
      <c r="AC8" s="30">
        <f>Resumo!AC27</f>
        <v>814.25443803083556</v>
      </c>
      <c r="AD8" s="30">
        <f>Resumo!AD27</f>
        <v>869.45711755183311</v>
      </c>
      <c r="AE8" s="30">
        <f>Resumo!AE27</f>
        <v>1324.7719861728435</v>
      </c>
      <c r="AF8" s="30">
        <f>Resumo!AF27</f>
        <v>1722.4989503522054</v>
      </c>
      <c r="AG8" s="30">
        <f>Resumo!AG27</f>
        <v>2685.8598129774973</v>
      </c>
      <c r="AH8" s="30">
        <f>Resumo!AH27</f>
        <v>3485.1457355945859</v>
      </c>
      <c r="AI8" s="30">
        <f>Resumo!AI27</f>
        <v>258.37093120182658</v>
      </c>
      <c r="AJ8" s="30">
        <f>Resumo!AJ27</f>
        <v>135.19702664380921</v>
      </c>
      <c r="AK8" s="30">
        <f>Resumo!AK27</f>
        <v>96.419658716615928</v>
      </c>
      <c r="AL8" s="30">
        <f>Resumo!AL27</f>
        <v>50.000368862444596</v>
      </c>
      <c r="AM8" s="30">
        <f>Resumo!AM27</f>
        <v>22.639892733377188</v>
      </c>
      <c r="AN8" s="30">
        <f>Resumo!AN27</f>
        <v>17.821278436328246</v>
      </c>
      <c r="AO8" s="30">
        <f>Resumo!AO27</f>
        <v>13.985225628161469</v>
      </c>
      <c r="AP8" s="30">
        <f>Resumo!AP27</f>
        <v>13.27319716928751</v>
      </c>
      <c r="AQ8" s="30">
        <f>Resumo!AQ27</f>
        <v>13.39889433389113</v>
      </c>
      <c r="AR8" s="32">
        <f t="shared" si="0"/>
        <v>24902.050147330207</v>
      </c>
      <c r="AS8" s="33">
        <f t="shared" si="1"/>
        <v>16.856169254432594</v>
      </c>
      <c r="AT8" s="34">
        <f>SUMPRODUCT(AR8:AR11,AS8:AS11)/SUM(AR8:AR11)</f>
        <v>10.028511254502316</v>
      </c>
      <c r="AU8" s="37" t="s">
        <v>37</v>
      </c>
    </row>
    <row r="9" spans="1:58" ht="15" x14ac:dyDescent="0.25">
      <c r="A9" s="23" t="s">
        <v>38</v>
      </c>
      <c r="B9" s="23">
        <v>5</v>
      </c>
      <c r="C9" s="30">
        <f>Resumo!C28</f>
        <v>6.7655265298117859</v>
      </c>
      <c r="D9" s="30">
        <f>Resumo!D28</f>
        <v>4.2996542127762503</v>
      </c>
      <c r="E9" s="30">
        <f>Resumo!E28</f>
        <v>11.171627038289566</v>
      </c>
      <c r="F9" s="30">
        <f>Resumo!F28</f>
        <v>23.438695145657903</v>
      </c>
      <c r="G9" s="30">
        <f>Resumo!G28</f>
        <v>43.699020909473774</v>
      </c>
      <c r="H9" s="30">
        <f>Resumo!H28</f>
        <v>58.967517916111021</v>
      </c>
      <c r="I9" s="30">
        <f>Resumo!I28</f>
        <v>88.070140370597287</v>
      </c>
      <c r="J9" s="30">
        <f>Resumo!J28</f>
        <v>90.875296161471383</v>
      </c>
      <c r="K9" s="30">
        <f>Resumo!K28</f>
        <v>106.5050355354482</v>
      </c>
      <c r="L9" s="30">
        <f>Resumo!L28</f>
        <v>84.723802455226533</v>
      </c>
      <c r="M9" s="30">
        <f>Resumo!M28</f>
        <v>23.382877578268221</v>
      </c>
      <c r="N9" s="30">
        <f>Resumo!N28</f>
        <v>48.937862094573042</v>
      </c>
      <c r="O9" s="30">
        <f>Resumo!O28</f>
        <v>77.20734267966327</v>
      </c>
      <c r="P9" s="30">
        <f>Resumo!P28</f>
        <v>98.936367386366882</v>
      </c>
      <c r="Q9" s="30">
        <f>Resumo!Q28</f>
        <v>63.920624269497686</v>
      </c>
      <c r="R9" s="30">
        <f>Resumo!R28</f>
        <v>25.27381813617701</v>
      </c>
      <c r="S9" s="30">
        <f>Resumo!S28</f>
        <v>5.5803602155368992</v>
      </c>
      <c r="T9" s="30">
        <f>Resumo!T28</f>
        <v>0.68201334856804452</v>
      </c>
      <c r="U9" s="30">
        <f>Resumo!U28</f>
        <v>0.60748072823024957</v>
      </c>
      <c r="V9" s="30">
        <f>Resumo!V28</f>
        <v>9.0073810790145306</v>
      </c>
      <c r="W9" s="30">
        <f>Resumo!W28</f>
        <v>5.8116067618077167</v>
      </c>
      <c r="X9" s="30">
        <f>Resumo!X28</f>
        <v>21.99728614181808</v>
      </c>
      <c r="Y9" s="30">
        <f>Resumo!Y28</f>
        <v>71.555296265409481</v>
      </c>
      <c r="Z9" s="30">
        <f>Resumo!Z28</f>
        <v>21.02665396272771</v>
      </c>
      <c r="AA9" s="30">
        <f>Resumo!AA28</f>
        <v>13.869684087685474</v>
      </c>
      <c r="AB9" s="30">
        <f>Resumo!AB28</f>
        <v>41.723373519005065</v>
      </c>
      <c r="AC9" s="30">
        <f>Resumo!AC28</f>
        <v>1.6908227742791657</v>
      </c>
      <c r="AD9" s="30">
        <f>Resumo!AD28</f>
        <v>0</v>
      </c>
      <c r="AE9" s="30">
        <f>Resumo!AE28</f>
        <v>0</v>
      </c>
      <c r="AF9" s="30">
        <f>Resumo!AF28</f>
        <v>0</v>
      </c>
      <c r="AG9" s="30">
        <f>Resumo!AG28</f>
        <v>0</v>
      </c>
      <c r="AH9" s="30">
        <f>Resumo!AH28</f>
        <v>0</v>
      </c>
      <c r="AI9" s="30">
        <f>Resumo!AI28</f>
        <v>0</v>
      </c>
      <c r="AJ9" s="30">
        <f>Resumo!AJ28</f>
        <v>0</v>
      </c>
      <c r="AK9" s="30">
        <f>Resumo!AK28</f>
        <v>0</v>
      </c>
      <c r="AL9" s="30">
        <f>Resumo!AL28</f>
        <v>0</v>
      </c>
      <c r="AM9" s="30">
        <f>Resumo!AM28</f>
        <v>0</v>
      </c>
      <c r="AN9" s="30">
        <f>Resumo!AN28</f>
        <v>0</v>
      </c>
      <c r="AO9" s="30">
        <f>Resumo!AO28</f>
        <v>0</v>
      </c>
      <c r="AP9" s="30">
        <f>Resumo!AP28</f>
        <v>0</v>
      </c>
      <c r="AQ9" s="30">
        <f>Resumo!AQ28</f>
        <v>0</v>
      </c>
      <c r="AR9" s="32">
        <f t="shared" si="0"/>
        <v>1049.7271673034925</v>
      </c>
      <c r="AS9" s="33">
        <f t="shared" si="1"/>
        <v>29.622400796230696</v>
      </c>
      <c r="AT9" s="34"/>
      <c r="AU9" s="37"/>
    </row>
    <row r="10" spans="1:58" ht="15" x14ac:dyDescent="0.25">
      <c r="A10" s="23" t="s">
        <v>39</v>
      </c>
      <c r="B10" s="23">
        <v>6</v>
      </c>
      <c r="C10" s="30">
        <f>Resumo!C29</f>
        <v>0</v>
      </c>
      <c r="D10" s="30">
        <f>Resumo!D29</f>
        <v>0</v>
      </c>
      <c r="E10" s="30">
        <f>Resumo!E29</f>
        <v>0</v>
      </c>
      <c r="F10" s="30">
        <f>Resumo!F29</f>
        <v>0</v>
      </c>
      <c r="G10" s="30">
        <f>Resumo!G29</f>
        <v>0</v>
      </c>
      <c r="H10" s="30">
        <f>Resumo!H29</f>
        <v>0</v>
      </c>
      <c r="I10" s="30">
        <f>Resumo!I29</f>
        <v>0</v>
      </c>
      <c r="J10" s="30">
        <f>Resumo!J29</f>
        <v>0</v>
      </c>
      <c r="K10" s="30">
        <f>Resumo!K29</f>
        <v>0</v>
      </c>
      <c r="L10" s="30">
        <f>Resumo!L29</f>
        <v>0</v>
      </c>
      <c r="M10" s="30">
        <f>Resumo!M29</f>
        <v>0</v>
      </c>
      <c r="N10" s="30">
        <f>Resumo!N29</f>
        <v>0</v>
      </c>
      <c r="O10" s="30">
        <f>Resumo!O29</f>
        <v>0</v>
      </c>
      <c r="P10" s="30">
        <f>Resumo!P29</f>
        <v>0</v>
      </c>
      <c r="Q10" s="30">
        <f>Resumo!Q29</f>
        <v>0</v>
      </c>
      <c r="R10" s="30">
        <f>Resumo!R29</f>
        <v>0</v>
      </c>
      <c r="S10" s="30">
        <f>Resumo!S29</f>
        <v>0</v>
      </c>
      <c r="T10" s="30">
        <f>Resumo!T29</f>
        <v>0</v>
      </c>
      <c r="U10" s="30">
        <f>Resumo!U29</f>
        <v>0</v>
      </c>
      <c r="V10" s="30">
        <f>Resumo!V29</f>
        <v>0</v>
      </c>
      <c r="W10" s="30">
        <f>Resumo!W29</f>
        <v>0</v>
      </c>
      <c r="X10" s="30">
        <f>Resumo!X29</f>
        <v>0</v>
      </c>
      <c r="Y10" s="30">
        <f>Resumo!Y29</f>
        <v>0</v>
      </c>
      <c r="Z10" s="30">
        <f>Resumo!Z29</f>
        <v>102.20118800814622</v>
      </c>
      <c r="AA10" s="30">
        <f>Resumo!AA29</f>
        <v>602.0442141821394</v>
      </c>
      <c r="AB10" s="30">
        <f>Resumo!AB29</f>
        <v>1258.2673065824454</v>
      </c>
      <c r="AC10" s="30">
        <f>Resumo!AC29</f>
        <v>1851.9447469358661</v>
      </c>
      <c r="AD10" s="30">
        <f>Resumo!AD29</f>
        <v>3293.4130816434708</v>
      </c>
      <c r="AE10" s="30">
        <f>Resumo!AE29</f>
        <v>4448.8879009425873</v>
      </c>
      <c r="AF10" s="30">
        <f>Resumo!AF29</f>
        <v>5111.4854340836318</v>
      </c>
      <c r="AG10" s="30">
        <f>Resumo!AG29</f>
        <v>6377.9953555177963</v>
      </c>
      <c r="AH10" s="30">
        <f>Resumo!AH29</f>
        <v>7498.32429223901</v>
      </c>
      <c r="AI10" s="30">
        <f>Resumo!AI29</f>
        <v>5930.7032982281216</v>
      </c>
      <c r="AJ10" s="30">
        <f>Resumo!AJ29</f>
        <v>6078.7327942686106</v>
      </c>
      <c r="AK10" s="30">
        <f>Resumo!AK29</f>
        <v>5684.1466368530273</v>
      </c>
      <c r="AL10" s="30">
        <f>Resumo!AL29</f>
        <v>3720.2453925617851</v>
      </c>
      <c r="AM10" s="30">
        <f>Resumo!AM29</f>
        <v>3187.7227122238114</v>
      </c>
      <c r="AN10" s="30">
        <f>Resumo!AN29</f>
        <v>3164.0855861214941</v>
      </c>
      <c r="AO10" s="30">
        <f>Resumo!AO29</f>
        <v>2995.3125438617699</v>
      </c>
      <c r="AP10" s="30">
        <f>Resumo!AP29</f>
        <v>3133.8237590550871</v>
      </c>
      <c r="AQ10" s="30">
        <f>Resumo!AQ29</f>
        <v>2596.69254759465</v>
      </c>
      <c r="AR10" s="32">
        <f t="shared" si="0"/>
        <v>67036.028790903452</v>
      </c>
      <c r="AS10" s="33">
        <f t="shared" si="1"/>
        <v>8.6665349807419751</v>
      </c>
      <c r="AT10" s="34"/>
      <c r="AU10" s="37"/>
    </row>
    <row r="11" spans="1:58" ht="15" x14ac:dyDescent="0.25">
      <c r="A11" s="23" t="s">
        <v>40</v>
      </c>
      <c r="B11" s="23">
        <v>7</v>
      </c>
      <c r="C11" s="30">
        <f>Resumo!C30</f>
        <v>7.8118470124556438</v>
      </c>
      <c r="D11" s="30">
        <f>Resumo!D30</f>
        <v>15.584957181815254</v>
      </c>
      <c r="E11" s="30">
        <f>Resumo!E30</f>
        <v>21.869488997055221</v>
      </c>
      <c r="F11" s="30">
        <f>Resumo!F30</f>
        <v>14.741717338340983</v>
      </c>
      <c r="G11" s="30">
        <f>Resumo!G30</f>
        <v>13.292354587192523</v>
      </c>
      <c r="H11" s="30">
        <f>Resumo!H30</f>
        <v>17.389171455055855</v>
      </c>
      <c r="I11" s="30">
        <f>Resumo!I30</f>
        <v>22.447773386755145</v>
      </c>
      <c r="J11" s="30">
        <f>Resumo!J30</f>
        <v>20.158234997919926</v>
      </c>
      <c r="K11" s="30">
        <f>Resumo!K30</f>
        <v>38.804700362217019</v>
      </c>
      <c r="L11" s="30">
        <f>Resumo!L30</f>
        <v>60.448207043838657</v>
      </c>
      <c r="M11" s="30">
        <f>Resumo!M30</f>
        <v>54.829655130961818</v>
      </c>
      <c r="N11" s="30">
        <f>Resumo!N30</f>
        <v>50.933774059737644</v>
      </c>
      <c r="O11" s="30">
        <f>Resumo!O30</f>
        <v>52.351216129185538</v>
      </c>
      <c r="P11" s="30">
        <f>Resumo!P30</f>
        <v>111.27657023734359</v>
      </c>
      <c r="Q11" s="30">
        <f>Resumo!Q30</f>
        <v>133.45492459713049</v>
      </c>
      <c r="R11" s="30">
        <f>Resumo!R30</f>
        <v>120.89090500835357</v>
      </c>
      <c r="S11" s="30">
        <f>Resumo!S30</f>
        <v>102.96746346516468</v>
      </c>
      <c r="T11" s="30">
        <f>Resumo!T30</f>
        <v>149.3877683663282</v>
      </c>
      <c r="U11" s="30">
        <f>Resumo!U30</f>
        <v>194.60233009930633</v>
      </c>
      <c r="V11" s="30">
        <f>Resumo!V30</f>
        <v>350.00937893740729</v>
      </c>
      <c r="W11" s="30">
        <f>Resumo!W30</f>
        <v>423.36148250162995</v>
      </c>
      <c r="X11" s="30">
        <f>Resumo!X30</f>
        <v>376.10369583831482</v>
      </c>
      <c r="Y11" s="30">
        <f>Resumo!Y30</f>
        <v>228.84534723010799</v>
      </c>
      <c r="Z11" s="30">
        <f>Resumo!Z30</f>
        <v>241.70979854672376</v>
      </c>
      <c r="AA11" s="30">
        <f>Resumo!AA30</f>
        <v>299.15187432731267</v>
      </c>
      <c r="AB11" s="30">
        <f>Resumo!AB30</f>
        <v>448.7144890915917</v>
      </c>
      <c r="AC11" s="30">
        <f>Resumo!AC30</f>
        <v>579.01492136799163</v>
      </c>
      <c r="AD11" s="30">
        <f>Resumo!AD30</f>
        <v>729.05608017775558</v>
      </c>
      <c r="AE11" s="30">
        <f>Resumo!AE30</f>
        <v>1178.993018138468</v>
      </c>
      <c r="AF11" s="30">
        <f>Resumo!AF30</f>
        <v>1342.6172419931493</v>
      </c>
      <c r="AG11" s="30">
        <f>Resumo!AG30</f>
        <v>1933.1192108785685</v>
      </c>
      <c r="AH11" s="30">
        <f>Resumo!AH30</f>
        <v>2447.2413905684803</v>
      </c>
      <c r="AI11" s="30">
        <f>Resumo!AI30</f>
        <v>2855.3648015288318</v>
      </c>
      <c r="AJ11" s="30">
        <f>Resumo!AJ30</f>
        <v>3227.9922774961597</v>
      </c>
      <c r="AK11" s="30">
        <f>Resumo!AK30</f>
        <v>3180.9837251106333</v>
      </c>
      <c r="AL11" s="30">
        <f>Resumo!AL30</f>
        <v>2336.6694694099747</v>
      </c>
      <c r="AM11" s="30">
        <f>Resumo!AM30</f>
        <v>2468.4212798960407</v>
      </c>
      <c r="AN11" s="30">
        <f>Resumo!AN30</f>
        <v>3095.4501417309798</v>
      </c>
      <c r="AO11" s="30">
        <f>Resumo!AO30</f>
        <v>3762.0729595210878</v>
      </c>
      <c r="AP11" s="30">
        <f>Resumo!AP30</f>
        <v>4518.608409745254</v>
      </c>
      <c r="AQ11" s="30">
        <f>Resumo!AQ30</f>
        <v>3695.5006617170425</v>
      </c>
      <c r="AR11" s="32">
        <f t="shared" si="0"/>
        <v>40922.244715209665</v>
      </c>
      <c r="AS11" s="33">
        <f t="shared" si="1"/>
        <v>7.6022162147546233</v>
      </c>
      <c r="AT11" s="34"/>
      <c r="AU11" s="37"/>
    </row>
    <row r="12" spans="1:58" ht="14.5" x14ac:dyDescent="0.35">
      <c r="A12" s="22" t="s">
        <v>41</v>
      </c>
      <c r="B12" s="23">
        <v>8</v>
      </c>
      <c r="C12" s="30">
        <f>Resumo!C31</f>
        <v>32.742901228729565</v>
      </c>
      <c r="D12" s="30">
        <f>Resumo!D31</f>
        <v>20.766733718908721</v>
      </c>
      <c r="E12" s="30">
        <f>Resumo!E31</f>
        <v>18.599784295158855</v>
      </c>
      <c r="F12" s="30">
        <f>Resumo!F31</f>
        <v>15.979147427811444</v>
      </c>
      <c r="G12" s="30">
        <f>Resumo!G31</f>
        <v>20.939749502125871</v>
      </c>
      <c r="H12" s="30">
        <f>Resumo!H31</f>
        <v>25.76730853523474</v>
      </c>
      <c r="I12" s="30">
        <f>Resumo!I31</f>
        <v>39.172941512598172</v>
      </c>
      <c r="J12" s="30">
        <f>Resumo!J31</f>
        <v>27.988596788872435</v>
      </c>
      <c r="K12" s="30">
        <f>Resumo!K31</f>
        <v>28.368417348471567</v>
      </c>
      <c r="L12" s="30">
        <f>Resumo!L31</f>
        <v>28.20211171441407</v>
      </c>
      <c r="M12" s="30">
        <f>Resumo!M31</f>
        <v>26.329918017515165</v>
      </c>
      <c r="N12" s="30">
        <f>Resumo!N31</f>
        <v>35.793295309564449</v>
      </c>
      <c r="O12" s="30">
        <f>Resumo!O31</f>
        <v>18.600459475513176</v>
      </c>
      <c r="P12" s="30">
        <f>Resumo!P31</f>
        <v>27.164126099400153</v>
      </c>
      <c r="Q12" s="30">
        <f>Resumo!Q31</f>
        <v>33.286885959045449</v>
      </c>
      <c r="R12" s="30">
        <f>Resumo!R31</f>
        <v>49.652895032248566</v>
      </c>
      <c r="S12" s="30">
        <f>Resumo!S31</f>
        <v>37.576829998201589</v>
      </c>
      <c r="T12" s="30">
        <f>Resumo!T31</f>
        <v>50.534130432125963</v>
      </c>
      <c r="U12" s="30">
        <f>Resumo!U31</f>
        <v>48.770889070659571</v>
      </c>
      <c r="V12" s="30">
        <f>Resumo!V31</f>
        <v>69.965194390636995</v>
      </c>
      <c r="W12" s="30">
        <f>Resumo!W31</f>
        <v>104.54658513451626</v>
      </c>
      <c r="X12" s="30">
        <f>Resumo!X31</f>
        <v>115.90492169000872</v>
      </c>
      <c r="Y12" s="30">
        <f>Resumo!Y31</f>
        <v>70.065778651343621</v>
      </c>
      <c r="Z12" s="30">
        <f>Resumo!Z31</f>
        <v>66.386460148819964</v>
      </c>
      <c r="AA12" s="30">
        <f>Resumo!AA31</f>
        <v>85.620822417126448</v>
      </c>
      <c r="AB12" s="30">
        <f>Resumo!AB31</f>
        <v>101.7250463543478</v>
      </c>
      <c r="AC12" s="30">
        <f>Resumo!AC31</f>
        <v>114.19036889769387</v>
      </c>
      <c r="AD12" s="30">
        <f>Resumo!AD31</f>
        <v>128.22581502094658</v>
      </c>
      <c r="AE12" s="30">
        <f>Resumo!AE31</f>
        <v>140.46389332948669</v>
      </c>
      <c r="AF12" s="30">
        <f>Resumo!AF31</f>
        <v>97.579005925045493</v>
      </c>
      <c r="AG12" s="30">
        <f>Resumo!AG31</f>
        <v>110.38742386947344</v>
      </c>
      <c r="AH12" s="30">
        <f>Resumo!AH31</f>
        <v>109.26804866724012</v>
      </c>
      <c r="AI12" s="30">
        <f>Resumo!AI31</f>
        <v>75.806319180027444</v>
      </c>
      <c r="AJ12" s="30">
        <f>Resumo!AJ31</f>
        <v>67.700555064949114</v>
      </c>
      <c r="AK12" s="30">
        <f>Resumo!AK31</f>
        <v>38.960724911209802</v>
      </c>
      <c r="AL12" s="30">
        <f>Resumo!AL31</f>
        <v>33.627542110413167</v>
      </c>
      <c r="AM12" s="30">
        <f>Resumo!AM31</f>
        <v>36.142681115283111</v>
      </c>
      <c r="AN12" s="30">
        <f>Resumo!AN31</f>
        <v>34.347296022046592</v>
      </c>
      <c r="AO12" s="30">
        <f>Resumo!AO31</f>
        <v>61.383832857697094</v>
      </c>
      <c r="AP12" s="30">
        <f>Resumo!AP31</f>
        <v>50.60659324912816</v>
      </c>
      <c r="AQ12" s="30">
        <f>Resumo!AQ31</f>
        <v>58.15206141597951</v>
      </c>
      <c r="AR12" s="32">
        <f t="shared" si="0"/>
        <v>2357.2940918900194</v>
      </c>
      <c r="AS12" s="33">
        <f t="shared" si="1"/>
        <v>17.332253665450509</v>
      </c>
      <c r="AT12" s="34">
        <f>SUMPRODUCT(AR12:AR16,AS12:AS16)/SUM(AR12:AR16)</f>
        <v>12.539785896629171</v>
      </c>
      <c r="AU12" s="37" t="s">
        <v>42</v>
      </c>
    </row>
    <row r="13" spans="1:58" ht="14.5" x14ac:dyDescent="0.35">
      <c r="A13" s="22" t="s">
        <v>43</v>
      </c>
      <c r="B13" s="23">
        <v>9</v>
      </c>
      <c r="C13" s="30">
        <f>Resumo!C32</f>
        <v>76.400102867035514</v>
      </c>
      <c r="D13" s="30">
        <f>Resumo!D32</f>
        <v>48.455712010786982</v>
      </c>
      <c r="E13" s="30">
        <f>Resumo!E32</f>
        <v>43.399496688703962</v>
      </c>
      <c r="F13" s="30">
        <f>Resumo!F32</f>
        <v>37.28467733156014</v>
      </c>
      <c r="G13" s="30">
        <f>Resumo!G32</f>
        <v>48.859415504960857</v>
      </c>
      <c r="H13" s="30">
        <f>Resumo!H32</f>
        <v>60.123719915547802</v>
      </c>
      <c r="I13" s="30">
        <f>Resumo!I32</f>
        <v>91.403530196062391</v>
      </c>
      <c r="J13" s="30">
        <f>Resumo!J32</f>
        <v>65.306725840702342</v>
      </c>
      <c r="K13" s="30">
        <f>Resumo!K32</f>
        <v>66.192973813100636</v>
      </c>
      <c r="L13" s="30">
        <f>Resumo!L32</f>
        <v>65.804927333632719</v>
      </c>
      <c r="M13" s="30">
        <f>Resumo!M32</f>
        <v>61.436475374202146</v>
      </c>
      <c r="N13" s="30">
        <f>Resumo!N32</f>
        <v>83.51768905565045</v>
      </c>
      <c r="O13" s="30">
        <f>Resumo!O32</f>
        <v>43.401072109530745</v>
      </c>
      <c r="P13" s="30">
        <f>Resumo!P32</f>
        <v>63.382960898600032</v>
      </c>
      <c r="Q13" s="30">
        <f>Resumo!Q32</f>
        <v>77.669400571105868</v>
      </c>
      <c r="R13" s="30">
        <f>Resumo!R32</f>
        <v>115.85675507524607</v>
      </c>
      <c r="S13" s="30">
        <f>Resumo!S32</f>
        <v>87.679269995803651</v>
      </c>
      <c r="T13" s="30">
        <f>Resumo!T32</f>
        <v>117.91297100829377</v>
      </c>
      <c r="U13" s="30">
        <f>Resumo!U32</f>
        <v>113.79874116487214</v>
      </c>
      <c r="V13" s="30">
        <f>Resumo!V32</f>
        <v>163.25212024481922</v>
      </c>
      <c r="W13" s="30">
        <f>Resumo!W32</f>
        <v>243.94203198053677</v>
      </c>
      <c r="X13" s="30">
        <f>Resumo!X32</f>
        <v>270.44481727668779</v>
      </c>
      <c r="Y13" s="30">
        <f>Resumo!Y32</f>
        <v>186.35923902788167</v>
      </c>
      <c r="Z13" s="30">
        <f>Resumo!Z32</f>
        <v>201.57754256932776</v>
      </c>
      <c r="AA13" s="30">
        <f>Resumo!AA32</f>
        <v>227.55001993053654</v>
      </c>
      <c r="AB13" s="30">
        <f>Resumo!AB32</f>
        <v>259.5282794036525</v>
      </c>
      <c r="AC13" s="30">
        <f>Resumo!AC32</f>
        <v>283.15402699467802</v>
      </c>
      <c r="AD13" s="30">
        <f>Resumo!AD32</f>
        <v>340.54131019399574</v>
      </c>
      <c r="AE13" s="30">
        <f>Resumo!AE32</f>
        <v>397.02437725966246</v>
      </c>
      <c r="AF13" s="30">
        <f>Resumo!AF32</f>
        <v>376.77474548273824</v>
      </c>
      <c r="AG13" s="30">
        <f>Resumo!AG32</f>
        <v>518.45847109584565</v>
      </c>
      <c r="AH13" s="30">
        <f>Resumo!AH32</f>
        <v>536.48572078359268</v>
      </c>
      <c r="AI13" s="30">
        <f>Resumo!AI32</f>
        <v>444.13798007628571</v>
      </c>
      <c r="AJ13" s="30">
        <f>Resumo!AJ32</f>
        <v>494.56750868731945</v>
      </c>
      <c r="AK13" s="30">
        <f>Resumo!AK32</f>
        <v>435.23884495528199</v>
      </c>
      <c r="AL13" s="30">
        <f>Resumo!AL32</f>
        <v>252.11192921803084</v>
      </c>
      <c r="AM13" s="30">
        <f>Resumo!AM32</f>
        <v>213.91821280142079</v>
      </c>
      <c r="AN13" s="30">
        <f>Resumo!AN32</f>
        <v>219.5885084318567</v>
      </c>
      <c r="AO13" s="30">
        <f>Resumo!AO32</f>
        <v>229.85911586598169</v>
      </c>
      <c r="AP13" s="30">
        <f>Resumo!AP32</f>
        <v>182.56210274919147</v>
      </c>
      <c r="AQ13" s="30">
        <f>Resumo!AQ32</f>
        <v>163.57253340915571</v>
      </c>
      <c r="AR13" s="32">
        <f t="shared" si="0"/>
        <v>8008.5360551938793</v>
      </c>
      <c r="AS13" s="33">
        <f t="shared" si="1"/>
        <v>14.585935135152424</v>
      </c>
      <c r="AT13" s="34"/>
      <c r="AU13" s="37" t="s">
        <v>44</v>
      </c>
    </row>
    <row r="14" spans="1:58" ht="14.5" x14ac:dyDescent="0.35">
      <c r="A14" s="22" t="s">
        <v>10</v>
      </c>
      <c r="B14" s="23">
        <v>10</v>
      </c>
      <c r="C14" s="30">
        <f>Resumo!C33</f>
        <v>32.706680990986527</v>
      </c>
      <c r="D14" s="30">
        <f>Resumo!D33</f>
        <v>32.82705385937615</v>
      </c>
      <c r="E14" s="30">
        <f>Resumo!E33</f>
        <v>26.651195723283834</v>
      </c>
      <c r="F14" s="30">
        <f>Resumo!F33</f>
        <v>22.778604571380075</v>
      </c>
      <c r="G14" s="30">
        <f>Resumo!G33</f>
        <v>28.716164423972341</v>
      </c>
      <c r="H14" s="30">
        <f>Resumo!H33</f>
        <v>39.659939186852199</v>
      </c>
      <c r="I14" s="30">
        <f>Resumo!I33</f>
        <v>72.407740870873084</v>
      </c>
      <c r="J14" s="30">
        <f>Resumo!J33</f>
        <v>65.922020734646196</v>
      </c>
      <c r="K14" s="30">
        <f>Resumo!K33</f>
        <v>67.511735190663117</v>
      </c>
      <c r="L14" s="30">
        <f>Resumo!L33</f>
        <v>63.880945882961662</v>
      </c>
      <c r="M14" s="30">
        <f>Resumo!M33</f>
        <v>54.074527084086171</v>
      </c>
      <c r="N14" s="30">
        <f>Resumo!N33</f>
        <v>68.49682645957256</v>
      </c>
      <c r="O14" s="30">
        <f>Resumo!O33</f>
        <v>43.557027635601123</v>
      </c>
      <c r="P14" s="30">
        <f>Resumo!P33</f>
        <v>66.179094740261391</v>
      </c>
      <c r="Q14" s="30">
        <f>Resumo!Q33</f>
        <v>80.167400390848755</v>
      </c>
      <c r="R14" s="30">
        <f>Resumo!R33</f>
        <v>131.43798207560104</v>
      </c>
      <c r="S14" s="30">
        <f>Resumo!S33</f>
        <v>103.94812692769376</v>
      </c>
      <c r="T14" s="30">
        <f>Resumo!T33</f>
        <v>146.29037776443988</v>
      </c>
      <c r="U14" s="30">
        <f>Resumo!U33</f>
        <v>148.14755105533999</v>
      </c>
      <c r="V14" s="30">
        <f>Resumo!V33</f>
        <v>168.55778778265883</v>
      </c>
      <c r="W14" s="30">
        <f>Resumo!W33</f>
        <v>229.75510884875308</v>
      </c>
      <c r="X14" s="30">
        <f>Resumo!X33</f>
        <v>137.82177911362382</v>
      </c>
      <c r="Y14" s="30">
        <f>Resumo!Y33</f>
        <v>95.035825451650879</v>
      </c>
      <c r="Z14" s="30">
        <f>Resumo!Z33</f>
        <v>95.890298012406348</v>
      </c>
      <c r="AA14" s="30">
        <f>Resumo!AA33</f>
        <v>97.655423957873552</v>
      </c>
      <c r="AB14" s="30">
        <f>Resumo!AB33</f>
        <v>110.43089072237611</v>
      </c>
      <c r="AC14" s="30">
        <f>Resumo!AC33</f>
        <v>139.72389205211104</v>
      </c>
      <c r="AD14" s="30">
        <f>Resumo!AD33</f>
        <v>169.71951964618972</v>
      </c>
      <c r="AE14" s="30">
        <f>Resumo!AE33</f>
        <v>185.9297142746845</v>
      </c>
      <c r="AF14" s="30">
        <f>Resumo!AF33</f>
        <v>168.03163250835277</v>
      </c>
      <c r="AG14" s="30">
        <f>Resumo!AG33</f>
        <v>214.02475492504087</v>
      </c>
      <c r="AH14" s="30">
        <f>Resumo!AH33</f>
        <v>200.89443458295798</v>
      </c>
      <c r="AI14" s="30">
        <f>Resumo!AI33</f>
        <v>158.80637997283279</v>
      </c>
      <c r="AJ14" s="30">
        <f>Resumo!AJ33</f>
        <v>139.75134659993535</v>
      </c>
      <c r="AK14" s="30">
        <f>Resumo!AK33</f>
        <v>181.53284940414338</v>
      </c>
      <c r="AL14" s="30">
        <f>Resumo!AL33</f>
        <v>79.99948104315925</v>
      </c>
      <c r="AM14" s="30">
        <f>Resumo!AM33</f>
        <v>60.260576075008842</v>
      </c>
      <c r="AN14" s="30">
        <f>Resumo!AN33</f>
        <v>79.232966959948413</v>
      </c>
      <c r="AO14" s="30">
        <f>Resumo!AO33</f>
        <v>145.04902828784412</v>
      </c>
      <c r="AP14" s="30">
        <f>Resumo!AP33</f>
        <v>193.20367609597051</v>
      </c>
      <c r="AQ14" s="30">
        <f>Resumo!AQ33</f>
        <v>157.53488768837076</v>
      </c>
      <c r="AR14" s="32">
        <f t="shared" si="0"/>
        <v>4504.2032495743342</v>
      </c>
      <c r="AS14" s="33">
        <f t="shared" si="1"/>
        <v>16.752261252736989</v>
      </c>
      <c r="AT14" s="34"/>
      <c r="AU14" s="37" t="s">
        <v>45</v>
      </c>
    </row>
    <row r="15" spans="1:58" ht="14.5" x14ac:dyDescent="0.35">
      <c r="A15" s="22" t="s">
        <v>46</v>
      </c>
      <c r="B15" s="23">
        <v>11</v>
      </c>
      <c r="C15" s="30">
        <f>Resumo!C34</f>
        <v>7.8590168258277533</v>
      </c>
      <c r="D15" s="30">
        <f>Resumo!D34</f>
        <v>5.7074779960422219</v>
      </c>
      <c r="E15" s="30">
        <f>Resumo!E34</f>
        <v>5.7696923999930503</v>
      </c>
      <c r="F15" s="30">
        <f>Resumo!F34</f>
        <v>6.0973170314210634</v>
      </c>
      <c r="G15" s="30">
        <f>Resumo!G34</f>
        <v>8.0676845808657056</v>
      </c>
      <c r="H15" s="30">
        <f>Resumo!H34</f>
        <v>10.046407798254608</v>
      </c>
      <c r="I15" s="30">
        <f>Resumo!I34</f>
        <v>16.805872026275186</v>
      </c>
      <c r="J15" s="30">
        <f>Resumo!J34</f>
        <v>15.384074880120441</v>
      </c>
      <c r="K15" s="30">
        <f>Resumo!K34</f>
        <v>18.258517780363398</v>
      </c>
      <c r="L15" s="30">
        <f>Resumo!L34</f>
        <v>19.715986574724653</v>
      </c>
      <c r="M15" s="30">
        <f>Resumo!M34</f>
        <v>21.33011852463558</v>
      </c>
      <c r="N15" s="30">
        <f>Resumo!N34</f>
        <v>27.599776881882356</v>
      </c>
      <c r="O15" s="30">
        <f>Resumo!O34</f>
        <v>25.794061615049454</v>
      </c>
      <c r="P15" s="30">
        <f>Resumo!P34</f>
        <v>45.024823728440367</v>
      </c>
      <c r="Q15" s="30">
        <f>Resumo!Q34</f>
        <v>53.920601809772556</v>
      </c>
      <c r="R15" s="30">
        <f>Resumo!R34</f>
        <v>70.694670591136969</v>
      </c>
      <c r="S15" s="30">
        <f>Resumo!S34</f>
        <v>56.659453737936865</v>
      </c>
      <c r="T15" s="30">
        <f>Resumo!T34</f>
        <v>78.853729185203719</v>
      </c>
      <c r="U15" s="30">
        <f>Resumo!U34</f>
        <v>68.920465614997042</v>
      </c>
      <c r="V15" s="30">
        <f>Resumo!V34</f>
        <v>73.982828214298038</v>
      </c>
      <c r="W15" s="30">
        <f>Resumo!W34</f>
        <v>128.4277020801531</v>
      </c>
      <c r="X15" s="30">
        <f>Resumo!X34</f>
        <v>184.82722033449599</v>
      </c>
      <c r="Y15" s="30">
        <f>Resumo!Y34</f>
        <v>146.53954472589305</v>
      </c>
      <c r="Z15" s="30">
        <f>Resumo!Z34</f>
        <v>190.76361195444687</v>
      </c>
      <c r="AA15" s="30">
        <f>Resumo!AA34</f>
        <v>252.71533226034268</v>
      </c>
      <c r="AB15" s="30">
        <f>Resumo!AB34</f>
        <v>303.55423110263104</v>
      </c>
      <c r="AC15" s="30">
        <f>Resumo!AC34</f>
        <v>299.07768716039953</v>
      </c>
      <c r="AD15" s="30">
        <f>Resumo!AD34</f>
        <v>432.99616951727216</v>
      </c>
      <c r="AE15" s="30">
        <f>Resumo!AE34</f>
        <v>583.70481716398842</v>
      </c>
      <c r="AF15" s="30">
        <f>Resumo!AF34</f>
        <v>507.93670569246677</v>
      </c>
      <c r="AG15" s="30">
        <f>Resumo!AG34</f>
        <v>754.74192134012173</v>
      </c>
      <c r="AH15" s="30">
        <f>Resumo!AH34</f>
        <v>798.6298032319911</v>
      </c>
      <c r="AI15" s="30">
        <f>Resumo!AI34</f>
        <v>631.29616522888773</v>
      </c>
      <c r="AJ15" s="30">
        <f>Resumo!AJ34</f>
        <v>700.59198901047273</v>
      </c>
      <c r="AK15" s="30">
        <f>Resumo!AK34</f>
        <v>687.88033982578679</v>
      </c>
      <c r="AL15" s="30">
        <f>Resumo!AL34</f>
        <v>291.67003222596645</v>
      </c>
      <c r="AM15" s="30">
        <f>Resumo!AM34</f>
        <v>227.3777745778105</v>
      </c>
      <c r="AN15" s="30">
        <f>Resumo!AN34</f>
        <v>246.05153877611644</v>
      </c>
      <c r="AO15" s="30">
        <f>Resumo!AO34</f>
        <v>362.66660503299465</v>
      </c>
      <c r="AP15" s="30">
        <f>Resumo!AP34</f>
        <v>447.57669231861252</v>
      </c>
      <c r="AQ15" s="30">
        <f>Resumo!AQ34</f>
        <v>429.86448677850393</v>
      </c>
      <c r="AR15" s="32">
        <f t="shared" si="0"/>
        <v>9245.3829481365956</v>
      </c>
      <c r="AS15" s="33">
        <f t="shared" si="1"/>
        <v>11.032098393669973</v>
      </c>
      <c r="AT15" s="34"/>
      <c r="AU15" s="37" t="s">
        <v>47</v>
      </c>
    </row>
    <row r="16" spans="1:58" ht="14.5" x14ac:dyDescent="0.35">
      <c r="A16" s="22" t="s">
        <v>48</v>
      </c>
      <c r="B16" s="23">
        <v>12</v>
      </c>
      <c r="C16" s="30">
        <f>Resumo!C35</f>
        <v>7.8590168258277533</v>
      </c>
      <c r="D16" s="30">
        <f>Resumo!D35</f>
        <v>5.7074779960422219</v>
      </c>
      <c r="E16" s="30">
        <f>Resumo!E35</f>
        <v>5.7696923999930503</v>
      </c>
      <c r="F16" s="30">
        <f>Resumo!F35</f>
        <v>6.0973170314210634</v>
      </c>
      <c r="G16" s="30">
        <f>Resumo!G35</f>
        <v>8.0676845808657056</v>
      </c>
      <c r="H16" s="30">
        <f>Resumo!H35</f>
        <v>10.046407798254608</v>
      </c>
      <c r="I16" s="30">
        <f>Resumo!I35</f>
        <v>16.805872026275186</v>
      </c>
      <c r="J16" s="30">
        <f>Resumo!J35</f>
        <v>15.384074880120441</v>
      </c>
      <c r="K16" s="30">
        <f>Resumo!K35</f>
        <v>18.258517780363398</v>
      </c>
      <c r="L16" s="30">
        <f>Resumo!L35</f>
        <v>19.715986574724653</v>
      </c>
      <c r="M16" s="30">
        <f>Resumo!M35</f>
        <v>21.33011852463558</v>
      </c>
      <c r="N16" s="30">
        <f>Resumo!N35</f>
        <v>27.599776881882356</v>
      </c>
      <c r="O16" s="30">
        <f>Resumo!O35</f>
        <v>25.794061615049454</v>
      </c>
      <c r="P16" s="30">
        <f>Resumo!P35</f>
        <v>45.024823728440367</v>
      </c>
      <c r="Q16" s="30">
        <f>Resumo!Q35</f>
        <v>53.920601809772556</v>
      </c>
      <c r="R16" s="30">
        <f>Resumo!R35</f>
        <v>70.694670591136969</v>
      </c>
      <c r="S16" s="30">
        <f>Resumo!S35</f>
        <v>56.659453737936865</v>
      </c>
      <c r="T16" s="30">
        <f>Resumo!T35</f>
        <v>78.853729185203719</v>
      </c>
      <c r="U16" s="30">
        <f>Resumo!U35</f>
        <v>68.920465614997042</v>
      </c>
      <c r="V16" s="30">
        <f>Resumo!V35</f>
        <v>73.982828214298038</v>
      </c>
      <c r="W16" s="30">
        <f>Resumo!W35</f>
        <v>128.4277020801531</v>
      </c>
      <c r="X16" s="30">
        <f>Resumo!X35</f>
        <v>184.82722033449599</v>
      </c>
      <c r="Y16" s="30">
        <f>Resumo!Y35</f>
        <v>134.03053933688017</v>
      </c>
      <c r="Z16" s="30">
        <f>Resumo!Z35</f>
        <v>194.45865407677314</v>
      </c>
      <c r="AA16" s="30">
        <f>Resumo!AA35</f>
        <v>274.42281541506082</v>
      </c>
      <c r="AB16" s="30">
        <f>Resumo!AB35</f>
        <v>274.87461767402073</v>
      </c>
      <c r="AC16" s="30">
        <f>Resumo!AC35</f>
        <v>280.97129896828301</v>
      </c>
      <c r="AD16" s="30">
        <f>Resumo!AD35</f>
        <v>415.79772353177111</v>
      </c>
      <c r="AE16" s="30">
        <f>Resumo!AE35</f>
        <v>606.42990757794541</v>
      </c>
      <c r="AF16" s="30">
        <f>Resumo!AF35</f>
        <v>454.66265859536452</v>
      </c>
      <c r="AG16" s="30">
        <f>Resumo!AG35</f>
        <v>783.70540683692627</v>
      </c>
      <c r="AH16" s="30">
        <f>Resumo!AH35</f>
        <v>737.75228419021403</v>
      </c>
      <c r="AI16" s="30">
        <f>Resumo!AI35</f>
        <v>690.23648516551327</v>
      </c>
      <c r="AJ16" s="30">
        <f>Resumo!AJ35</f>
        <v>964.80088212036799</v>
      </c>
      <c r="AK16" s="30">
        <f>Resumo!AK35</f>
        <v>808.02698331336137</v>
      </c>
      <c r="AL16" s="30">
        <f>Resumo!AL35</f>
        <v>301.51223967291634</v>
      </c>
      <c r="AM16" s="30">
        <f>Resumo!AM35</f>
        <v>314.01089301671277</v>
      </c>
      <c r="AN16" s="30">
        <f>Resumo!AN35</f>
        <v>434.18104653323468</v>
      </c>
      <c r="AO16" s="30">
        <f>Resumo!AO35</f>
        <v>808.8222682425976</v>
      </c>
      <c r="AP16" s="30">
        <f>Resumo!AP35</f>
        <v>984.14846840399503</v>
      </c>
      <c r="AQ16" s="30">
        <f>Resumo!AQ35</f>
        <v>818.65709411430112</v>
      </c>
      <c r="AR16" s="32">
        <f t="shared" si="0"/>
        <v>11231.249766998131</v>
      </c>
      <c r="AS16" s="33">
        <f t="shared" si="1"/>
        <v>9.6266094074968453</v>
      </c>
      <c r="AT16" s="34"/>
      <c r="AU16" s="37" t="s">
        <v>49</v>
      </c>
    </row>
    <row r="17" spans="1:47" ht="14.5" x14ac:dyDescent="0.35">
      <c r="A17" s="22" t="s">
        <v>50</v>
      </c>
      <c r="B17" s="23">
        <v>13</v>
      </c>
      <c r="C17" s="30">
        <f>Resumo!C36</f>
        <v>3.6056957926345916</v>
      </c>
      <c r="D17" s="30">
        <f>Resumo!D36</f>
        <v>3.2775739471906133</v>
      </c>
      <c r="E17" s="30">
        <f>Resumo!E36</f>
        <v>2.3476876064162373</v>
      </c>
      <c r="F17" s="30">
        <f>Resumo!F36</f>
        <v>1.8638742824487922</v>
      </c>
      <c r="G17" s="30">
        <f>Resumo!G36</f>
        <v>2.4711006505512718</v>
      </c>
      <c r="H17" s="30">
        <f>Resumo!H36</f>
        <v>5.9035199597077233</v>
      </c>
      <c r="I17" s="30">
        <f>Resumo!I36</f>
        <v>6.8261035346350463</v>
      </c>
      <c r="J17" s="30">
        <f>Resumo!J36</f>
        <v>8.3793008507389946</v>
      </c>
      <c r="K17" s="30">
        <f>Resumo!K36</f>
        <v>17.45683010599717</v>
      </c>
      <c r="L17" s="30">
        <f>Resumo!L36</f>
        <v>9.0010774289641535</v>
      </c>
      <c r="M17" s="30">
        <f>Resumo!M36</f>
        <v>19.672728023246069</v>
      </c>
      <c r="N17" s="30">
        <f>Resumo!N36</f>
        <v>42.36249122834824</v>
      </c>
      <c r="O17" s="30">
        <f>Resumo!O36</f>
        <v>35.775137509742152</v>
      </c>
      <c r="P17" s="30">
        <f>Resumo!P36</f>
        <v>30.574657377502724</v>
      </c>
      <c r="Q17" s="30">
        <f>Resumo!Q36</f>
        <v>30.158628665511198</v>
      </c>
      <c r="R17" s="30">
        <f>Resumo!R36</f>
        <v>49.561025695026636</v>
      </c>
      <c r="S17" s="30">
        <f>Resumo!S36</f>
        <v>55.814309605072751</v>
      </c>
      <c r="T17" s="30">
        <f>Resumo!T36</f>
        <v>58.163793901811779</v>
      </c>
      <c r="U17" s="30">
        <f>Resumo!U36</f>
        <v>59.092701783969318</v>
      </c>
      <c r="V17" s="30">
        <f>Resumo!V36</f>
        <v>28.428793599961097</v>
      </c>
      <c r="W17" s="30">
        <f>Resumo!W36</f>
        <v>58.60535421697675</v>
      </c>
      <c r="X17" s="30">
        <f>Resumo!X36</f>
        <v>86.097405555744345</v>
      </c>
      <c r="Y17" s="30">
        <f>Resumo!Y36</f>
        <v>91.316798584944522</v>
      </c>
      <c r="Z17" s="30">
        <f>Resumo!Z36</f>
        <v>121.48460700261815</v>
      </c>
      <c r="AA17" s="30">
        <f>Resumo!AA36</f>
        <v>127.74849933502001</v>
      </c>
      <c r="AB17" s="30">
        <f>Resumo!AB36</f>
        <v>170.82314946932203</v>
      </c>
      <c r="AC17" s="30">
        <f>Resumo!AC36</f>
        <v>145.69286305935432</v>
      </c>
      <c r="AD17" s="30">
        <f>Resumo!AD36</f>
        <v>332.00483707983062</v>
      </c>
      <c r="AE17" s="30">
        <f>Resumo!AE36</f>
        <v>387.12049274475163</v>
      </c>
      <c r="AF17" s="30">
        <f>Resumo!AF36</f>
        <v>203.37566925871491</v>
      </c>
      <c r="AG17" s="30">
        <f>Resumo!AG36</f>
        <v>371.51454007702625</v>
      </c>
      <c r="AH17" s="30">
        <f>Resumo!AH36</f>
        <v>480.76686078779352</v>
      </c>
      <c r="AI17" s="30">
        <f>Resumo!AI36</f>
        <v>552.47769080448472</v>
      </c>
      <c r="AJ17" s="30">
        <f>Resumo!AJ36</f>
        <v>379.66805762099381</v>
      </c>
      <c r="AK17" s="30">
        <f>Resumo!AK36</f>
        <v>350.98589513771839</v>
      </c>
      <c r="AL17" s="30">
        <f>Resumo!AL36</f>
        <v>144.38007228649818</v>
      </c>
      <c r="AM17" s="30">
        <f>Resumo!AM36</f>
        <v>119.08013221733253</v>
      </c>
      <c r="AN17" s="30">
        <f>Resumo!AN36</f>
        <v>126.43331519214732</v>
      </c>
      <c r="AO17" s="30">
        <f>Resumo!AO36</f>
        <v>172.46665205016586</v>
      </c>
      <c r="AP17" s="30">
        <f>Resumo!AP36</f>
        <v>290.72969427107927</v>
      </c>
      <c r="AQ17" s="30">
        <f>Resumo!AQ36</f>
        <v>123.61633330029714</v>
      </c>
      <c r="AR17" s="32">
        <f t="shared" si="0"/>
        <v>5307.125951602291</v>
      </c>
      <c r="AS17" s="33">
        <f t="shared" si="1"/>
        <v>11.573650247732767</v>
      </c>
      <c r="AT17" s="34">
        <f>SUMPRODUCT(AR17:AR19,AS17:AS19)/SUM(AR17:AR19)</f>
        <v>11.517460044853808</v>
      </c>
      <c r="AU17" s="37" t="s">
        <v>51</v>
      </c>
    </row>
    <row r="18" spans="1:47" ht="14.5" x14ac:dyDescent="0.35">
      <c r="A18" s="22" t="s">
        <v>53</v>
      </c>
      <c r="B18" s="23">
        <v>15</v>
      </c>
      <c r="C18" s="30">
        <f>Resumo!C37</f>
        <v>2.5314923000021299</v>
      </c>
      <c r="D18" s="30">
        <f>Resumo!D37</f>
        <v>3.0921225960780285</v>
      </c>
      <c r="E18" s="30">
        <f>Resumo!E37</f>
        <v>2.5960057880066336</v>
      </c>
      <c r="F18" s="30">
        <f>Resumo!F37</f>
        <v>2.6152624848387531</v>
      </c>
      <c r="G18" s="30">
        <f>Resumo!G37</f>
        <v>2.5026970360671044</v>
      </c>
      <c r="H18" s="30">
        <f>Resumo!H37</f>
        <v>3.7523707347275157</v>
      </c>
      <c r="I18" s="30">
        <f>Resumo!I37</f>
        <v>6.3370877293880152</v>
      </c>
      <c r="J18" s="30">
        <f>Resumo!J37</f>
        <v>8.428873050428523</v>
      </c>
      <c r="K18" s="30">
        <f>Resumo!K37</f>
        <v>13.382336499524625</v>
      </c>
      <c r="L18" s="30">
        <f>Resumo!L37</f>
        <v>7.2725004536642723</v>
      </c>
      <c r="M18" s="30">
        <f>Resumo!M37</f>
        <v>18.451906002316303</v>
      </c>
      <c r="N18" s="30">
        <f>Resumo!N37</f>
        <v>28.766968203927547</v>
      </c>
      <c r="O18" s="30">
        <f>Resumo!O37</f>
        <v>22.336217032115503</v>
      </c>
      <c r="P18" s="30">
        <f>Resumo!P37</f>
        <v>15.319434275695807</v>
      </c>
      <c r="Q18" s="30">
        <f>Resumo!Q37</f>
        <v>15.413096711345579</v>
      </c>
      <c r="R18" s="30">
        <f>Resumo!R37</f>
        <v>26.694834899535511</v>
      </c>
      <c r="S18" s="30">
        <f>Resumo!S37</f>
        <v>18.41376981104505</v>
      </c>
      <c r="T18" s="30">
        <f>Resumo!T37</f>
        <v>23.00060932387137</v>
      </c>
      <c r="U18" s="30">
        <f>Resumo!U37</f>
        <v>21.173901591460698</v>
      </c>
      <c r="V18" s="30">
        <f>Resumo!V37</f>
        <v>13.548337578313022</v>
      </c>
      <c r="W18" s="30">
        <f>Resumo!W37</f>
        <v>39.242009647334811</v>
      </c>
      <c r="X18" s="30">
        <f>Resumo!X37</f>
        <v>50.214494592668771</v>
      </c>
      <c r="Y18" s="30">
        <f>Resumo!Y37</f>
        <v>42.38116470214301</v>
      </c>
      <c r="Z18" s="30">
        <f>Resumo!Z37</f>
        <v>54.725654363628848</v>
      </c>
      <c r="AA18" s="30">
        <f>Resumo!AA37</f>
        <v>72.283279431230881</v>
      </c>
      <c r="AB18" s="30">
        <f>Resumo!AB37</f>
        <v>79.820901662458056</v>
      </c>
      <c r="AC18" s="30">
        <f>Resumo!AC37</f>
        <v>68.54128841411395</v>
      </c>
      <c r="AD18" s="30">
        <f>Resumo!AD37</f>
        <v>145.89859314576157</v>
      </c>
      <c r="AE18" s="30">
        <f>Resumo!AE37</f>
        <v>152.62184399084424</v>
      </c>
      <c r="AF18" s="30">
        <f>Resumo!AF37</f>
        <v>59.254491700430847</v>
      </c>
      <c r="AG18" s="30">
        <f>Resumo!AG37</f>
        <v>122.82500702991526</v>
      </c>
      <c r="AH18" s="30">
        <f>Resumo!AH37</f>
        <v>155.07800251570819</v>
      </c>
      <c r="AI18" s="30">
        <f>Resumo!AI37</f>
        <v>174.17886374223372</v>
      </c>
      <c r="AJ18" s="30">
        <f>Resumo!AJ37</f>
        <v>144.42193865541316</v>
      </c>
      <c r="AK18" s="30">
        <f>Resumo!AK37</f>
        <v>162.00253341141413</v>
      </c>
      <c r="AL18" s="30">
        <f>Resumo!AL37</f>
        <v>86.713082251213478</v>
      </c>
      <c r="AM18" s="30">
        <f>Resumo!AM37</f>
        <v>59.571968269467533</v>
      </c>
      <c r="AN18" s="30">
        <f>Resumo!AN37</f>
        <v>82.748371490878611</v>
      </c>
      <c r="AO18" s="30">
        <f>Resumo!AO37</f>
        <v>102.50443667473726</v>
      </c>
      <c r="AP18" s="30">
        <f>Resumo!AP37</f>
        <v>128.64814147256791</v>
      </c>
      <c r="AQ18" s="30">
        <f>Resumo!AQ37</f>
        <v>63.235523885034752</v>
      </c>
      <c r="AR18" s="32">
        <f>SUM(C18:AQ18)</f>
        <v>2302.5414151515511</v>
      </c>
      <c r="AS18" s="33">
        <f>SUMPRODUCT($C$4:$AQ$4,C18:AQ18)/AR18</f>
        <v>12.023390672467448</v>
      </c>
      <c r="AT18" s="34"/>
      <c r="AU18" s="37"/>
    </row>
    <row r="19" spans="1:47" ht="14.5" x14ac:dyDescent="0.35">
      <c r="A19" s="22" t="s">
        <v>52</v>
      </c>
      <c r="B19" s="23">
        <v>14</v>
      </c>
      <c r="C19" s="30">
        <f>Resumo!C38</f>
        <v>0.45080365052669524</v>
      </c>
      <c r="D19" s="30">
        <f>Resumo!D38</f>
        <v>0.96019210480423878</v>
      </c>
      <c r="E19" s="30">
        <f>Resumo!E38</f>
        <v>0.3532339313494009</v>
      </c>
      <c r="F19" s="30">
        <f>Resumo!F38</f>
        <v>0.25321274725810933</v>
      </c>
      <c r="G19" s="30">
        <f>Resumo!G38</f>
        <v>0.43445030084279013</v>
      </c>
      <c r="H19" s="30">
        <f>Resumo!H38</f>
        <v>0.53024056552288101</v>
      </c>
      <c r="I19" s="30">
        <f>Resumo!I38</f>
        <v>0.95172379818647923</v>
      </c>
      <c r="J19" s="30">
        <f>Resumo!J38</f>
        <v>1.451985719937223</v>
      </c>
      <c r="K19" s="30">
        <f>Resumo!K38</f>
        <v>1.7281390574611315</v>
      </c>
      <c r="L19" s="30">
        <f>Resumo!L38</f>
        <v>1.0991113938646344</v>
      </c>
      <c r="M19" s="30">
        <f>Resumo!M38</f>
        <v>1.9652256922285445</v>
      </c>
      <c r="N19" s="30">
        <f>Resumo!N38</f>
        <v>2.9899928455962632</v>
      </c>
      <c r="O19" s="30">
        <f>Resumo!O38</f>
        <v>1.6073755730744901</v>
      </c>
      <c r="P19" s="30">
        <f>Resumo!P38</f>
        <v>1.4903751413152135</v>
      </c>
      <c r="Q19" s="30">
        <f>Resumo!Q38</f>
        <v>1.0604544319784286</v>
      </c>
      <c r="R19" s="30">
        <f>Resumo!R38</f>
        <v>2.3085667209098828</v>
      </c>
      <c r="S19" s="30">
        <f>Resumo!S38</f>
        <v>2.2756292542656302</v>
      </c>
      <c r="T19" s="30">
        <f>Resumo!T38</f>
        <v>6.7967332302150263</v>
      </c>
      <c r="U19" s="30">
        <f>Resumo!U38</f>
        <v>7.1290611659204437</v>
      </c>
      <c r="V19" s="30">
        <f>Resumo!V38</f>
        <v>4.6008136988019439</v>
      </c>
      <c r="W19" s="30">
        <f>Resumo!W38</f>
        <v>22.165841031234283</v>
      </c>
      <c r="X19" s="30">
        <f>Resumo!X38</f>
        <v>28.918212553074376</v>
      </c>
      <c r="Y19" s="30">
        <f>Resumo!Y38</f>
        <v>30.320611209772192</v>
      </c>
      <c r="Z19" s="30">
        <f>Resumo!Z38</f>
        <v>45.782939532037076</v>
      </c>
      <c r="AA19" s="30">
        <f>Resumo!AA38</f>
        <v>42.521131635419543</v>
      </c>
      <c r="AB19" s="30">
        <f>Resumo!AB38</f>
        <v>45.835494302487398</v>
      </c>
      <c r="AC19" s="30">
        <f>Resumo!AC38</f>
        <v>45.246627892774711</v>
      </c>
      <c r="AD19" s="30">
        <f>Resumo!AD38</f>
        <v>80.197749112927383</v>
      </c>
      <c r="AE19" s="30">
        <f>Resumo!AE38</f>
        <v>83.695849930462785</v>
      </c>
      <c r="AF19" s="30">
        <f>Resumo!AF38</f>
        <v>45.371940084668999</v>
      </c>
      <c r="AG19" s="30">
        <f>Resumo!AG38</f>
        <v>85.088756679045346</v>
      </c>
      <c r="AH19" s="30">
        <f>Resumo!AH38</f>
        <v>105.95326639300218</v>
      </c>
      <c r="AI19" s="30">
        <f>Resumo!AI38</f>
        <v>128.93862460845963</v>
      </c>
      <c r="AJ19" s="30">
        <f>Resumo!AJ38</f>
        <v>91.822662275825991</v>
      </c>
      <c r="AK19" s="30">
        <f>Resumo!AK38</f>
        <v>74.829181797071854</v>
      </c>
      <c r="AL19" s="30">
        <f>Resumo!AL38</f>
        <v>34.653343320742486</v>
      </c>
      <c r="AM19" s="30">
        <f>Resumo!AM38</f>
        <v>34.028971521295333</v>
      </c>
      <c r="AN19" s="30">
        <f>Resumo!AN38</f>
        <v>49.003559778373585</v>
      </c>
      <c r="AO19" s="30">
        <f>Resumo!AO38</f>
        <v>81.070719801450963</v>
      </c>
      <c r="AP19" s="30">
        <f>Resumo!AP38</f>
        <v>84.137395068751914</v>
      </c>
      <c r="AQ19" s="30">
        <f>Resumo!AQ38</f>
        <v>53.040115064420263</v>
      </c>
      <c r="AR19" s="32">
        <f t="shared" si="0"/>
        <v>1333.0603146173576</v>
      </c>
      <c r="AS19" s="33">
        <f t="shared" si="1"/>
        <v>10.419884270408286</v>
      </c>
      <c r="AT19" s="34"/>
      <c r="AU19" s="37"/>
    </row>
    <row r="20" spans="1:47" ht="15" x14ac:dyDescent="0.25">
      <c r="A20" s="22" t="s">
        <v>54</v>
      </c>
      <c r="B20" s="23">
        <v>16</v>
      </c>
      <c r="C20" s="30">
        <f>Resumo!C39</f>
        <v>0</v>
      </c>
      <c r="D20" s="30">
        <f>Resumo!D39</f>
        <v>0</v>
      </c>
      <c r="E20" s="30">
        <f>Resumo!E39</f>
        <v>0</v>
      </c>
      <c r="F20" s="30">
        <f>Resumo!F39</f>
        <v>0</v>
      </c>
      <c r="G20" s="30">
        <f>Resumo!G39</f>
        <v>0</v>
      </c>
      <c r="H20" s="30">
        <f>Resumo!H39</f>
        <v>89.20975651794997</v>
      </c>
      <c r="I20" s="30">
        <f>Resumo!I39</f>
        <v>116.97087448020854</v>
      </c>
      <c r="J20" s="30">
        <f>Resumo!J39</f>
        <v>121.00888717612874</v>
      </c>
      <c r="K20" s="30">
        <f>Resumo!K39</f>
        <v>101.7931226256928</v>
      </c>
      <c r="L20" s="30">
        <f>Resumo!L39</f>
        <v>107.06027141622415</v>
      </c>
      <c r="M20" s="30">
        <f>Resumo!M39</f>
        <v>101.49903007475395</v>
      </c>
      <c r="N20" s="30">
        <f>Resumo!N39</f>
        <v>88.894332791524874</v>
      </c>
      <c r="O20" s="30">
        <f>Resumo!O39</f>
        <v>44.230110753733435</v>
      </c>
      <c r="P20" s="30">
        <f>Resumo!P39</f>
        <v>68.610749122607189</v>
      </c>
      <c r="Q20" s="30">
        <f>Resumo!Q39</f>
        <v>137.26714818374751</v>
      </c>
      <c r="R20" s="30">
        <f>Resumo!R39</f>
        <v>307.07531029196156</v>
      </c>
      <c r="S20" s="30">
        <f>Resumo!S39</f>
        <v>514.60271440262386</v>
      </c>
      <c r="T20" s="30">
        <f>Resumo!T39</f>
        <v>778.42963800130406</v>
      </c>
      <c r="U20" s="30">
        <f>Resumo!U39</f>
        <v>901.49891174209574</v>
      </c>
      <c r="V20" s="30">
        <f>Resumo!V39</f>
        <v>1031.5099562300427</v>
      </c>
      <c r="W20" s="30">
        <f>Resumo!W39</f>
        <v>1559.2649824524774</v>
      </c>
      <c r="X20" s="30">
        <f>Resumo!X39</f>
        <v>2084.1116802573083</v>
      </c>
      <c r="Y20" s="30">
        <f>Resumo!Y39</f>
        <v>2537.9550380576284</v>
      </c>
      <c r="Z20" s="30">
        <f>Resumo!Z39</f>
        <v>3516.8544876781079</v>
      </c>
      <c r="AA20" s="30">
        <f>Resumo!AA39</f>
        <v>4037.1977875015982</v>
      </c>
      <c r="AB20" s="30">
        <f>Resumo!AB39</f>
        <v>5753.4422160778504</v>
      </c>
      <c r="AC20" s="30">
        <f>Resumo!AC39</f>
        <v>7459.1677966697316</v>
      </c>
      <c r="AD20" s="30">
        <f>Resumo!AD39</f>
        <v>10774.857978137088</v>
      </c>
      <c r="AE20" s="30">
        <f>Resumo!AE39</f>
        <v>10063.732463185961</v>
      </c>
      <c r="AF20" s="30">
        <f>Resumo!AF39</f>
        <v>8046.8260489051663</v>
      </c>
      <c r="AG20" s="30">
        <f>Resumo!AG39</f>
        <v>7065.4029660570377</v>
      </c>
      <c r="AH20" s="30">
        <f>Resumo!AH39</f>
        <v>8232.8978529401047</v>
      </c>
      <c r="AI20" s="30">
        <f>Resumo!AI39</f>
        <v>6365.6023371786141</v>
      </c>
      <c r="AJ20" s="30">
        <f>Resumo!AJ39</f>
        <v>4773.5810804468665</v>
      </c>
      <c r="AK20" s="30">
        <f>Resumo!AK39</f>
        <v>4696.815464091188</v>
      </c>
      <c r="AL20" s="30">
        <f>Resumo!AL39</f>
        <v>3499.8566700325155</v>
      </c>
      <c r="AM20" s="30">
        <f>Resumo!AM39</f>
        <v>2664.9598517107879</v>
      </c>
      <c r="AN20" s="30">
        <f>Resumo!AN39</f>
        <v>4340.2542698738589</v>
      </c>
      <c r="AO20" s="30">
        <f>Resumo!AO39</f>
        <v>5288.359438677915</v>
      </c>
      <c r="AP20" s="30">
        <f>Resumo!AP39</f>
        <v>6484.6155686686607</v>
      </c>
      <c r="AQ20" s="30">
        <f>Resumo!AQ39</f>
        <v>6012.7915957140249</v>
      </c>
      <c r="AR20" s="32">
        <f t="shared" si="0"/>
        <v>119768.20838812507</v>
      </c>
      <c r="AS20" s="33">
        <f t="shared" si="1"/>
        <v>11.067955714240425</v>
      </c>
      <c r="AT20" s="34">
        <f>SUMPRODUCT(AR20:AR21,AS20:AS21)/SUM(AR20:AR21)</f>
        <v>9.0175313006546443</v>
      </c>
      <c r="AU20" s="37" t="s">
        <v>55</v>
      </c>
    </row>
    <row r="21" spans="1:47" ht="15" x14ac:dyDescent="0.25">
      <c r="A21" s="23" t="s">
        <v>56</v>
      </c>
      <c r="B21" s="23">
        <v>17</v>
      </c>
      <c r="C21" s="30">
        <f>Resumo!C40</f>
        <v>0</v>
      </c>
      <c r="D21" s="30">
        <f>Resumo!D40</f>
        <v>0</v>
      </c>
      <c r="E21" s="30">
        <f>Resumo!E40</f>
        <v>0</v>
      </c>
      <c r="F21" s="30">
        <f>Resumo!F40</f>
        <v>0</v>
      </c>
      <c r="G21" s="30">
        <f>Resumo!G40</f>
        <v>0</v>
      </c>
      <c r="H21" s="30">
        <f>Resumo!H40</f>
        <v>0</v>
      </c>
      <c r="I21" s="30">
        <f>Resumo!I40</f>
        <v>0</v>
      </c>
      <c r="J21" s="30">
        <f>Resumo!J40</f>
        <v>0</v>
      </c>
      <c r="K21" s="30">
        <f>Resumo!K40</f>
        <v>0</v>
      </c>
      <c r="L21" s="30">
        <f>Resumo!L40</f>
        <v>0</v>
      </c>
      <c r="M21" s="30">
        <f>Resumo!M40</f>
        <v>0</v>
      </c>
      <c r="N21" s="30">
        <f>Resumo!N40</f>
        <v>0</v>
      </c>
      <c r="O21" s="30">
        <f>Resumo!O40</f>
        <v>0</v>
      </c>
      <c r="P21" s="30">
        <f>Resumo!P40</f>
        <v>0</v>
      </c>
      <c r="Q21" s="30">
        <f>Resumo!Q40</f>
        <v>0</v>
      </c>
      <c r="R21" s="30">
        <f>Resumo!R40</f>
        <v>0</v>
      </c>
      <c r="S21" s="30">
        <f>Resumo!S40</f>
        <v>0</v>
      </c>
      <c r="T21" s="30">
        <f>Resumo!T40</f>
        <v>0</v>
      </c>
      <c r="U21" s="30">
        <f>Resumo!U40</f>
        <v>0</v>
      </c>
      <c r="V21" s="30">
        <f>Resumo!V40</f>
        <v>0</v>
      </c>
      <c r="W21" s="30">
        <f>Resumo!W40</f>
        <v>0</v>
      </c>
      <c r="X21" s="30">
        <f>Resumo!X40</f>
        <v>0</v>
      </c>
      <c r="Y21" s="30">
        <f>Resumo!Y40</f>
        <v>0</v>
      </c>
      <c r="Z21" s="30">
        <f>Resumo!Z40</f>
        <v>0</v>
      </c>
      <c r="AA21" s="30">
        <f>Resumo!AA40</f>
        <v>0</v>
      </c>
      <c r="AB21" s="30">
        <f>Resumo!AB40</f>
        <v>0</v>
      </c>
      <c r="AC21" s="30">
        <f>Resumo!AC40</f>
        <v>0</v>
      </c>
      <c r="AD21" s="30">
        <f>Resumo!AD40</f>
        <v>0</v>
      </c>
      <c r="AE21" s="30">
        <f>Resumo!AE40</f>
        <v>0</v>
      </c>
      <c r="AF21" s="30">
        <f>Resumo!AF40</f>
        <v>0</v>
      </c>
      <c r="AG21" s="30">
        <f>Resumo!AG40</f>
        <v>1995.9518897752598</v>
      </c>
      <c r="AH21" s="30">
        <f>Resumo!AH40</f>
        <v>6364.5806496983851</v>
      </c>
      <c r="AI21" s="30">
        <f>Resumo!AI40</f>
        <v>4890.4024713089102</v>
      </c>
      <c r="AJ21" s="30">
        <f>Resumo!AJ40</f>
        <v>5168.2353484365112</v>
      </c>
      <c r="AK21" s="30">
        <f>Resumo!AK40</f>
        <v>4756.1319758556983</v>
      </c>
      <c r="AL21" s="30">
        <f>Resumo!AL40</f>
        <v>5272.0738642191209</v>
      </c>
      <c r="AM21" s="30">
        <f>Resumo!AM40</f>
        <v>4109.402009184053</v>
      </c>
      <c r="AN21" s="30">
        <f>Resumo!AN40</f>
        <v>4813.5030827422543</v>
      </c>
      <c r="AO21" s="30">
        <f>Resumo!AO40</f>
        <v>6820.2928996572555</v>
      </c>
      <c r="AP21" s="30">
        <f>Resumo!AP40</f>
        <v>9687.8652064353555</v>
      </c>
      <c r="AQ21" s="30">
        <f>Resumo!AQ40</f>
        <v>9385.5480885275356</v>
      </c>
      <c r="AR21" s="32">
        <f t="shared" si="0"/>
        <v>63263.987485840335</v>
      </c>
      <c r="AS21" s="33">
        <f t="shared" si="1"/>
        <v>5.1357706306462063</v>
      </c>
      <c r="AT21" s="38"/>
    </row>
    <row r="22" spans="1:47" ht="15" x14ac:dyDescent="0.25">
      <c r="A22" s="23" t="s">
        <v>62</v>
      </c>
      <c r="C22" s="29">
        <f t="shared" ref="C22:AR22" si="2">SUM(C5:C21)</f>
        <v>778.03564180254148</v>
      </c>
      <c r="D22" s="29">
        <f t="shared" si="2"/>
        <v>519.52204217212466</v>
      </c>
      <c r="E22" s="29">
        <f t="shared" si="2"/>
        <v>652.36584951713041</v>
      </c>
      <c r="F22" s="29">
        <f t="shared" si="2"/>
        <v>796.28588791925961</v>
      </c>
      <c r="G22" s="29">
        <f t="shared" si="2"/>
        <v>819.28671920585987</v>
      </c>
      <c r="H22" s="29">
        <f t="shared" si="2"/>
        <v>1184.5694523050051</v>
      </c>
      <c r="I22" s="29">
        <f t="shared" si="2"/>
        <v>1551.0758456058279</v>
      </c>
      <c r="J22" s="29">
        <f t="shared" si="2"/>
        <v>1204.3114081112626</v>
      </c>
      <c r="K22" s="29">
        <f t="shared" si="2"/>
        <v>1734.2238219185499</v>
      </c>
      <c r="L22" s="29">
        <f t="shared" si="2"/>
        <v>1933.9561967651091</v>
      </c>
      <c r="M22" s="29">
        <f t="shared" si="2"/>
        <v>2101.7094264595739</v>
      </c>
      <c r="N22" s="29">
        <f t="shared" si="2"/>
        <v>2685.6636874302962</v>
      </c>
      <c r="O22" s="29">
        <f t="shared" si="2"/>
        <v>2681.9933226888979</v>
      </c>
      <c r="P22" s="29">
        <f t="shared" si="2"/>
        <v>4413.4828446965294</v>
      </c>
      <c r="Q22" s="29">
        <f t="shared" si="2"/>
        <v>5673.604743896135</v>
      </c>
      <c r="R22" s="29">
        <f t="shared" si="2"/>
        <v>7903.8985173732717</v>
      </c>
      <c r="S22" s="29">
        <f t="shared" si="2"/>
        <v>10102.65232589635</v>
      </c>
      <c r="T22" s="29">
        <f t="shared" si="2"/>
        <v>12589.648442926611</v>
      </c>
      <c r="U22" s="29">
        <f t="shared" si="2"/>
        <v>10269.908565411322</v>
      </c>
      <c r="V22" s="29">
        <f t="shared" si="2"/>
        <v>12543.739588455224</v>
      </c>
      <c r="W22" s="29">
        <f t="shared" si="2"/>
        <v>17172.87229814921</v>
      </c>
      <c r="X22" s="29">
        <f t="shared" si="2"/>
        <v>20392.05798942854</v>
      </c>
      <c r="Y22" s="29">
        <f t="shared" si="2"/>
        <v>17442.136601209117</v>
      </c>
      <c r="Z22" s="29">
        <f t="shared" si="2"/>
        <v>19288.799767091303</v>
      </c>
      <c r="AA22" s="29">
        <f t="shared" si="2"/>
        <v>23354.089230680383</v>
      </c>
      <c r="AB22" s="29">
        <f t="shared" si="2"/>
        <v>29613.713621587762</v>
      </c>
      <c r="AC22" s="29">
        <f t="shared" si="2"/>
        <v>36783.201393460651</v>
      </c>
      <c r="AD22" s="29">
        <f t="shared" si="2"/>
        <v>51813.603851145119</v>
      </c>
      <c r="AE22" s="29">
        <f t="shared" si="2"/>
        <v>59917.349924497503</v>
      </c>
      <c r="AF22" s="29">
        <f t="shared" si="2"/>
        <v>65412.039886216233</v>
      </c>
      <c r="AG22" s="29">
        <f t="shared" si="2"/>
        <v>76036.577948741033</v>
      </c>
      <c r="AH22" s="29">
        <f t="shared" si="2"/>
        <v>85542.772575573879</v>
      </c>
      <c r="AI22" s="29">
        <f t="shared" si="2"/>
        <v>89781.56815584474</v>
      </c>
      <c r="AJ22" s="29">
        <f t="shared" si="2"/>
        <v>90601.676690703956</v>
      </c>
      <c r="AK22" s="29">
        <f t="shared" si="2"/>
        <v>82710.071218465964</v>
      </c>
      <c r="AL22" s="29">
        <f t="shared" si="2"/>
        <v>64651.319957715306</v>
      </c>
      <c r="AM22" s="29">
        <f t="shared" si="2"/>
        <v>51813.531042234805</v>
      </c>
      <c r="AN22" s="29">
        <f t="shared" si="2"/>
        <v>58954.946120950466</v>
      </c>
      <c r="AO22" s="29">
        <f t="shared" si="2"/>
        <v>69647.00073366439</v>
      </c>
      <c r="AP22" s="29">
        <f t="shared" si="2"/>
        <v>76083.131344196037</v>
      </c>
      <c r="AQ22" s="29">
        <f t="shared" si="2"/>
        <v>54477.658213781659</v>
      </c>
      <c r="AR22" s="32">
        <f t="shared" si="2"/>
        <v>1223630.0528958947</v>
      </c>
      <c r="AS22" s="39">
        <f t="shared" si="1"/>
        <v>10.157719676933693</v>
      </c>
      <c r="AT22" s="38"/>
    </row>
    <row r="24" spans="1:47" x14ac:dyDescent="0.25">
      <c r="A24" s="22" t="s">
        <v>58</v>
      </c>
      <c r="B24" s="22"/>
      <c r="E24" s="40">
        <f>SUM(C5:AC10)</f>
        <v>197202.95154954804</v>
      </c>
      <c r="F24" s="38">
        <f>E24/SUM(C5:AQ10)*100</f>
        <v>20.641176073940827</v>
      </c>
    </row>
    <row r="25" spans="1:47" ht="12.75" x14ac:dyDescent="0.2">
      <c r="A25" s="22" t="s">
        <v>59</v>
      </c>
      <c r="B25" s="22"/>
      <c r="E25" s="40">
        <f>SUM(C11:AF19)</f>
        <v>27272.224683188153</v>
      </c>
      <c r="F25" s="38">
        <f>E25/SUM(C11:AQ19)*100</f>
        <v>32.005281391823068</v>
      </c>
    </row>
    <row r="26" spans="1:47" x14ac:dyDescent="0.25">
      <c r="A26" s="22" t="s">
        <v>60</v>
      </c>
      <c r="B26" s="22"/>
      <c r="E26" s="40">
        <f>SUM(C20:AI21)</f>
        <v>95257.909459691829</v>
      </c>
      <c r="F26" s="38">
        <f>E26/SUM(C20:AQ21)*100</f>
        <v>52.044346080667523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6"/>
  <sheetViews>
    <sheetView zoomScale="90" zoomScaleNormal="90" workbookViewId="0">
      <pane xSplit="1" ySplit="4" topLeftCell="B5" activePane="bottomRight" state="frozen"/>
      <selection activeCell="L65" sqref="L65"/>
      <selection pane="topRight" activeCell="L65" sqref="L65"/>
      <selection pane="bottomLeft" activeCell="L65" sqref="L65"/>
      <selection pane="bottomRight" activeCell="C5" sqref="C5"/>
    </sheetView>
  </sheetViews>
  <sheetFormatPr defaultColWidth="9.1796875" defaultRowHeight="12.5" x14ac:dyDescent="0.25"/>
  <cols>
    <col min="1" max="1" width="37.7265625" style="23" customWidth="1"/>
    <col min="2" max="2" width="3.1796875" style="23" customWidth="1"/>
    <col min="3" max="3" width="10.26953125" style="23" customWidth="1"/>
    <col min="4" max="4" width="9.1796875" style="23"/>
    <col min="5" max="5" width="11.81640625" style="23" customWidth="1"/>
    <col min="6" max="37" width="9.1796875" style="23"/>
    <col min="38" max="43" width="10.54296875" style="23" bestFit="1" customWidth="1"/>
    <col min="44" max="44" width="10.26953125" style="23" bestFit="1" customWidth="1"/>
    <col min="45" max="45" width="11.453125" style="23" customWidth="1"/>
    <col min="46" max="46" width="9.1796875" style="23"/>
    <col min="47" max="47" width="12.7265625" style="23" customWidth="1"/>
    <col min="48" max="48" width="10.7265625" style="23" customWidth="1"/>
    <col min="49" max="50" width="10.81640625" style="23" customWidth="1"/>
    <col min="51" max="51" width="10.7265625" style="23" customWidth="1"/>
    <col min="52" max="53" width="10.26953125" style="23" bestFit="1" customWidth="1"/>
    <col min="54" max="54" width="14.1796875" style="24" customWidth="1"/>
    <col min="55" max="55" width="11" style="24" bestFit="1" customWidth="1"/>
    <col min="56" max="56" width="9.1796875" style="23"/>
    <col min="57" max="57" width="11.1796875" style="23" bestFit="1" customWidth="1"/>
    <col min="58" max="16384" width="9.1796875" style="23"/>
  </cols>
  <sheetData>
    <row r="1" spans="1:58" x14ac:dyDescent="0.25">
      <c r="A1" s="22" t="s">
        <v>61</v>
      </c>
      <c r="B1" s="22"/>
    </row>
    <row r="3" spans="1:58" s="25" customFormat="1" ht="43.5" x14ac:dyDescent="0.35">
      <c r="C3" s="26">
        <v>1980</v>
      </c>
      <c r="D3" s="26">
        <v>1981</v>
      </c>
      <c r="E3" s="26">
        <v>1982</v>
      </c>
      <c r="F3" s="26">
        <v>1983</v>
      </c>
      <c r="G3" s="26">
        <v>1984</v>
      </c>
      <c r="H3" s="26">
        <v>1985</v>
      </c>
      <c r="I3" s="26">
        <v>1986</v>
      </c>
      <c r="J3" s="26">
        <v>1987</v>
      </c>
      <c r="K3" s="26">
        <v>1988</v>
      </c>
      <c r="L3" s="26">
        <v>1989</v>
      </c>
      <c r="M3" s="26">
        <v>1990</v>
      </c>
      <c r="N3" s="26">
        <v>1991</v>
      </c>
      <c r="O3" s="26">
        <v>1992</v>
      </c>
      <c r="P3" s="26">
        <v>1993</v>
      </c>
      <c r="Q3" s="26">
        <v>1994</v>
      </c>
      <c r="R3" s="26">
        <v>1995</v>
      </c>
      <c r="S3" s="26">
        <v>1996</v>
      </c>
      <c r="T3" s="26">
        <v>1997</v>
      </c>
      <c r="U3" s="26">
        <v>1998</v>
      </c>
      <c r="V3" s="26">
        <v>1999</v>
      </c>
      <c r="W3" s="26">
        <v>2000</v>
      </c>
      <c r="X3" s="26">
        <v>2001</v>
      </c>
      <c r="Y3" s="26">
        <v>2002</v>
      </c>
      <c r="Z3" s="26">
        <v>2003</v>
      </c>
      <c r="AA3" s="26">
        <v>2004</v>
      </c>
      <c r="AB3" s="26">
        <v>2005</v>
      </c>
      <c r="AC3" s="26">
        <v>2006</v>
      </c>
      <c r="AD3" s="26">
        <v>2007</v>
      </c>
      <c r="AE3" s="26">
        <v>2008</v>
      </c>
      <c r="AF3" s="26">
        <v>2009</v>
      </c>
      <c r="AG3" s="26">
        <v>2010</v>
      </c>
      <c r="AH3" s="26">
        <v>2011</v>
      </c>
      <c r="AI3" s="26">
        <v>2012</v>
      </c>
      <c r="AJ3" s="26">
        <v>2013</v>
      </c>
      <c r="AK3" s="26">
        <v>2014</v>
      </c>
      <c r="AL3" s="26">
        <v>2015</v>
      </c>
      <c r="AM3" s="26">
        <v>2016</v>
      </c>
      <c r="AN3" s="26">
        <v>2017</v>
      </c>
      <c r="AO3" s="26">
        <v>2018</v>
      </c>
      <c r="AP3" s="26">
        <v>2019</v>
      </c>
      <c r="AQ3" s="26">
        <v>2020</v>
      </c>
      <c r="AR3" s="25" t="s">
        <v>16</v>
      </c>
      <c r="AS3" s="27" t="s">
        <v>29</v>
      </c>
      <c r="AT3" s="28" t="s">
        <v>30</v>
      </c>
    </row>
    <row r="4" spans="1:58" ht="14.5" x14ac:dyDescent="0.35">
      <c r="A4" s="23" t="s">
        <v>31</v>
      </c>
      <c r="C4" s="29">
        <v>41</v>
      </c>
      <c r="D4" s="29">
        <v>40</v>
      </c>
      <c r="E4" s="29">
        <v>39</v>
      </c>
      <c r="F4" s="29">
        <v>38</v>
      </c>
      <c r="G4" s="29">
        <v>37</v>
      </c>
      <c r="H4" s="29">
        <v>36</v>
      </c>
      <c r="I4" s="29">
        <v>35</v>
      </c>
      <c r="J4" s="29">
        <v>34</v>
      </c>
      <c r="K4" s="29">
        <v>33</v>
      </c>
      <c r="L4" s="29">
        <v>32</v>
      </c>
      <c r="M4" s="29">
        <v>31</v>
      </c>
      <c r="N4" s="30">
        <v>30</v>
      </c>
      <c r="O4" s="30">
        <v>29</v>
      </c>
      <c r="P4" s="30">
        <v>28</v>
      </c>
      <c r="Q4" s="30">
        <v>27</v>
      </c>
      <c r="R4" s="30">
        <v>26</v>
      </c>
      <c r="S4" s="30">
        <v>25</v>
      </c>
      <c r="T4" s="30">
        <v>24</v>
      </c>
      <c r="U4" s="30">
        <v>23</v>
      </c>
      <c r="V4" s="30">
        <v>22</v>
      </c>
      <c r="W4" s="30">
        <v>21</v>
      </c>
      <c r="X4" s="30">
        <v>20</v>
      </c>
      <c r="Y4" s="30">
        <v>19</v>
      </c>
      <c r="Z4" s="30">
        <v>18</v>
      </c>
      <c r="AA4" s="30">
        <v>17</v>
      </c>
      <c r="AB4" s="30">
        <v>16</v>
      </c>
      <c r="AC4" s="30">
        <v>15</v>
      </c>
      <c r="AD4" s="30">
        <v>14</v>
      </c>
      <c r="AE4" s="30">
        <v>13</v>
      </c>
      <c r="AF4" s="30">
        <v>12</v>
      </c>
      <c r="AG4" s="30">
        <v>11</v>
      </c>
      <c r="AH4" s="30">
        <v>10</v>
      </c>
      <c r="AI4" s="30">
        <v>9</v>
      </c>
      <c r="AJ4" s="30">
        <v>8</v>
      </c>
      <c r="AK4" s="30">
        <v>7</v>
      </c>
      <c r="AL4" s="30">
        <v>6</v>
      </c>
      <c r="AM4" s="30">
        <v>5</v>
      </c>
      <c r="AN4" s="30">
        <v>4</v>
      </c>
      <c r="AO4" s="30">
        <v>3</v>
      </c>
      <c r="AP4" s="30">
        <v>2</v>
      </c>
      <c r="AQ4" s="30">
        <v>1</v>
      </c>
      <c r="AR4" s="31"/>
      <c r="AS4" s="31"/>
    </row>
    <row r="5" spans="1:58" ht="14.5" x14ac:dyDescent="0.35">
      <c r="A5" s="23" t="s">
        <v>32</v>
      </c>
      <c r="B5" s="23">
        <v>1</v>
      </c>
      <c r="C5" s="30">
        <f>Resumo!C46</f>
        <v>94.567693306006433</v>
      </c>
      <c r="D5" s="30">
        <f>Resumo!D46</f>
        <v>61.728547190987015</v>
      </c>
      <c r="E5" s="30">
        <f>Resumo!E46</f>
        <v>74.970350148641899</v>
      </c>
      <c r="F5" s="30">
        <f>Resumo!F46</f>
        <v>19.308791345809599</v>
      </c>
      <c r="G5" s="30">
        <f>Resumo!G46</f>
        <v>8.6652443787665376</v>
      </c>
      <c r="H5" s="30">
        <f>Resumo!H46</f>
        <v>9.0765196429260389</v>
      </c>
      <c r="I5" s="30">
        <f>Resumo!I46</f>
        <v>21.773438909875825</v>
      </c>
      <c r="J5" s="30">
        <f>Resumo!J46</f>
        <v>10.597578550004974</v>
      </c>
      <c r="K5" s="30">
        <f>Resumo!K46</f>
        <v>32.336781261190623</v>
      </c>
      <c r="L5" s="30">
        <f>Resumo!L46</f>
        <v>121.9423861400161</v>
      </c>
      <c r="M5" s="30">
        <f>Resumo!M46</f>
        <v>296.55301193244122</v>
      </c>
      <c r="N5" s="30">
        <f>Resumo!N46</f>
        <v>355.43835504076958</v>
      </c>
      <c r="O5" s="30">
        <f>Resumo!O46</f>
        <v>358.4341458231724</v>
      </c>
      <c r="P5" s="30">
        <f>Resumo!P46</f>
        <v>668.43469979588644</v>
      </c>
      <c r="Q5" s="30">
        <f>Resumo!Q46</f>
        <v>1159.3918493663273</v>
      </c>
      <c r="R5" s="30">
        <f>Resumo!R46</f>
        <v>1927.1464985188957</v>
      </c>
      <c r="S5" s="30">
        <f>Resumo!S46</f>
        <v>2316.9897872487195</v>
      </c>
      <c r="T5" s="30">
        <f>Resumo!T46</f>
        <v>2962.1961207300792</v>
      </c>
      <c r="U5" s="30">
        <f>Resumo!U46</f>
        <v>2446.7720854976474</v>
      </c>
      <c r="V5" s="30">
        <f>Resumo!V46</f>
        <v>3044.6345405658963</v>
      </c>
      <c r="W5" s="30">
        <f>Resumo!W46</f>
        <v>3991.4487337233641</v>
      </c>
      <c r="X5" s="30">
        <f>Resumo!X46</f>
        <v>4837.7048519793052</v>
      </c>
      <c r="Y5" s="30">
        <f>Resumo!Y46</f>
        <v>4258.2756264764676</v>
      </c>
      <c r="Z5" s="30">
        <f>Resumo!Z46</f>
        <v>4326.2831203510286</v>
      </c>
      <c r="AA5" s="30">
        <f>Resumo!AA46</f>
        <v>4338.1507931961187</v>
      </c>
      <c r="AB5" s="30">
        <f>Resumo!AB46</f>
        <v>2763.5313285099719</v>
      </c>
      <c r="AC5" s="30">
        <f>Resumo!AC46</f>
        <v>1434.5400184040773</v>
      </c>
      <c r="AD5" s="30">
        <f>Resumo!AD46</f>
        <v>1140.6409289183332</v>
      </c>
      <c r="AE5" s="30">
        <f>Resumo!AE46</f>
        <v>950.52838459048155</v>
      </c>
      <c r="AF5" s="30">
        <f>Resumo!AF46</f>
        <v>953.84328247804081</v>
      </c>
      <c r="AG5" s="30">
        <f>Resumo!AG46</f>
        <v>1125.6096063866516</v>
      </c>
      <c r="AH5" s="30">
        <f>Resumo!AH46</f>
        <v>1974.6135854298686</v>
      </c>
      <c r="AI5" s="30">
        <f>Resumo!AI46</f>
        <v>2314.9459510544193</v>
      </c>
      <c r="AJ5" s="30">
        <f>Resumo!AJ46</f>
        <v>1940.7760437601632</v>
      </c>
      <c r="AK5" s="30">
        <f>Resumo!AK46</f>
        <v>1391.4132937530705</v>
      </c>
      <c r="AL5" s="30">
        <f>Resumo!AL46</f>
        <v>1060.5874120193409</v>
      </c>
      <c r="AM5" s="30">
        <f>Resumo!AM46</f>
        <v>574.93437993396913</v>
      </c>
      <c r="AN5" s="30">
        <f>Resumo!AN46</f>
        <v>554.49060135702689</v>
      </c>
      <c r="AO5" s="30">
        <f>Resumo!AO46</f>
        <v>836.50663630352096</v>
      </c>
      <c r="AP5" s="30">
        <f>Resumo!AP46</f>
        <v>790.20645328642092</v>
      </c>
      <c r="AQ5" s="30">
        <f>Resumo!AQ46</f>
        <v>466.02281463164047</v>
      </c>
      <c r="AR5" s="32">
        <f t="shared" ref="AR5:AR21" si="0">SUM(C5:AQ5)</f>
        <v>58016.012271937347</v>
      </c>
      <c r="AS5" s="33">
        <f t="shared" ref="AS5:AS22" si="1">SUMPRODUCT($C$4:$AQ$4,C5:AQ5)/AR5</f>
        <v>17.447686376947974</v>
      </c>
      <c r="AT5" s="34">
        <f>SUMPRODUCT(AR5:AR7,AS5:AS7)/SUM(AR5:AR7)</f>
        <v>9.5654628649035143</v>
      </c>
      <c r="AU5" s="35" t="s">
        <v>33</v>
      </c>
      <c r="BF5" s="36"/>
    </row>
    <row r="6" spans="1:58" ht="14.5" x14ac:dyDescent="0.35">
      <c r="A6" s="23" t="s">
        <v>34</v>
      </c>
      <c r="B6" s="23">
        <v>2</v>
      </c>
      <c r="C6" s="30">
        <f>Resumo!C47</f>
        <v>24.377718104045059</v>
      </c>
      <c r="D6" s="30">
        <f>Resumo!D47</f>
        <v>16.01355443396282</v>
      </c>
      <c r="E6" s="30">
        <f>Resumo!E47</f>
        <v>26.424013951570409</v>
      </c>
      <c r="F6" s="30">
        <f>Resumo!F47</f>
        <v>93.168990041586696</v>
      </c>
      <c r="G6" s="30">
        <f>Resumo!G47</f>
        <v>94.035444448447265</v>
      </c>
      <c r="H6" s="30">
        <f>Resumo!H47</f>
        <v>146.87108025540104</v>
      </c>
      <c r="I6" s="30">
        <f>Resumo!I47</f>
        <v>173.37622359480258</v>
      </c>
      <c r="J6" s="30">
        <f>Resumo!J47</f>
        <v>125.07267289454683</v>
      </c>
      <c r="K6" s="30">
        <f>Resumo!K47</f>
        <v>185.7262816662913</v>
      </c>
      <c r="L6" s="30">
        <f>Resumo!L47</f>
        <v>150.476598188694</v>
      </c>
      <c r="M6" s="30">
        <f>Resumo!M47</f>
        <v>32.696447963579971</v>
      </c>
      <c r="N6" s="30">
        <f>Resumo!N47</f>
        <v>70.884357977072469</v>
      </c>
      <c r="O6" s="30">
        <f>Resumo!O47</f>
        <v>113.43297896664049</v>
      </c>
      <c r="P6" s="30">
        <f>Resumo!P47</f>
        <v>182.65267608210149</v>
      </c>
      <c r="Q6" s="30">
        <f>Resumo!Q47</f>
        <v>101.19644790951651</v>
      </c>
      <c r="R6" s="30">
        <f>Resumo!R47</f>
        <v>30.561393075624338</v>
      </c>
      <c r="S6" s="30">
        <f>Resumo!S47</f>
        <v>8.2325295064777642</v>
      </c>
      <c r="T6" s="30">
        <f>Resumo!T47</f>
        <v>0.78675859422351624</v>
      </c>
      <c r="U6" s="30">
        <f>Resumo!U47</f>
        <v>1.0474500006920004</v>
      </c>
      <c r="V6" s="30">
        <f>Resumo!V47</f>
        <v>7.1692668717299801</v>
      </c>
      <c r="W6" s="30">
        <f>Resumo!W47</f>
        <v>12.131879100672505</v>
      </c>
      <c r="X6" s="30">
        <f>Resumo!X47</f>
        <v>13.454408471595862</v>
      </c>
      <c r="Y6" s="30">
        <f>Resumo!Y47</f>
        <v>39.993963392160254</v>
      </c>
      <c r="Z6" s="30">
        <f>Resumo!Z47</f>
        <v>26.661848698515907</v>
      </c>
      <c r="AA6" s="30">
        <f>Resumo!AA47</f>
        <v>36.446189936953822</v>
      </c>
      <c r="AB6" s="30">
        <f>Resumo!AB47</f>
        <v>50.089603084141437</v>
      </c>
      <c r="AC6" s="30">
        <f>Resumo!AC47</f>
        <v>0</v>
      </c>
      <c r="AD6" s="30">
        <f>Resumo!AD47</f>
        <v>0</v>
      </c>
      <c r="AE6" s="30">
        <f>Resumo!AE47</f>
        <v>0</v>
      </c>
      <c r="AF6" s="30">
        <f>Resumo!AF47</f>
        <v>0</v>
      </c>
      <c r="AG6" s="30">
        <f>Resumo!AG47</f>
        <v>0</v>
      </c>
      <c r="AH6" s="30">
        <f>Resumo!AH47</f>
        <v>0</v>
      </c>
      <c r="AI6" s="30">
        <f>Resumo!AI47</f>
        <v>0</v>
      </c>
      <c r="AJ6" s="30">
        <f>Resumo!AJ47</f>
        <v>0</v>
      </c>
      <c r="AK6" s="30">
        <f>Resumo!AK47</f>
        <v>0</v>
      </c>
      <c r="AL6" s="30">
        <f>Resumo!AL47</f>
        <v>0</v>
      </c>
      <c r="AM6" s="30">
        <f>Resumo!AM47</f>
        <v>0</v>
      </c>
      <c r="AN6" s="30">
        <f>Resumo!AN47</f>
        <v>0</v>
      </c>
      <c r="AO6" s="30">
        <f>Resumo!AO47</f>
        <v>0</v>
      </c>
      <c r="AP6" s="30">
        <f>Resumo!AP47</f>
        <v>0</v>
      </c>
      <c r="AQ6" s="30">
        <f>Resumo!AQ47</f>
        <v>0</v>
      </c>
      <c r="AR6" s="32">
        <f t="shared" si="0"/>
        <v>1762.9807772110462</v>
      </c>
      <c r="AS6" s="33">
        <f t="shared" si="1"/>
        <v>31.143023783967575</v>
      </c>
      <c r="AT6" s="34"/>
      <c r="AU6" s="37"/>
    </row>
    <row r="7" spans="1:58" ht="14.5" x14ac:dyDescent="0.35">
      <c r="A7" s="23" t="s">
        <v>35</v>
      </c>
      <c r="B7" s="23">
        <v>3</v>
      </c>
      <c r="C7" s="30">
        <f>Resumo!C48</f>
        <v>0</v>
      </c>
      <c r="D7" s="30">
        <f>Resumo!D48</f>
        <v>0</v>
      </c>
      <c r="E7" s="30">
        <f>Resumo!E48</f>
        <v>0</v>
      </c>
      <c r="F7" s="30">
        <f>Resumo!F48</f>
        <v>0</v>
      </c>
      <c r="G7" s="30">
        <f>Resumo!G48</f>
        <v>0</v>
      </c>
      <c r="H7" s="30">
        <f>Resumo!H48</f>
        <v>0</v>
      </c>
      <c r="I7" s="30">
        <f>Resumo!I48</f>
        <v>0</v>
      </c>
      <c r="J7" s="30">
        <f>Resumo!J48</f>
        <v>0</v>
      </c>
      <c r="K7" s="30">
        <f>Resumo!K48</f>
        <v>0</v>
      </c>
      <c r="L7" s="30">
        <f>Resumo!L48</f>
        <v>0</v>
      </c>
      <c r="M7" s="30">
        <f>Resumo!M48</f>
        <v>0</v>
      </c>
      <c r="N7" s="30">
        <f>Resumo!N48</f>
        <v>0</v>
      </c>
      <c r="O7" s="30">
        <f>Resumo!O48</f>
        <v>0</v>
      </c>
      <c r="P7" s="30">
        <f>Resumo!P48</f>
        <v>0</v>
      </c>
      <c r="Q7" s="30">
        <f>Resumo!Q48</f>
        <v>0</v>
      </c>
      <c r="R7" s="30">
        <f>Resumo!R48</f>
        <v>0</v>
      </c>
      <c r="S7" s="30">
        <f>Resumo!S48</f>
        <v>0</v>
      </c>
      <c r="T7" s="30">
        <f>Resumo!T48</f>
        <v>0</v>
      </c>
      <c r="U7" s="30">
        <f>Resumo!U48</f>
        <v>0</v>
      </c>
      <c r="V7" s="30">
        <f>Resumo!V48</f>
        <v>0</v>
      </c>
      <c r="W7" s="30">
        <f>Resumo!W48</f>
        <v>0</v>
      </c>
      <c r="X7" s="30">
        <f>Resumo!X48</f>
        <v>0</v>
      </c>
      <c r="Y7" s="30">
        <f>Resumo!Y48</f>
        <v>0</v>
      </c>
      <c r="Z7" s="30">
        <f>Resumo!Z48</f>
        <v>119.76129425996982</v>
      </c>
      <c r="AA7" s="30">
        <f>Resumo!AA48</f>
        <v>773.15852139775893</v>
      </c>
      <c r="AB7" s="30">
        <f>Resumo!AB48</f>
        <v>2933.1900184725318</v>
      </c>
      <c r="AC7" s="30">
        <f>Resumo!AC48</f>
        <v>6123.146996607873</v>
      </c>
      <c r="AD7" s="30">
        <f>Resumo!AD48</f>
        <v>9907.6136751843787</v>
      </c>
      <c r="AE7" s="30">
        <f>Resumo!AE48</f>
        <v>12063.466140738219</v>
      </c>
      <c r="AF7" s="30">
        <f>Resumo!AF48</f>
        <v>14947.051178257883</v>
      </c>
      <c r="AG7" s="30">
        <f>Resumo!AG48</f>
        <v>17224.649055307909</v>
      </c>
      <c r="AH7" s="30">
        <f>Resumo!AH48</f>
        <v>17478.765310103245</v>
      </c>
      <c r="AI7" s="30">
        <f>Resumo!AI48</f>
        <v>21332.737878342166</v>
      </c>
      <c r="AJ7" s="30">
        <f>Resumo!AJ48</f>
        <v>21901.80379831776</v>
      </c>
      <c r="AK7" s="30">
        <f>Resumo!AK48</f>
        <v>20987.260622872836</v>
      </c>
      <c r="AL7" s="30">
        <f>Resumo!AL48</f>
        <v>17163.263023755644</v>
      </c>
      <c r="AM7" s="30">
        <f>Resumo!AM48</f>
        <v>13965.826565679186</v>
      </c>
      <c r="AN7" s="30">
        <f>Resumo!AN48</f>
        <v>16036.827764445638</v>
      </c>
      <c r="AO7" s="30">
        <f>Resumo!AO48</f>
        <v>19605.782425640813</v>
      </c>
      <c r="AP7" s="30">
        <f>Resumo!AP48</f>
        <v>19987.450106783272</v>
      </c>
      <c r="AQ7" s="30">
        <f>Resumo!AQ48</f>
        <v>13305.958939438378</v>
      </c>
      <c r="AR7" s="32">
        <f t="shared" si="0"/>
        <v>245857.71331560542</v>
      </c>
      <c r="AS7" s="33">
        <f t="shared" si="1"/>
        <v>7.5507365647020794</v>
      </c>
      <c r="AT7" s="34"/>
      <c r="AU7" s="37"/>
    </row>
    <row r="8" spans="1:58" ht="15" x14ac:dyDescent="0.25">
      <c r="A8" s="23" t="s">
        <v>36</v>
      </c>
      <c r="B8" s="23">
        <v>4</v>
      </c>
      <c r="C8" s="30">
        <f>Resumo!C49</f>
        <v>8.2771962728508992</v>
      </c>
      <c r="D8" s="30">
        <f>Resumo!D49</f>
        <v>4.8489787627358316</v>
      </c>
      <c r="E8" s="30">
        <f>Resumo!E49</f>
        <v>4.0726671621475719</v>
      </c>
      <c r="F8" s="30">
        <f>Resumo!F49</f>
        <v>1.9772336863678943</v>
      </c>
      <c r="G8" s="30">
        <f>Resumo!G49</f>
        <v>1.053757150059661</v>
      </c>
      <c r="H8" s="30">
        <f>Resumo!H49</f>
        <v>1.5675840719637275</v>
      </c>
      <c r="I8" s="30">
        <f>Resumo!I49</f>
        <v>3.5304717422386362</v>
      </c>
      <c r="J8" s="30">
        <f>Resumo!J49</f>
        <v>3.0261020015647033</v>
      </c>
      <c r="K8" s="30">
        <f>Resumo!K49</f>
        <v>6.0367023366943755</v>
      </c>
      <c r="L8" s="30">
        <f>Resumo!L49</f>
        <v>20.858204495048213</v>
      </c>
      <c r="M8" s="30">
        <f>Resumo!M49</f>
        <v>49.809474249670465</v>
      </c>
      <c r="N8" s="30">
        <f>Resumo!N49</f>
        <v>55.439040016164093</v>
      </c>
      <c r="O8" s="30">
        <f>Resumo!O49</f>
        <v>51.883675719432318</v>
      </c>
      <c r="P8" s="30">
        <f>Resumo!P49</f>
        <v>82.960894791698507</v>
      </c>
      <c r="Q8" s="30">
        <f>Resumo!Q49</f>
        <v>117.69523899778957</v>
      </c>
      <c r="R8" s="30">
        <f>Resumo!R49</f>
        <v>227.28570672030222</v>
      </c>
      <c r="S8" s="30">
        <f>Resumo!S49</f>
        <v>347.03796835841956</v>
      </c>
      <c r="T8" s="30">
        <f>Resumo!T49</f>
        <v>401.16335550331041</v>
      </c>
      <c r="U8" s="30">
        <f>Resumo!U49</f>
        <v>266.39040330924411</v>
      </c>
      <c r="V8" s="30">
        <f>Resumo!V49</f>
        <v>420.63043524377093</v>
      </c>
      <c r="W8" s="30">
        <f>Resumo!W49</f>
        <v>541.10878450256564</v>
      </c>
      <c r="X8" s="30">
        <f>Resumo!X49</f>
        <v>473.78614092407247</v>
      </c>
      <c r="Y8" s="30">
        <f>Resumo!Y49</f>
        <v>331.09247226274965</v>
      </c>
      <c r="Z8" s="30">
        <f>Resumo!Z49</f>
        <v>329.13193947727422</v>
      </c>
      <c r="AA8" s="30">
        <f>Resumo!AA49</f>
        <v>362.38551450096031</v>
      </c>
      <c r="AB8" s="30">
        <f>Resumo!AB49</f>
        <v>370.06049907198161</v>
      </c>
      <c r="AC8" s="30">
        <f>Resumo!AC49</f>
        <v>324.78113577234961</v>
      </c>
      <c r="AD8" s="30">
        <f>Resumo!AD49</f>
        <v>447.0612838475738</v>
      </c>
      <c r="AE8" s="30">
        <f>Resumo!AE49</f>
        <v>646.80344562083314</v>
      </c>
      <c r="AF8" s="30">
        <f>Resumo!AF49</f>
        <v>879.1848460352212</v>
      </c>
      <c r="AG8" s="30">
        <f>Resumo!AG49</f>
        <v>1498.3337679278193</v>
      </c>
      <c r="AH8" s="30">
        <f>Resumo!AH49</f>
        <v>1797.9455890940674</v>
      </c>
      <c r="AI8" s="30">
        <f>Resumo!AI49</f>
        <v>125.52730112192305</v>
      </c>
      <c r="AJ8" s="30">
        <f>Resumo!AJ49</f>
        <v>60.239522950637522</v>
      </c>
      <c r="AK8" s="30">
        <f>Resumo!AK49</f>
        <v>42.11377536891991</v>
      </c>
      <c r="AL8" s="30">
        <f>Resumo!AL49</f>
        <v>19.584253725761975</v>
      </c>
      <c r="AM8" s="30">
        <f>Resumo!AM49</f>
        <v>7.8007920558009483</v>
      </c>
      <c r="AN8" s="30">
        <f>Resumo!AN49</f>
        <v>6.9392588601632115</v>
      </c>
      <c r="AO8" s="30">
        <f>Resumo!AO49</f>
        <v>5.022934041685799</v>
      </c>
      <c r="AP8" s="30">
        <f>Resumo!AP49</f>
        <v>4.9641757413135279</v>
      </c>
      <c r="AQ8" s="30">
        <f>Resumo!AQ49</f>
        <v>7.7153469422610845</v>
      </c>
      <c r="AR8" s="32">
        <f t="shared" si="0"/>
        <v>10357.127870437411</v>
      </c>
      <c r="AS8" s="33">
        <f t="shared" si="1"/>
        <v>15.793183534968492</v>
      </c>
      <c r="AT8" s="34">
        <f>SUMPRODUCT(AR8:AR11,AS8:AS11)/SUM(AR8:AR11)</f>
        <v>10.066288090732117</v>
      </c>
      <c r="AU8" s="37" t="s">
        <v>37</v>
      </c>
    </row>
    <row r="9" spans="1:58" ht="15" x14ac:dyDescent="0.25">
      <c r="A9" s="23" t="s">
        <v>38</v>
      </c>
      <c r="B9" s="23">
        <v>5</v>
      </c>
      <c r="C9" s="30">
        <f>Resumo!C50</f>
        <v>1.1366084570083803</v>
      </c>
      <c r="D9" s="30">
        <f>Resumo!D50</f>
        <v>0.86533921263421409</v>
      </c>
      <c r="E9" s="30">
        <f>Resumo!E50</f>
        <v>3.0168106770064655</v>
      </c>
      <c r="F9" s="30">
        <f>Resumo!F50</f>
        <v>5.9820335638570077</v>
      </c>
      <c r="G9" s="30">
        <f>Resumo!G50</f>
        <v>12.107088044183211</v>
      </c>
      <c r="H9" s="30">
        <f>Resumo!H50</f>
        <v>15.878332728768225</v>
      </c>
      <c r="I9" s="30">
        <f>Resumo!I50</f>
        <v>22.16286535728727</v>
      </c>
      <c r="J9" s="30">
        <f>Resumo!J50</f>
        <v>23.97632352599706</v>
      </c>
      <c r="K9" s="30">
        <f>Resumo!K50</f>
        <v>35.029222714130299</v>
      </c>
      <c r="L9" s="30">
        <f>Resumo!L50</f>
        <v>21.605513098270468</v>
      </c>
      <c r="M9" s="30">
        <f>Resumo!M50</f>
        <v>5.0037433500820878</v>
      </c>
      <c r="N9" s="30">
        <f>Resumo!N50</f>
        <v>10.445235387774487</v>
      </c>
      <c r="O9" s="30">
        <f>Resumo!O50</f>
        <v>20.490047168063853</v>
      </c>
      <c r="P9" s="30">
        <f>Resumo!P50</f>
        <v>25.740403934568683</v>
      </c>
      <c r="Q9" s="30">
        <f>Resumo!Q50</f>
        <v>14.799356357962521</v>
      </c>
      <c r="R9" s="30">
        <f>Resumo!R50</f>
        <v>7.3905388773658416</v>
      </c>
      <c r="S9" s="30">
        <f>Resumo!S50</f>
        <v>1.2155240073446711</v>
      </c>
      <c r="T9" s="30">
        <f>Resumo!T50</f>
        <v>0.20276072524995919</v>
      </c>
      <c r="U9" s="30">
        <f>Resumo!U50</f>
        <v>8.2838281122306762E-2</v>
      </c>
      <c r="V9" s="30">
        <f>Resumo!V50</f>
        <v>1.3075230598569483</v>
      </c>
      <c r="W9" s="30">
        <f>Resumo!W50</f>
        <v>0.75803566458361515</v>
      </c>
      <c r="X9" s="30">
        <f>Resumo!X50</f>
        <v>4.7914880704950269</v>
      </c>
      <c r="Y9" s="30">
        <f>Resumo!Y50</f>
        <v>6.6682354942675488</v>
      </c>
      <c r="Z9" s="30">
        <f>Resumo!Z50</f>
        <v>3.5438180836057942</v>
      </c>
      <c r="AA9" s="30">
        <f>Resumo!AA50</f>
        <v>1.4490714718477353</v>
      </c>
      <c r="AB9" s="30">
        <f>Resumo!AB50</f>
        <v>9.3877590417761425</v>
      </c>
      <c r="AC9" s="30">
        <f>Resumo!AC50</f>
        <v>0</v>
      </c>
      <c r="AD9" s="30">
        <f>Resumo!AD50</f>
        <v>0</v>
      </c>
      <c r="AE9" s="30">
        <f>Resumo!AE50</f>
        <v>0</v>
      </c>
      <c r="AF9" s="30">
        <f>Resumo!AF50</f>
        <v>0</v>
      </c>
      <c r="AG9" s="30">
        <f>Resumo!AG50</f>
        <v>0</v>
      </c>
      <c r="AH9" s="30">
        <f>Resumo!AH50</f>
        <v>0</v>
      </c>
      <c r="AI9" s="30">
        <f>Resumo!AI50</f>
        <v>0</v>
      </c>
      <c r="AJ9" s="30">
        <f>Resumo!AJ50</f>
        <v>0</v>
      </c>
      <c r="AK9" s="30">
        <f>Resumo!AK50</f>
        <v>0</v>
      </c>
      <c r="AL9" s="30">
        <f>Resumo!AL50</f>
        <v>0</v>
      </c>
      <c r="AM9" s="30">
        <f>Resumo!AM50</f>
        <v>0</v>
      </c>
      <c r="AN9" s="30">
        <f>Resumo!AN50</f>
        <v>0</v>
      </c>
      <c r="AO9" s="30">
        <f>Resumo!AO50</f>
        <v>0</v>
      </c>
      <c r="AP9" s="30">
        <f>Resumo!AP50</f>
        <v>0</v>
      </c>
      <c r="AQ9" s="30">
        <f>Resumo!AQ50</f>
        <v>0</v>
      </c>
      <c r="AR9" s="32">
        <f t="shared" si="0"/>
        <v>255.03651635510988</v>
      </c>
      <c r="AS9" s="33">
        <f t="shared" si="1"/>
        <v>30.59230670915985</v>
      </c>
      <c r="AT9" s="34"/>
      <c r="AU9" s="37"/>
    </row>
    <row r="10" spans="1:58" ht="15" x14ac:dyDescent="0.25">
      <c r="A10" s="23" t="s">
        <v>39</v>
      </c>
      <c r="B10" s="23">
        <v>6</v>
      </c>
      <c r="C10" s="30">
        <f>Resumo!C51</f>
        <v>0</v>
      </c>
      <c r="D10" s="30">
        <f>Resumo!D51</f>
        <v>0</v>
      </c>
      <c r="E10" s="30">
        <f>Resumo!E51</f>
        <v>0</v>
      </c>
      <c r="F10" s="30">
        <f>Resumo!F51</f>
        <v>0</v>
      </c>
      <c r="G10" s="30">
        <f>Resumo!G51</f>
        <v>0</v>
      </c>
      <c r="H10" s="30">
        <f>Resumo!H51</f>
        <v>0</v>
      </c>
      <c r="I10" s="30">
        <f>Resumo!I51</f>
        <v>0</v>
      </c>
      <c r="J10" s="30">
        <f>Resumo!J51</f>
        <v>0</v>
      </c>
      <c r="K10" s="30">
        <f>Resumo!K51</f>
        <v>0</v>
      </c>
      <c r="L10" s="30">
        <f>Resumo!L51</f>
        <v>0</v>
      </c>
      <c r="M10" s="30">
        <f>Resumo!M51</f>
        <v>0</v>
      </c>
      <c r="N10" s="30">
        <f>Resumo!N51</f>
        <v>0</v>
      </c>
      <c r="O10" s="30">
        <f>Resumo!O51</f>
        <v>0</v>
      </c>
      <c r="P10" s="30">
        <f>Resumo!P51</f>
        <v>0</v>
      </c>
      <c r="Q10" s="30">
        <f>Resumo!Q51</f>
        <v>0</v>
      </c>
      <c r="R10" s="30">
        <f>Resumo!R51</f>
        <v>0</v>
      </c>
      <c r="S10" s="30">
        <f>Resumo!S51</f>
        <v>0</v>
      </c>
      <c r="T10" s="30">
        <f>Resumo!T51</f>
        <v>0</v>
      </c>
      <c r="U10" s="30">
        <f>Resumo!U51</f>
        <v>0</v>
      </c>
      <c r="V10" s="30">
        <f>Resumo!V51</f>
        <v>0</v>
      </c>
      <c r="W10" s="30">
        <f>Resumo!W51</f>
        <v>0</v>
      </c>
      <c r="X10" s="30">
        <f>Resumo!X51</f>
        <v>0</v>
      </c>
      <c r="Y10" s="30">
        <f>Resumo!Y51</f>
        <v>0</v>
      </c>
      <c r="Z10" s="30">
        <f>Resumo!Z51</f>
        <v>19.760954781031295</v>
      </c>
      <c r="AA10" s="30">
        <f>Resumo!AA51</f>
        <v>119.32101591074583</v>
      </c>
      <c r="AB10" s="30">
        <f>Resumo!AB51</f>
        <v>234.64503558703066</v>
      </c>
      <c r="AC10" s="30">
        <f>Resumo!AC51</f>
        <v>494.10434853080613</v>
      </c>
      <c r="AD10" s="30">
        <f>Resumo!AD51</f>
        <v>820.61969381587801</v>
      </c>
      <c r="AE10" s="30">
        <f>Resumo!AE51</f>
        <v>1101.8358179354354</v>
      </c>
      <c r="AF10" s="30">
        <f>Resumo!AF51</f>
        <v>1232.6882370500873</v>
      </c>
      <c r="AG10" s="30">
        <f>Resumo!AG51</f>
        <v>1722.1069649848246</v>
      </c>
      <c r="AH10" s="30">
        <f>Resumo!AH51</f>
        <v>2155.2600922788524</v>
      </c>
      <c r="AI10" s="30">
        <f>Resumo!AI51</f>
        <v>1748.9223894280619</v>
      </c>
      <c r="AJ10" s="30">
        <f>Resumo!AJ51</f>
        <v>1880.6533577519033</v>
      </c>
      <c r="AK10" s="30">
        <f>Resumo!AK51</f>
        <v>1900.6381181010745</v>
      </c>
      <c r="AL10" s="30">
        <f>Resumo!AL51</f>
        <v>1360.1752428848079</v>
      </c>
      <c r="AM10" s="30">
        <f>Resumo!AM51</f>
        <v>1228.1050784832887</v>
      </c>
      <c r="AN10" s="30">
        <f>Resumo!AN51</f>
        <v>1253.3141754748419</v>
      </c>
      <c r="AO10" s="30">
        <f>Resumo!AO51</f>
        <v>1218.9136602522103</v>
      </c>
      <c r="AP10" s="30">
        <f>Resumo!AP51</f>
        <v>1157.4849839922265</v>
      </c>
      <c r="AQ10" s="30">
        <f>Resumo!AQ51</f>
        <v>984.93645264639122</v>
      </c>
      <c r="AR10" s="32">
        <f t="shared" si="0"/>
        <v>20633.485619889503</v>
      </c>
      <c r="AS10" s="33">
        <f t="shared" si="1"/>
        <v>7.9972961025172911</v>
      </c>
      <c r="AT10" s="34"/>
      <c r="AU10" s="37"/>
    </row>
    <row r="11" spans="1:58" ht="15" x14ac:dyDescent="0.25">
      <c r="A11" s="23" t="s">
        <v>40</v>
      </c>
      <c r="B11" s="23">
        <v>7</v>
      </c>
      <c r="C11" s="30">
        <f>Resumo!C52</f>
        <v>2.0778314304229841</v>
      </c>
      <c r="D11" s="30">
        <f>Resumo!D52</f>
        <v>3.3665829294051575</v>
      </c>
      <c r="E11" s="30">
        <f>Resumo!E52</f>
        <v>4.0731139965862164</v>
      </c>
      <c r="F11" s="30">
        <f>Resumo!F52</f>
        <v>2.9843616252138814</v>
      </c>
      <c r="G11" s="30">
        <f>Resumo!G52</f>
        <v>2.4472358251614148</v>
      </c>
      <c r="H11" s="30">
        <f>Resumo!H52</f>
        <v>2.5148360834472312</v>
      </c>
      <c r="I11" s="30">
        <f>Resumo!I52</f>
        <v>4.3591241897827269</v>
      </c>
      <c r="J11" s="30">
        <f>Resumo!J52</f>
        <v>4.9055827500050526</v>
      </c>
      <c r="K11" s="30">
        <f>Resumo!K52</f>
        <v>8.3242341099594572</v>
      </c>
      <c r="L11" s="30">
        <f>Resumo!L52</f>
        <v>11.775624748799739</v>
      </c>
      <c r="M11" s="30">
        <f>Resumo!M52</f>
        <v>9.2278667949167765</v>
      </c>
      <c r="N11" s="30">
        <f>Resumo!N52</f>
        <v>10.144043051729719</v>
      </c>
      <c r="O11" s="30">
        <f>Resumo!O52</f>
        <v>10.044815735848239</v>
      </c>
      <c r="P11" s="30">
        <f>Resumo!P52</f>
        <v>20.746479196792876</v>
      </c>
      <c r="Q11" s="30">
        <f>Resumo!Q52</f>
        <v>34.530295175481314</v>
      </c>
      <c r="R11" s="30">
        <f>Resumo!R52</f>
        <v>52.282401040590202</v>
      </c>
      <c r="S11" s="30">
        <f>Resumo!S52</f>
        <v>24.723058510105499</v>
      </c>
      <c r="T11" s="30">
        <f>Resumo!T52</f>
        <v>47.073959163666125</v>
      </c>
      <c r="U11" s="30">
        <f>Resumo!U52</f>
        <v>50.581655582790269</v>
      </c>
      <c r="V11" s="30">
        <f>Resumo!V52</f>
        <v>91.111972042027816</v>
      </c>
      <c r="W11" s="30">
        <f>Resumo!W52</f>
        <v>144.65234549021957</v>
      </c>
      <c r="X11" s="30">
        <f>Resumo!X52</f>
        <v>131.2288836106321</v>
      </c>
      <c r="Y11" s="30">
        <f>Resumo!Y52</f>
        <v>65.331655580208249</v>
      </c>
      <c r="Z11" s="30">
        <f>Resumo!Z52</f>
        <v>83.197213267894043</v>
      </c>
      <c r="AA11" s="30">
        <f>Resumo!AA52</f>
        <v>92.487446782452338</v>
      </c>
      <c r="AB11" s="30">
        <f>Resumo!AB52</f>
        <v>127.36239538862353</v>
      </c>
      <c r="AC11" s="30">
        <f>Resumo!AC52</f>
        <v>153.30217898424189</v>
      </c>
      <c r="AD11" s="30">
        <f>Resumo!AD52</f>
        <v>243.40597417886823</v>
      </c>
      <c r="AE11" s="30">
        <f>Resumo!AE52</f>
        <v>379.23023831842443</v>
      </c>
      <c r="AF11" s="30">
        <f>Resumo!AF52</f>
        <v>421.11058899283734</v>
      </c>
      <c r="AG11" s="30">
        <f>Resumo!AG52</f>
        <v>600.31337317881469</v>
      </c>
      <c r="AH11" s="30">
        <f>Resumo!AH52</f>
        <v>800.28272961718062</v>
      </c>
      <c r="AI11" s="30">
        <f>Resumo!AI52</f>
        <v>710.01182190114241</v>
      </c>
      <c r="AJ11" s="30">
        <f>Resumo!AJ52</f>
        <v>824.14952697926481</v>
      </c>
      <c r="AK11" s="30">
        <f>Resumo!AK52</f>
        <v>753.27306368735287</v>
      </c>
      <c r="AL11" s="30">
        <f>Resumo!AL52</f>
        <v>585.47657256843377</v>
      </c>
      <c r="AM11" s="30">
        <f>Resumo!AM52</f>
        <v>592.29441318292527</v>
      </c>
      <c r="AN11" s="30">
        <f>Resumo!AN52</f>
        <v>614.02382516824014</v>
      </c>
      <c r="AO11" s="30">
        <f>Resumo!AO52</f>
        <v>835.58836460192015</v>
      </c>
      <c r="AP11" s="30">
        <f>Resumo!AP52</f>
        <v>1169.3078214022942</v>
      </c>
      <c r="AQ11" s="30">
        <f>Resumo!AQ52</f>
        <v>952.40940183579232</v>
      </c>
      <c r="AR11" s="32">
        <f t="shared" si="0"/>
        <v>10675.734908700495</v>
      </c>
      <c r="AS11" s="33">
        <f t="shared" si="1"/>
        <v>8.0187891175837578</v>
      </c>
      <c r="AT11" s="34"/>
      <c r="AU11" s="37"/>
    </row>
    <row r="12" spans="1:58" ht="14.5" x14ac:dyDescent="0.35">
      <c r="A12" s="22" t="s">
        <v>41</v>
      </c>
      <c r="B12" s="23">
        <v>8</v>
      </c>
      <c r="C12" s="30">
        <f>Resumo!C53</f>
        <v>17.919000672439065</v>
      </c>
      <c r="D12" s="30">
        <f>Resumo!D53</f>
        <v>12.328318629956714</v>
      </c>
      <c r="E12" s="30">
        <f>Resumo!E53</f>
        <v>9.0842056994090967</v>
      </c>
      <c r="F12" s="30">
        <f>Resumo!F53</f>
        <v>7.1708541460496598</v>
      </c>
      <c r="G12" s="30">
        <f>Resumo!G53</f>
        <v>10.158888372318492</v>
      </c>
      <c r="H12" s="30">
        <f>Resumo!H53</f>
        <v>13.23955631920901</v>
      </c>
      <c r="I12" s="30">
        <f>Resumo!I53</f>
        <v>18.472759378950769</v>
      </c>
      <c r="J12" s="30">
        <f>Resumo!J53</f>
        <v>13.738763407641997</v>
      </c>
      <c r="K12" s="30">
        <f>Resumo!K53</f>
        <v>16.264982847052011</v>
      </c>
      <c r="L12" s="30">
        <f>Resumo!L53</f>
        <v>14.528360580152704</v>
      </c>
      <c r="M12" s="30">
        <f>Resumo!M53</f>
        <v>14.370909452307895</v>
      </c>
      <c r="N12" s="30">
        <f>Resumo!N53</f>
        <v>16.542764144254964</v>
      </c>
      <c r="O12" s="30">
        <f>Resumo!O53</f>
        <v>13.016304255002741</v>
      </c>
      <c r="P12" s="30">
        <f>Resumo!P53</f>
        <v>15.197550725215065</v>
      </c>
      <c r="Q12" s="30">
        <f>Resumo!Q53</f>
        <v>19.031337171838285</v>
      </c>
      <c r="R12" s="30">
        <f>Resumo!R53</f>
        <v>28.206869438839114</v>
      </c>
      <c r="S12" s="30">
        <f>Resumo!S53</f>
        <v>18.857237032064535</v>
      </c>
      <c r="T12" s="30">
        <f>Resumo!T53</f>
        <v>21.976130528008468</v>
      </c>
      <c r="U12" s="30">
        <f>Resumo!U53</f>
        <v>21.629910021142138</v>
      </c>
      <c r="V12" s="30">
        <f>Resumo!V53</f>
        <v>24.975209539279323</v>
      </c>
      <c r="W12" s="30">
        <f>Resumo!W53</f>
        <v>37.749035437832063</v>
      </c>
      <c r="X12" s="30">
        <f>Resumo!X53</f>
        <v>41.750697598013886</v>
      </c>
      <c r="Y12" s="30">
        <f>Resumo!Y53</f>
        <v>27.873739413222964</v>
      </c>
      <c r="Z12" s="30">
        <f>Resumo!Z53</f>
        <v>25.23743054173098</v>
      </c>
      <c r="AA12" s="30">
        <f>Resumo!AA53</f>
        <v>40.059231629394283</v>
      </c>
      <c r="AB12" s="30">
        <f>Resumo!AB53</f>
        <v>44.178390125689681</v>
      </c>
      <c r="AC12" s="30">
        <f>Resumo!AC53</f>
        <v>48.161924296986527</v>
      </c>
      <c r="AD12" s="30">
        <f>Resumo!AD53</f>
        <v>53.263945414357032</v>
      </c>
      <c r="AE12" s="30">
        <f>Resumo!AE53</f>
        <v>54.948831570912304</v>
      </c>
      <c r="AF12" s="30">
        <f>Resumo!AF53</f>
        <v>31.056218458253642</v>
      </c>
      <c r="AG12" s="30">
        <f>Resumo!AG53</f>
        <v>42.679624503233157</v>
      </c>
      <c r="AH12" s="30">
        <f>Resumo!AH53</f>
        <v>45.783750214321557</v>
      </c>
      <c r="AI12" s="30">
        <f>Resumo!AI53</f>
        <v>31.324925281003068</v>
      </c>
      <c r="AJ12" s="30">
        <f>Resumo!AJ53</f>
        <v>25.638362531648575</v>
      </c>
      <c r="AK12" s="30">
        <f>Resumo!AK53</f>
        <v>12.964312552011963</v>
      </c>
      <c r="AL12" s="30">
        <f>Resumo!AL53</f>
        <v>14.481934193535594</v>
      </c>
      <c r="AM12" s="30">
        <f>Resumo!AM53</f>
        <v>10.491417157075237</v>
      </c>
      <c r="AN12" s="30">
        <f>Resumo!AN53</f>
        <v>9.4665258301923512</v>
      </c>
      <c r="AO12" s="30">
        <f>Resumo!AO53</f>
        <v>18.165679214327074</v>
      </c>
      <c r="AP12" s="30">
        <f>Resumo!AP53</f>
        <v>14.190869620304483</v>
      </c>
      <c r="AQ12" s="30">
        <f>Resumo!AQ53</f>
        <v>15.068751777082733</v>
      </c>
      <c r="AR12" s="32">
        <f t="shared" si="0"/>
        <v>971.2455097222612</v>
      </c>
      <c r="AS12" s="33">
        <f t="shared" si="1"/>
        <v>18.733768609677167</v>
      </c>
      <c r="AT12" s="34">
        <f>SUMPRODUCT(AR12:AR16,AS12:AS16)/SUM(AR12:AR16)</f>
        <v>13.836664895867656</v>
      </c>
      <c r="AU12" s="37" t="s">
        <v>42</v>
      </c>
    </row>
    <row r="13" spans="1:58" ht="14.5" x14ac:dyDescent="0.35">
      <c r="A13" s="22" t="s">
        <v>43</v>
      </c>
      <c r="B13" s="23">
        <v>9</v>
      </c>
      <c r="C13" s="30">
        <f>Resumo!C54</f>
        <v>41.81100156902442</v>
      </c>
      <c r="D13" s="30">
        <f>Resumo!D54</f>
        <v>28.766076803232316</v>
      </c>
      <c r="E13" s="30">
        <f>Resumo!E54</f>
        <v>21.196479965287885</v>
      </c>
      <c r="F13" s="30">
        <f>Resumo!F54</f>
        <v>16.731993007449248</v>
      </c>
      <c r="G13" s="30">
        <f>Resumo!G54</f>
        <v>23.704072868743381</v>
      </c>
      <c r="H13" s="30">
        <f>Resumo!H54</f>
        <v>30.892298078154397</v>
      </c>
      <c r="I13" s="30">
        <f>Resumo!I54</f>
        <v>43.1031052175518</v>
      </c>
      <c r="J13" s="30">
        <f>Resumo!J54</f>
        <v>32.057114617831331</v>
      </c>
      <c r="K13" s="30">
        <f>Resumo!K54</f>
        <v>37.951626643121529</v>
      </c>
      <c r="L13" s="30">
        <f>Resumo!L54</f>
        <v>33.899508020356237</v>
      </c>
      <c r="M13" s="30">
        <f>Resumo!M54</f>
        <v>33.532122055385138</v>
      </c>
      <c r="N13" s="30">
        <f>Resumo!N54</f>
        <v>38.599783003261606</v>
      </c>
      <c r="O13" s="30">
        <f>Resumo!O54</f>
        <v>30.371376595006399</v>
      </c>
      <c r="P13" s="30">
        <f>Resumo!P54</f>
        <v>35.460951692168315</v>
      </c>
      <c r="Q13" s="30">
        <f>Resumo!Q54</f>
        <v>44.406453400955897</v>
      </c>
      <c r="R13" s="30">
        <f>Resumo!R54</f>
        <v>65.816028690624279</v>
      </c>
      <c r="S13" s="30">
        <f>Resumo!S54</f>
        <v>44.000219741483889</v>
      </c>
      <c r="T13" s="30">
        <f>Resumo!T54</f>
        <v>51.277637898686365</v>
      </c>
      <c r="U13" s="30">
        <f>Resumo!U54</f>
        <v>50.469790049331571</v>
      </c>
      <c r="V13" s="30">
        <f>Resumo!V54</f>
        <v>58.275488924984941</v>
      </c>
      <c r="W13" s="30">
        <f>Resumo!W54</f>
        <v>88.081082688274364</v>
      </c>
      <c r="X13" s="30">
        <f>Resumo!X54</f>
        <v>97.418294395366047</v>
      </c>
      <c r="Y13" s="30">
        <f>Resumo!Y54</f>
        <v>74.13788822298477</v>
      </c>
      <c r="Z13" s="30">
        <f>Resumo!Z54</f>
        <v>76.631578456840742</v>
      </c>
      <c r="AA13" s="30">
        <f>Resumo!AA54</f>
        <v>106.46334265819098</v>
      </c>
      <c r="AB13" s="30">
        <f>Resumo!AB54</f>
        <v>112.71109709013673</v>
      </c>
      <c r="AC13" s="30">
        <f>Resumo!AC54</f>
        <v>119.42550798414992</v>
      </c>
      <c r="AD13" s="30">
        <f>Resumo!AD54</f>
        <v>141.45805003885968</v>
      </c>
      <c r="AE13" s="30">
        <f>Resumo!AE54</f>
        <v>155.3141175178279</v>
      </c>
      <c r="AF13" s="30">
        <f>Resumo!AF54</f>
        <v>119.91512615175662</v>
      </c>
      <c r="AG13" s="30">
        <f>Resumo!AG54</f>
        <v>200.45411054302386</v>
      </c>
      <c r="AH13" s="30">
        <f>Resumo!AH54</f>
        <v>224.78966663628495</v>
      </c>
      <c r="AI13" s="30">
        <f>Resumo!AI54</f>
        <v>183.52809094061394</v>
      </c>
      <c r="AJ13" s="30">
        <f>Resumo!AJ54</f>
        <v>187.29390138581846</v>
      </c>
      <c r="AK13" s="30">
        <f>Resumo!AK54</f>
        <v>144.82719286245788</v>
      </c>
      <c r="AL13" s="30">
        <f>Resumo!AL54</f>
        <v>108.57375053915199</v>
      </c>
      <c r="AM13" s="30">
        <f>Resumo!AM54</f>
        <v>62.095703438190206</v>
      </c>
      <c r="AN13" s="30">
        <f>Resumo!AN54</f>
        <v>60.521220818934225</v>
      </c>
      <c r="AO13" s="30">
        <f>Resumo!AO54</f>
        <v>68.023562050779944</v>
      </c>
      <c r="AP13" s="30">
        <f>Resumo!AP54</f>
        <v>51.193230592874173</v>
      </c>
      <c r="AQ13" s="30">
        <f>Resumo!AQ54</f>
        <v>42.386010804663123</v>
      </c>
      <c r="AR13" s="32">
        <f t="shared" si="0"/>
        <v>3187.5656546598216</v>
      </c>
      <c r="AS13" s="33">
        <f t="shared" si="1"/>
        <v>15.876059837627144</v>
      </c>
      <c r="AT13" s="34"/>
      <c r="AU13" s="37" t="s">
        <v>44</v>
      </c>
    </row>
    <row r="14" spans="1:58" ht="14.5" x14ac:dyDescent="0.35">
      <c r="A14" s="22" t="s">
        <v>10</v>
      </c>
      <c r="B14" s="23">
        <v>10</v>
      </c>
      <c r="C14" s="30">
        <f>Resumo!C55</f>
        <v>17.899178651783668</v>
      </c>
      <c r="D14" s="30">
        <f>Resumo!D55</f>
        <v>19.48801314347504</v>
      </c>
      <c r="E14" s="30">
        <f>Resumo!E55</f>
        <v>13.016545796637939</v>
      </c>
      <c r="F14" s="30">
        <f>Resumo!F55</f>
        <v>10.222200638039821</v>
      </c>
      <c r="G14" s="30">
        <f>Resumo!G55</f>
        <v>13.931604522521233</v>
      </c>
      <c r="H14" s="30">
        <f>Resumo!H55</f>
        <v>20.377758808714113</v>
      </c>
      <c r="I14" s="30">
        <f>Resumo!I55</f>
        <v>34.14527279884993</v>
      </c>
      <c r="J14" s="30">
        <f>Resumo!J55</f>
        <v>32.35914444224845</v>
      </c>
      <c r="K14" s="30">
        <f>Resumo!K55</f>
        <v>38.707736189943475</v>
      </c>
      <c r="L14" s="30">
        <f>Resumo!L55</f>
        <v>32.90836606091964</v>
      </c>
      <c r="M14" s="30">
        <f>Resumo!M55</f>
        <v>29.513959439024134</v>
      </c>
      <c r="N14" s="30">
        <f>Resumo!N55</f>
        <v>31.657516720677151</v>
      </c>
      <c r="O14" s="30">
        <f>Resumo!O55</f>
        <v>30.480511779556728</v>
      </c>
      <c r="P14" s="30">
        <f>Resumo!P55</f>
        <v>37.025308511071358</v>
      </c>
      <c r="Q14" s="30">
        <f>Resumo!Q55</f>
        <v>45.834651787648163</v>
      </c>
      <c r="R14" s="30">
        <f>Resumo!R55</f>
        <v>74.667428702858871</v>
      </c>
      <c r="S14" s="30">
        <f>Resumo!S55</f>
        <v>52.164444648696147</v>
      </c>
      <c r="T14" s="30">
        <f>Resumo!T55</f>
        <v>63.618319129108805</v>
      </c>
      <c r="U14" s="30">
        <f>Resumo!U55</f>
        <v>65.703501827432007</v>
      </c>
      <c r="V14" s="30">
        <f>Resumo!V55</f>
        <v>60.169432901806488</v>
      </c>
      <c r="W14" s="30">
        <f>Resumo!W55</f>
        <v>82.95855608095917</v>
      </c>
      <c r="X14" s="30">
        <f>Resumo!X55</f>
        <v>49.645479573187075</v>
      </c>
      <c r="Y14" s="30">
        <f>Resumo!Y55</f>
        <v>37.807384497097296</v>
      </c>
      <c r="Z14" s="30">
        <f>Resumo!Z55</f>
        <v>36.453589034405027</v>
      </c>
      <c r="AA14" s="30">
        <f>Resumo!AA55</f>
        <v>45.689834992903002</v>
      </c>
      <c r="AB14" s="30">
        <f>Resumo!AB55</f>
        <v>47.959270082475797</v>
      </c>
      <c r="AC14" s="30">
        <f>Resumo!AC55</f>
        <v>58.931165355312146</v>
      </c>
      <c r="AD14" s="30">
        <f>Resumo!AD55</f>
        <v>70.500087901245237</v>
      </c>
      <c r="AE14" s="30">
        <f>Resumo!AE55</f>
        <v>72.734852434584866</v>
      </c>
      <c r="AF14" s="30">
        <f>Resumo!AF55</f>
        <v>53.478994150492696</v>
      </c>
      <c r="AG14" s="30">
        <f>Resumo!AG55</f>
        <v>82.749427918512239</v>
      </c>
      <c r="AH14" s="30">
        <f>Resumo!AH55</f>
        <v>84.175573047925141</v>
      </c>
      <c r="AI14" s="30">
        <f>Resumo!AI55</f>
        <v>65.622471063154052</v>
      </c>
      <c r="AJ14" s="30">
        <f>Resumo!AJ55</f>
        <v>52.924170045250555</v>
      </c>
      <c r="AK14" s="30">
        <f>Resumo!AK55</f>
        <v>60.405667592070344</v>
      </c>
      <c r="AL14" s="30">
        <f>Resumo!AL55</f>
        <v>34.452331252163475</v>
      </c>
      <c r="AM14" s="30">
        <f>Resumo!AM55</f>
        <v>17.492306110662287</v>
      </c>
      <c r="AN14" s="30">
        <f>Resumo!AN55</f>
        <v>21.837553903739185</v>
      </c>
      <c r="AO14" s="30">
        <f>Resumo!AO55</f>
        <v>42.925213294113007</v>
      </c>
      <c r="AP14" s="30">
        <f>Resumo!AP55</f>
        <v>54.177291961629706</v>
      </c>
      <c r="AQ14" s="30">
        <f>Resumo!AQ55</f>
        <v>40.821495592834793</v>
      </c>
      <c r="AR14" s="32">
        <f t="shared" si="0"/>
        <v>1837.6336123857304</v>
      </c>
      <c r="AS14" s="33">
        <f t="shared" si="1"/>
        <v>18.433769154832266</v>
      </c>
      <c r="AT14" s="34"/>
      <c r="AU14" s="37" t="s">
        <v>45</v>
      </c>
    </row>
    <row r="15" spans="1:58" ht="14.5" x14ac:dyDescent="0.35">
      <c r="A15" s="22" t="s">
        <v>46</v>
      </c>
      <c r="B15" s="23">
        <v>11</v>
      </c>
      <c r="C15" s="30">
        <f>Resumo!C56</f>
        <v>4.3009544817962837</v>
      </c>
      <c r="D15" s="30">
        <f>Resumo!D56</f>
        <v>3.3882847568179293</v>
      </c>
      <c r="E15" s="30">
        <f>Resumo!E56</f>
        <v>2.8179398079092928</v>
      </c>
      <c r="F15" s="30">
        <f>Resumo!F56</f>
        <v>2.7362518126871906</v>
      </c>
      <c r="G15" s="30">
        <f>Resumo!G56</f>
        <v>3.914025192697224</v>
      </c>
      <c r="H15" s="30">
        <f>Resumo!H56</f>
        <v>5.1619664377772283</v>
      </c>
      <c r="I15" s="30">
        <f>Resumo!I56</f>
        <v>7.9251344960903456</v>
      </c>
      <c r="J15" s="30">
        <f>Resumo!J56</f>
        <v>7.5515813321321605</v>
      </c>
      <c r="K15" s="30">
        <f>Resumo!K56</f>
        <v>10.468489477655162</v>
      </c>
      <c r="L15" s="30">
        <f>Resumo!L56</f>
        <v>10.156720356676336</v>
      </c>
      <c r="M15" s="30">
        <f>Resumo!M56</f>
        <v>11.642011255812552</v>
      </c>
      <c r="N15" s="30">
        <f>Resumo!N56</f>
        <v>12.755925249191492</v>
      </c>
      <c r="O15" s="30">
        <f>Resumo!O56</f>
        <v>18.050272058911496</v>
      </c>
      <c r="P15" s="30">
        <f>Resumo!P56</f>
        <v>25.190099618995276</v>
      </c>
      <c r="Q15" s="30">
        <f>Resumo!Q56</f>
        <v>30.828391541725416</v>
      </c>
      <c r="R15" s="30">
        <f>Resumo!R56</f>
        <v>40.160303686035391</v>
      </c>
      <c r="S15" s="30">
        <f>Resumo!S56</f>
        <v>28.433498762261365</v>
      </c>
      <c r="T15" s="30">
        <f>Resumo!T56</f>
        <v>34.291672388066161</v>
      </c>
      <c r="U15" s="30">
        <f>Resumo!U56</f>
        <v>30.566255778273955</v>
      </c>
      <c r="V15" s="30">
        <f>Resumo!V56</f>
        <v>26.4093690163158</v>
      </c>
      <c r="W15" s="30">
        <f>Resumo!W56</f>
        <v>46.371881690686152</v>
      </c>
      <c r="X15" s="30">
        <f>Resumo!X56</f>
        <v>66.577547109737822</v>
      </c>
      <c r="Y15" s="30">
        <f>Resumo!Y56</f>
        <v>58.296720054270679</v>
      </c>
      <c r="Z15" s="30">
        <f>Resumo!Z56</f>
        <v>72.520562111574634</v>
      </c>
      <c r="AA15" s="30">
        <f>Resumo!AA56</f>
        <v>118.23738368216635</v>
      </c>
      <c r="AB15" s="30">
        <f>Resumo!AB56</f>
        <v>131.83122275748778</v>
      </c>
      <c r="AC15" s="30">
        <f>Resumo!AC56</f>
        <v>126.14160955064472</v>
      </c>
      <c r="AD15" s="30">
        <f>Resumo!AD56</f>
        <v>179.86303564556135</v>
      </c>
      <c r="AE15" s="30">
        <f>Resumo!AE56</f>
        <v>228.34265037947009</v>
      </c>
      <c r="AF15" s="30">
        <f>Resumo!AF56</f>
        <v>161.65970482490943</v>
      </c>
      <c r="AG15" s="30">
        <f>Resumo!AG56</f>
        <v>291.80952567326904</v>
      </c>
      <c r="AH15" s="30">
        <f>Resumo!AH56</f>
        <v>334.62908755914003</v>
      </c>
      <c r="AI15" s="30">
        <f>Resumo!AI56</f>
        <v>260.86618397887918</v>
      </c>
      <c r="AJ15" s="30">
        <f>Resumo!AJ56</f>
        <v>265.31586607801398</v>
      </c>
      <c r="AK15" s="30">
        <f>Resumo!AK56</f>
        <v>228.89450194289995</v>
      </c>
      <c r="AL15" s="30">
        <f>Resumo!AL56</f>
        <v>125.60972190753301</v>
      </c>
      <c r="AM15" s="30">
        <f>Resumo!AM56</f>
        <v>66.002715120503311</v>
      </c>
      <c r="AN15" s="30">
        <f>Resumo!AN56</f>
        <v>67.814748674469087</v>
      </c>
      <c r="AO15" s="30">
        <f>Resumo!AO56</f>
        <v>107.32606456900869</v>
      </c>
      <c r="AP15" s="30">
        <f>Resumo!AP56</f>
        <v>125.50741075403226</v>
      </c>
      <c r="AQ15" s="30">
        <f>Resumo!AQ56</f>
        <v>111.38936593687789</v>
      </c>
      <c r="AR15" s="32">
        <f t="shared" si="0"/>
        <v>3491.7566575089636</v>
      </c>
      <c r="AS15" s="33">
        <f t="shared" si="1"/>
        <v>11.900068366687197</v>
      </c>
      <c r="AT15" s="34"/>
      <c r="AU15" s="37" t="s">
        <v>47</v>
      </c>
    </row>
    <row r="16" spans="1:58" ht="14.5" x14ac:dyDescent="0.35">
      <c r="A16" s="22" t="s">
        <v>48</v>
      </c>
      <c r="B16" s="23">
        <v>12</v>
      </c>
      <c r="C16" s="30">
        <f>Resumo!C57</f>
        <v>4.3009544817962837</v>
      </c>
      <c r="D16" s="30">
        <f>Resumo!D57</f>
        <v>3.3882847568179293</v>
      </c>
      <c r="E16" s="30">
        <f>Resumo!E57</f>
        <v>2.8179398079092928</v>
      </c>
      <c r="F16" s="30">
        <f>Resumo!F57</f>
        <v>2.7362518126871906</v>
      </c>
      <c r="G16" s="30">
        <f>Resumo!G57</f>
        <v>3.914025192697224</v>
      </c>
      <c r="H16" s="30">
        <f>Resumo!H57</f>
        <v>5.1619664377772283</v>
      </c>
      <c r="I16" s="30">
        <f>Resumo!I57</f>
        <v>7.9251344960903456</v>
      </c>
      <c r="J16" s="30">
        <f>Resumo!J57</f>
        <v>7.5515813321321605</v>
      </c>
      <c r="K16" s="30">
        <f>Resumo!K57</f>
        <v>10.468489477655162</v>
      </c>
      <c r="L16" s="30">
        <f>Resumo!L57</f>
        <v>10.156720356676336</v>
      </c>
      <c r="M16" s="30">
        <f>Resumo!M57</f>
        <v>11.642011255812552</v>
      </c>
      <c r="N16" s="30">
        <f>Resumo!N57</f>
        <v>12.755925249191492</v>
      </c>
      <c r="O16" s="30">
        <f>Resumo!O57</f>
        <v>18.050272058911496</v>
      </c>
      <c r="P16" s="30">
        <f>Resumo!P57</f>
        <v>25.190099618995276</v>
      </c>
      <c r="Q16" s="30">
        <f>Resumo!Q57</f>
        <v>30.828391541725416</v>
      </c>
      <c r="R16" s="30">
        <f>Resumo!R57</f>
        <v>40.160303686035391</v>
      </c>
      <c r="S16" s="30">
        <f>Resumo!S57</f>
        <v>28.433498762261365</v>
      </c>
      <c r="T16" s="30">
        <f>Resumo!T57</f>
        <v>34.291672388066161</v>
      </c>
      <c r="U16" s="30">
        <f>Resumo!U57</f>
        <v>30.566255778273955</v>
      </c>
      <c r="V16" s="30">
        <f>Resumo!V57</f>
        <v>26.4093690163158</v>
      </c>
      <c r="W16" s="30">
        <f>Resumo!W57</f>
        <v>46.371881690686152</v>
      </c>
      <c r="X16" s="30">
        <f>Resumo!X57</f>
        <v>66.577547109737822</v>
      </c>
      <c r="Y16" s="30">
        <f>Resumo!Y57</f>
        <v>53.320356938876117</v>
      </c>
      <c r="Z16" s="30">
        <f>Resumo!Z57</f>
        <v>73.925266756195441</v>
      </c>
      <c r="AA16" s="30">
        <f>Resumo!AA57</f>
        <v>128.39361754254196</v>
      </c>
      <c r="AB16" s="30">
        <f>Resumo!AB57</f>
        <v>119.37589148843541</v>
      </c>
      <c r="AC16" s="30">
        <f>Resumo!AC57</f>
        <v>118.50490160567037</v>
      </c>
      <c r="AD16" s="30">
        <f>Resumo!AD57</f>
        <v>172.71894310823686</v>
      </c>
      <c r="AE16" s="30">
        <f>Resumo!AE57</f>
        <v>237.23260164019121</v>
      </c>
      <c r="AF16" s="30">
        <f>Resumo!AF57</f>
        <v>144.7043113043627</v>
      </c>
      <c r="AG16" s="30">
        <f>Resumo!AG57</f>
        <v>303.0078183951839</v>
      </c>
      <c r="AH16" s="30">
        <f>Resumo!AH57</f>
        <v>309.12116315239655</v>
      </c>
      <c r="AI16" s="30">
        <f>Resumo!AI57</f>
        <v>285.22168808492279</v>
      </c>
      <c r="AJ16" s="30">
        <f>Resumo!AJ57</f>
        <v>365.37240740383476</v>
      </c>
      <c r="AK16" s="30">
        <f>Resumo!AK57</f>
        <v>268.87370258143602</v>
      </c>
      <c r="AL16" s="30">
        <f>Resumo!AL57</f>
        <v>129.8483367934457</v>
      </c>
      <c r="AM16" s="30">
        <f>Resumo!AM57</f>
        <v>91.150384222906894</v>
      </c>
      <c r="AN16" s="30">
        <f>Resumo!AN57</f>
        <v>119.6654924262043</v>
      </c>
      <c r="AO16" s="30">
        <f>Resumo!AO57</f>
        <v>239.35953788289808</v>
      </c>
      <c r="AP16" s="30">
        <f>Resumo!AP57</f>
        <v>275.97041621417668</v>
      </c>
      <c r="AQ16" s="30">
        <f>Resumo!AQ57</f>
        <v>212.13591128802935</v>
      </c>
      <c r="AR16" s="32">
        <f t="shared" si="0"/>
        <v>4077.6013251381974</v>
      </c>
      <c r="AS16" s="33">
        <f t="shared" si="1"/>
        <v>10.662577064433352</v>
      </c>
      <c r="AT16" s="34"/>
      <c r="AU16" s="37" t="s">
        <v>49</v>
      </c>
    </row>
    <row r="17" spans="1:47" ht="14.5" x14ac:dyDescent="0.35">
      <c r="A17" s="22" t="s">
        <v>50</v>
      </c>
      <c r="B17" s="23">
        <v>13</v>
      </c>
      <c r="C17" s="30">
        <f>Resumo!C58</f>
        <v>1.2312131974849825</v>
      </c>
      <c r="D17" s="30">
        <f>Resumo!D58</f>
        <v>0.77690641711184905</v>
      </c>
      <c r="E17" s="30">
        <f>Resumo!E58</f>
        <v>0.82859562579396606</v>
      </c>
      <c r="F17" s="30">
        <f>Resumo!F58</f>
        <v>1.0700019028872698</v>
      </c>
      <c r="G17" s="30">
        <f>Resumo!G58</f>
        <v>0.74599264922302511</v>
      </c>
      <c r="H17" s="30">
        <f>Resumo!H58</f>
        <v>1.9220762659513522</v>
      </c>
      <c r="I17" s="30">
        <f>Resumo!I58</f>
        <v>3.7847702766293319</v>
      </c>
      <c r="J17" s="30">
        <f>Resumo!J58</f>
        <v>2.766750280904386</v>
      </c>
      <c r="K17" s="30">
        <f>Resumo!K58</f>
        <v>5.785692263701919</v>
      </c>
      <c r="L17" s="30">
        <f>Resumo!L58</f>
        <v>2.8325068832404683</v>
      </c>
      <c r="M17" s="30">
        <f>Resumo!M58</f>
        <v>3.1758664073401723</v>
      </c>
      <c r="N17" s="30">
        <f>Resumo!N58</f>
        <v>10.265757076808313</v>
      </c>
      <c r="O17" s="30">
        <f>Resumo!O58</f>
        <v>8.5351850911567571</v>
      </c>
      <c r="P17" s="30">
        <f>Resumo!P58</f>
        <v>9.2528568379284568</v>
      </c>
      <c r="Q17" s="30">
        <f>Resumo!Q58</f>
        <v>6.430218123877764</v>
      </c>
      <c r="R17" s="30">
        <f>Resumo!R58</f>
        <v>18.949803942216064</v>
      </c>
      <c r="S17" s="30">
        <f>Resumo!S58</f>
        <v>18.727169670123093</v>
      </c>
      <c r="T17" s="30">
        <f>Resumo!T58</f>
        <v>21.913823758781202</v>
      </c>
      <c r="U17" s="30">
        <f>Resumo!U58</f>
        <v>26.586699444400452</v>
      </c>
      <c r="V17" s="30">
        <f>Resumo!V58</f>
        <v>16.259274936118103</v>
      </c>
      <c r="W17" s="30">
        <f>Resumo!W58</f>
        <v>19.126827823225533</v>
      </c>
      <c r="X17" s="30">
        <f>Resumo!X58</f>
        <v>25.982057297887348</v>
      </c>
      <c r="Y17" s="30">
        <f>Resumo!Y58</f>
        <v>33.75406416341184</v>
      </c>
      <c r="Z17" s="30">
        <f>Resumo!Z58</f>
        <v>37.56631238983703</v>
      </c>
      <c r="AA17" s="30">
        <f>Resumo!AA58</f>
        <v>48.536663881086646</v>
      </c>
      <c r="AB17" s="30">
        <f>Resumo!AB58</f>
        <v>42.117193054457658</v>
      </c>
      <c r="AC17" s="30">
        <f>Resumo!AC58</f>
        <v>52.501932634001562</v>
      </c>
      <c r="AD17" s="30">
        <f>Resumo!AD58</f>
        <v>66.801778084472971</v>
      </c>
      <c r="AE17" s="30">
        <f>Resumo!AE58</f>
        <v>96.047557072919901</v>
      </c>
      <c r="AF17" s="30">
        <f>Resumo!AF58</f>
        <v>49.913845656483396</v>
      </c>
      <c r="AG17" s="30">
        <f>Resumo!AG58</f>
        <v>95.223696194188037</v>
      </c>
      <c r="AH17" s="30">
        <f>Resumo!AH58</f>
        <v>122.07813225160899</v>
      </c>
      <c r="AI17" s="30">
        <f>Resumo!AI58</f>
        <v>79.197353333792421</v>
      </c>
      <c r="AJ17" s="30">
        <f>Resumo!AJ58</f>
        <v>71.54344554742498</v>
      </c>
      <c r="AK17" s="30">
        <f>Resumo!AK58</f>
        <v>143.02910472100052</v>
      </c>
      <c r="AL17" s="30">
        <f>Resumo!AL58</f>
        <v>111.33924805170341</v>
      </c>
      <c r="AM17" s="30">
        <f>Resumo!AM58</f>
        <v>56.232284658184824</v>
      </c>
      <c r="AN17" s="30">
        <f>Resumo!AN58</f>
        <v>33.907116346984957</v>
      </c>
      <c r="AO17" s="30">
        <f>Resumo!AO58</f>
        <v>78.184882262741866</v>
      </c>
      <c r="AP17" s="30">
        <f>Resumo!AP58</f>
        <v>104.68936238660422</v>
      </c>
      <c r="AQ17" s="30">
        <f>Resumo!AQ58</f>
        <v>70.554605327056407</v>
      </c>
      <c r="AR17" s="32">
        <f t="shared" si="0"/>
        <v>1600.1686241907535</v>
      </c>
      <c r="AS17" s="33">
        <f t="shared" si="1"/>
        <v>11.1014062768729</v>
      </c>
      <c r="AT17" s="34">
        <f>SUMPRODUCT(AR17:AR19,AS17:AS19)/SUM(AR17:AR19)</f>
        <v>10.948906654533276</v>
      </c>
      <c r="AU17" s="37" t="s">
        <v>51</v>
      </c>
    </row>
    <row r="18" spans="1:47" ht="14.5" x14ac:dyDescent="0.35">
      <c r="A18" s="22" t="s">
        <v>53</v>
      </c>
      <c r="B18" s="23">
        <v>15</v>
      </c>
      <c r="C18" s="30">
        <f>Resumo!C59</f>
        <v>0.86441200487877567</v>
      </c>
      <c r="D18" s="30">
        <f>Resumo!D59</f>
        <v>0.73294757832960677</v>
      </c>
      <c r="E18" s="30">
        <f>Resumo!E59</f>
        <v>0.91623733694351783</v>
      </c>
      <c r="F18" s="30">
        <f>Resumo!F59</f>
        <v>1.5013543894444694</v>
      </c>
      <c r="G18" s="30">
        <f>Resumo!G59</f>
        <v>0.75553118069950298</v>
      </c>
      <c r="H18" s="30">
        <f>Resumo!H59</f>
        <v>1.2217020996787264</v>
      </c>
      <c r="I18" s="30">
        <f>Resumo!I59</f>
        <v>3.5136328004527608</v>
      </c>
      <c r="J18" s="30">
        <f>Resumo!J59</f>
        <v>2.7831184600471541</v>
      </c>
      <c r="K18" s="30">
        <f>Resumo!K59</f>
        <v>4.435288668413877</v>
      </c>
      <c r="L18" s="30">
        <f>Resumo!L59</f>
        <v>2.2885490938104356</v>
      </c>
      <c r="M18" s="30">
        <f>Resumo!M59</f>
        <v>2.9787830317640664</v>
      </c>
      <c r="N18" s="30">
        <f>Resumo!N59</f>
        <v>6.9711364665959392</v>
      </c>
      <c r="O18" s="30">
        <f>Resumo!O59</f>
        <v>5.3289451802509067</v>
      </c>
      <c r="P18" s="30">
        <f>Resumo!P59</f>
        <v>4.6361445834342572</v>
      </c>
      <c r="Q18" s="30">
        <f>Resumo!Q59</f>
        <v>3.2862758753920001</v>
      </c>
      <c r="R18" s="30">
        <f>Resumo!R59</f>
        <v>10.206848638057691</v>
      </c>
      <c r="S18" s="30">
        <f>Resumo!S59</f>
        <v>6.1783043444953787</v>
      </c>
      <c r="T18" s="30">
        <f>Resumo!T59</f>
        <v>8.6657225269515372</v>
      </c>
      <c r="U18" s="30">
        <f>Resumo!U59</f>
        <v>9.5264582712004824</v>
      </c>
      <c r="V18" s="30">
        <f>Resumo!V59</f>
        <v>7.7486983342632358</v>
      </c>
      <c r="W18" s="30">
        <f>Resumo!W59</f>
        <v>12.807279675898661</v>
      </c>
      <c r="X18" s="30">
        <f>Resumo!X59</f>
        <v>15.153486533882292</v>
      </c>
      <c r="Y18" s="30">
        <f>Resumo!Y59</f>
        <v>15.665645038415898</v>
      </c>
      <c r="Z18" s="30">
        <f>Resumo!Z59</f>
        <v>16.92264623713211</v>
      </c>
      <c r="AA18" s="30">
        <f>Resumo!AA59</f>
        <v>27.463252063537574</v>
      </c>
      <c r="AB18" s="30">
        <f>Resumo!AB59</f>
        <v>19.680191680942944</v>
      </c>
      <c r="AC18" s="30">
        <f>Resumo!AC59</f>
        <v>24.699563392473504</v>
      </c>
      <c r="AD18" s="30">
        <f>Resumo!AD59</f>
        <v>29.355853751662291</v>
      </c>
      <c r="AE18" s="30">
        <f>Resumo!AE59</f>
        <v>37.866647583935276</v>
      </c>
      <c r="AF18" s="30">
        <f>Resumo!AF59</f>
        <v>14.542642017941112</v>
      </c>
      <c r="AG18" s="30">
        <f>Resumo!AG59</f>
        <v>31.481543500399084</v>
      </c>
      <c r="AH18" s="30">
        <f>Resumo!AH59</f>
        <v>39.377990549111985</v>
      </c>
      <c r="AI18" s="30">
        <f>Resumo!AI59</f>
        <v>24.968438082966649</v>
      </c>
      <c r="AJ18" s="30">
        <f>Resumo!AJ59</f>
        <v>27.214412423289854</v>
      </c>
      <c r="AK18" s="30">
        <f>Resumo!AK59</f>
        <v>66.017118173015945</v>
      </c>
      <c r="AL18" s="30">
        <f>Resumo!AL59</f>
        <v>66.869126889878089</v>
      </c>
      <c r="AM18" s="30">
        <f>Resumo!AM59</f>
        <v>28.131207238359668</v>
      </c>
      <c r="AN18" s="30">
        <f>Resumo!AN59</f>
        <v>22.19160871800835</v>
      </c>
      <c r="AO18" s="30">
        <f>Resumo!AO59</f>
        <v>46.468677959214226</v>
      </c>
      <c r="AP18" s="30">
        <f>Resumo!AP59</f>
        <v>46.32513351191092</v>
      </c>
      <c r="AQ18" s="30">
        <f>Resumo!AQ59</f>
        <v>36.091973538156623</v>
      </c>
      <c r="AR18" s="32">
        <f>SUM(C18:AQ18)</f>
        <v>733.83452942523741</v>
      </c>
      <c r="AS18" s="33">
        <f>SUMPRODUCT($C$4:$AQ$4,C18:AQ18)/AR18</f>
        <v>11.319082722416949</v>
      </c>
      <c r="AT18" s="34"/>
      <c r="AU18" s="37"/>
    </row>
    <row r="19" spans="1:47" ht="14.5" x14ac:dyDescent="0.35">
      <c r="A19" s="22" t="s">
        <v>52</v>
      </c>
      <c r="B19" s="23">
        <v>14</v>
      </c>
      <c r="C19" s="30">
        <f>Resumo!C60</f>
        <v>0.15393295383838373</v>
      </c>
      <c r="D19" s="30">
        <f>Resumo!D60</f>
        <v>0.22760109150915292</v>
      </c>
      <c r="E19" s="30">
        <f>Resumo!E60</f>
        <v>0.12467079929978853</v>
      </c>
      <c r="F19" s="30">
        <f>Resumo!F60</f>
        <v>0.14536287342595167</v>
      </c>
      <c r="G19" s="30">
        <f>Resumo!G60</f>
        <v>0.13115480780159702</v>
      </c>
      <c r="H19" s="30">
        <f>Resumo!H60</f>
        <v>0.17263646319349613</v>
      </c>
      <c r="I19" s="30">
        <f>Resumo!I60</f>
        <v>0.52768844255883995</v>
      </c>
      <c r="J19" s="30">
        <f>Resumo!J60</f>
        <v>0.47942924714908308</v>
      </c>
      <c r="K19" s="30">
        <f>Resumo!K60</f>
        <v>0.57275465904426082</v>
      </c>
      <c r="L19" s="30">
        <f>Resumo!L60</f>
        <v>0.34587421485250736</v>
      </c>
      <c r="M19" s="30">
        <f>Resumo!M60</f>
        <v>0.31725616556155878</v>
      </c>
      <c r="N19" s="30">
        <f>Resumo!N60</f>
        <v>0.72456881841136445</v>
      </c>
      <c r="O19" s="30">
        <f>Resumo!O60</f>
        <v>0.38348554281472602</v>
      </c>
      <c r="P19" s="30">
        <f>Resumo!P60</f>
        <v>0.45103458224013049</v>
      </c>
      <c r="Q19" s="30">
        <f>Resumo!Q60</f>
        <v>0.22610289690831367</v>
      </c>
      <c r="R19" s="30">
        <f>Resumo!R60</f>
        <v>0.8826872756420141</v>
      </c>
      <c r="S19" s="30">
        <f>Resumo!S60</f>
        <v>0.76353349978649421</v>
      </c>
      <c r="T19" s="30">
        <f>Resumo!T60</f>
        <v>2.5607410409612954</v>
      </c>
      <c r="U19" s="30">
        <f>Resumo!U60</f>
        <v>3.2074723412035944</v>
      </c>
      <c r="V19" s="30">
        <f>Resumo!V60</f>
        <v>2.6313425715954977</v>
      </c>
      <c r="W19" s="30">
        <f>Resumo!W60</f>
        <v>7.2341892754671386</v>
      </c>
      <c r="X19" s="30">
        <f>Resumo!X60</f>
        <v>8.7267978710461112</v>
      </c>
      <c r="Y19" s="30">
        <f>Resumo!Y60</f>
        <v>11.207618664998302</v>
      </c>
      <c r="Z19" s="30">
        <f>Resumo!Z60</f>
        <v>14.15731796003141</v>
      </c>
      <c r="AA19" s="30">
        <f>Resumo!AA60</f>
        <v>16.155445150235384</v>
      </c>
      <c r="AB19" s="30">
        <f>Resumo!AB60</f>
        <v>11.300941167994598</v>
      </c>
      <c r="AC19" s="30">
        <f>Resumo!AC60</f>
        <v>16.305091132531434</v>
      </c>
      <c r="AD19" s="30">
        <f>Resumo!AD60</f>
        <v>16.136368030770093</v>
      </c>
      <c r="AE19" s="30">
        <f>Resumo!AE60</f>
        <v>20.765580933125747</v>
      </c>
      <c r="AF19" s="30">
        <f>Resumo!AF60</f>
        <v>11.135491392731263</v>
      </c>
      <c r="AG19" s="30">
        <f>Resumo!AG60</f>
        <v>21.809283464024631</v>
      </c>
      <c r="AH19" s="30">
        <f>Resumo!AH60</f>
        <v>26.904052508985419</v>
      </c>
      <c r="AI19" s="30">
        <f>Resumo!AI60</f>
        <v>18.483276305003173</v>
      </c>
      <c r="AJ19" s="30">
        <f>Resumo!AJ60</f>
        <v>17.302771478099967</v>
      </c>
      <c r="AK19" s="30">
        <f>Resumo!AK60</f>
        <v>30.493393118377803</v>
      </c>
      <c r="AL19" s="30">
        <f>Resumo!AL60</f>
        <v>26.723058983880257</v>
      </c>
      <c r="AM19" s="30">
        <f>Resumo!AM60</f>
        <v>16.069236551722796</v>
      </c>
      <c r="AN19" s="30">
        <f>Resumo!AN60</f>
        <v>13.141863758745641</v>
      </c>
      <c r="AO19" s="30">
        <f>Resumo!AO60</f>
        <v>36.752059643324436</v>
      </c>
      <c r="AP19" s="30">
        <f>Resumo!AP60</f>
        <v>30.297181251821215</v>
      </c>
      <c r="AQ19" s="30">
        <f>Resumo!AQ60</f>
        <v>30.272895862239867</v>
      </c>
      <c r="AR19" s="32">
        <f t="shared" si="0"/>
        <v>416.40324479295464</v>
      </c>
      <c r="AS19" s="33">
        <f t="shared" si="1"/>
        <v>9.7105083041431062</v>
      </c>
      <c r="AT19" s="34"/>
      <c r="AU19" s="37"/>
    </row>
    <row r="20" spans="1:47" ht="15" x14ac:dyDescent="0.25">
      <c r="A20" s="22" t="s">
        <v>54</v>
      </c>
      <c r="B20" s="23">
        <v>16</v>
      </c>
      <c r="C20" s="30">
        <f>Resumo!C61</f>
        <v>0</v>
      </c>
      <c r="D20" s="30">
        <f>Resumo!D61</f>
        <v>0</v>
      </c>
      <c r="E20" s="30">
        <f>Resumo!E61</f>
        <v>0</v>
      </c>
      <c r="F20" s="30">
        <f>Resumo!F61</f>
        <v>0</v>
      </c>
      <c r="G20" s="30">
        <f>Resumo!G61</f>
        <v>0</v>
      </c>
      <c r="H20" s="30">
        <f>Resumo!H61</f>
        <v>30.309759047094047</v>
      </c>
      <c r="I20" s="30">
        <f>Resumo!I61</f>
        <v>35.688052519981994</v>
      </c>
      <c r="J20" s="30">
        <f>Resumo!J61</f>
        <v>40.962142971115249</v>
      </c>
      <c r="K20" s="30">
        <f>Resumo!K61</f>
        <v>40.96280263555839</v>
      </c>
      <c r="L20" s="30">
        <f>Resumo!L61</f>
        <v>45.340242926708086</v>
      </c>
      <c r="M20" s="30">
        <f>Resumo!M61</f>
        <v>39.711289886621721</v>
      </c>
      <c r="N20" s="30">
        <f>Resumo!N61</f>
        <v>41.772578064184628</v>
      </c>
      <c r="O20" s="30">
        <f>Resumo!O61</f>
        <v>21.654781677249069</v>
      </c>
      <c r="P20" s="30">
        <f>Resumo!P61</f>
        <v>42.797318150664893</v>
      </c>
      <c r="Q20" s="30">
        <f>Resumo!Q61</f>
        <v>72.748584879876674</v>
      </c>
      <c r="R20" s="30">
        <f>Resumo!R61</f>
        <v>190.0138403433192</v>
      </c>
      <c r="S20" s="30">
        <f>Resumo!S61</f>
        <v>420.00025611431056</v>
      </c>
      <c r="T20" s="30">
        <f>Resumo!T61</f>
        <v>658.66477617619785</v>
      </c>
      <c r="U20" s="30">
        <f>Resumo!U61</f>
        <v>495.57572089825777</v>
      </c>
      <c r="V20" s="30">
        <f>Resumo!V61</f>
        <v>540.47684961039795</v>
      </c>
      <c r="W20" s="30">
        <f>Resumo!W61</f>
        <v>992.77711114614567</v>
      </c>
      <c r="X20" s="30">
        <f>Resumo!X61</f>
        <v>1420.5471988769027</v>
      </c>
      <c r="Y20" s="30">
        <f>Resumo!Y61</f>
        <v>2081.2278251242592</v>
      </c>
      <c r="Z20" s="30">
        <f>Resumo!Z61</f>
        <v>2689.5290799223339</v>
      </c>
      <c r="AA20" s="30">
        <f>Resumo!AA61</f>
        <v>3206.6039112466851</v>
      </c>
      <c r="AB20" s="30">
        <f>Resumo!AB61</f>
        <v>3997.3626673031686</v>
      </c>
      <c r="AC20" s="30">
        <f>Resumo!AC61</f>
        <v>4955.0249483530224</v>
      </c>
      <c r="AD20" s="30">
        <f>Resumo!AD61</f>
        <v>6485.1819609268496</v>
      </c>
      <c r="AE20" s="30">
        <f>Resumo!AE61</f>
        <v>6863.8370220072611</v>
      </c>
      <c r="AF20" s="30">
        <f>Resumo!AF61</f>
        <v>6717.8528881449392</v>
      </c>
      <c r="AG20" s="30">
        <f>Resumo!AG61</f>
        <v>4385.8430978665801</v>
      </c>
      <c r="AH20" s="30">
        <f>Resumo!AH61</f>
        <v>4123.0369312816365</v>
      </c>
      <c r="AI20" s="30">
        <f>Resumo!AI61</f>
        <v>4376.141570834121</v>
      </c>
      <c r="AJ20" s="30">
        <f>Resumo!AJ61</f>
        <v>3591.3546164669401</v>
      </c>
      <c r="AK20" s="30">
        <f>Resumo!AK61</f>
        <v>4067.378842152631</v>
      </c>
      <c r="AL20" s="30">
        <f>Resumo!AL61</f>
        <v>2977.0074198676757</v>
      </c>
      <c r="AM20" s="30">
        <f>Resumo!AM61</f>
        <v>2435.0301122088836</v>
      </c>
      <c r="AN20" s="30">
        <f>Resumo!AN61</f>
        <v>3811.9493470046732</v>
      </c>
      <c r="AO20" s="30">
        <f>Resumo!AO61</f>
        <v>4183.5560293518138</v>
      </c>
      <c r="AP20" s="30">
        <f>Resumo!AP61</f>
        <v>5102.5031788052693</v>
      </c>
      <c r="AQ20" s="30">
        <f>Resumo!AQ61</f>
        <v>4326.8605223861041</v>
      </c>
      <c r="AR20" s="32">
        <f t="shared" si="0"/>
        <v>85507.285277179442</v>
      </c>
      <c r="AS20" s="33">
        <f t="shared" si="1"/>
        <v>10.717491090632814</v>
      </c>
      <c r="AT20" s="34">
        <f>SUMPRODUCT(AR20:AR21,AS20:AS21)/SUM(AR20:AR21)</f>
        <v>8.6784470773589728</v>
      </c>
      <c r="AU20" s="37" t="s">
        <v>55</v>
      </c>
    </row>
    <row r="21" spans="1:47" ht="15" x14ac:dyDescent="0.25">
      <c r="A21" s="23" t="s">
        <v>56</v>
      </c>
      <c r="B21" s="23">
        <v>17</v>
      </c>
      <c r="C21" s="30">
        <f>Resumo!C62</f>
        <v>0</v>
      </c>
      <c r="D21" s="30">
        <f>Resumo!D62</f>
        <v>0</v>
      </c>
      <c r="E21" s="30">
        <f>Resumo!E62</f>
        <v>0</v>
      </c>
      <c r="F21" s="30">
        <f>Resumo!F62</f>
        <v>0</v>
      </c>
      <c r="G21" s="30">
        <f>Resumo!G62</f>
        <v>0</v>
      </c>
      <c r="H21" s="30">
        <f>Resumo!H62</f>
        <v>0</v>
      </c>
      <c r="I21" s="30">
        <f>Resumo!I62</f>
        <v>0</v>
      </c>
      <c r="J21" s="30">
        <f>Resumo!J62</f>
        <v>0</v>
      </c>
      <c r="K21" s="30">
        <f>Resumo!K62</f>
        <v>0</v>
      </c>
      <c r="L21" s="30">
        <f>Resumo!L62</f>
        <v>0</v>
      </c>
      <c r="M21" s="30">
        <f>Resumo!M62</f>
        <v>0</v>
      </c>
      <c r="N21" s="30">
        <f>Resumo!N62</f>
        <v>0</v>
      </c>
      <c r="O21" s="30">
        <f>Resumo!O62</f>
        <v>0</v>
      </c>
      <c r="P21" s="30">
        <f>Resumo!P62</f>
        <v>0</v>
      </c>
      <c r="Q21" s="30">
        <f>Resumo!Q62</f>
        <v>0</v>
      </c>
      <c r="R21" s="30">
        <f>Resumo!R62</f>
        <v>0</v>
      </c>
      <c r="S21" s="30">
        <f>Resumo!S62</f>
        <v>0</v>
      </c>
      <c r="T21" s="30">
        <f>Resumo!T62</f>
        <v>0</v>
      </c>
      <c r="U21" s="30">
        <f>Resumo!U62</f>
        <v>0</v>
      </c>
      <c r="V21" s="30">
        <f>Resumo!V62</f>
        <v>0</v>
      </c>
      <c r="W21" s="30">
        <f>Resumo!W62</f>
        <v>0</v>
      </c>
      <c r="X21" s="30">
        <f>Resumo!X62</f>
        <v>0</v>
      </c>
      <c r="Y21" s="30">
        <f>Resumo!Y62</f>
        <v>0</v>
      </c>
      <c r="Z21" s="30">
        <f>Resumo!Z62</f>
        <v>0</v>
      </c>
      <c r="AA21" s="30">
        <f>Resumo!AA62</f>
        <v>0</v>
      </c>
      <c r="AB21" s="30">
        <f>Resumo!AB62</f>
        <v>0</v>
      </c>
      <c r="AC21" s="30">
        <f>Resumo!AC62</f>
        <v>0</v>
      </c>
      <c r="AD21" s="30">
        <f>Resumo!AD62</f>
        <v>0</v>
      </c>
      <c r="AE21" s="30">
        <f>Resumo!AE62</f>
        <v>0</v>
      </c>
      <c r="AF21" s="30">
        <f>Resumo!AF62</f>
        <v>0</v>
      </c>
      <c r="AG21" s="30">
        <f>Resumo!AG62</f>
        <v>1471.2597127002427</v>
      </c>
      <c r="AH21" s="30">
        <f>Resumo!AH62</f>
        <v>4087.3724333069972</v>
      </c>
      <c r="AI21" s="30">
        <f>Resumo!AI62</f>
        <v>4241.6955710352986</v>
      </c>
      <c r="AJ21" s="30">
        <f>Resumo!AJ62</f>
        <v>4490.8394221650142</v>
      </c>
      <c r="AK21" s="30">
        <f>Resumo!AK62</f>
        <v>4208.7366250512332</v>
      </c>
      <c r="AL21" s="30">
        <f>Resumo!AL62</f>
        <v>5008.4316268214116</v>
      </c>
      <c r="AM21" s="30">
        <f>Resumo!AM62</f>
        <v>3865.1902227523155</v>
      </c>
      <c r="AN21" s="30">
        <f>Resumo!AN62</f>
        <v>3567.8772627205544</v>
      </c>
      <c r="AO21" s="30">
        <f>Resumo!AO62</f>
        <v>5044.9970497029217</v>
      </c>
      <c r="AP21" s="30">
        <f>Resumo!AP62</f>
        <v>7277.3774181042827</v>
      </c>
      <c r="AQ21" s="30">
        <f>Resumo!AQ62</f>
        <v>6882.8012395306832</v>
      </c>
      <c r="AR21" s="32">
        <f t="shared" si="0"/>
        <v>50146.578583890951</v>
      </c>
      <c r="AS21" s="33">
        <f t="shared" si="1"/>
        <v>5.2015774072965728</v>
      </c>
      <c r="AT21" s="38"/>
    </row>
    <row r="22" spans="1:47" ht="15" x14ac:dyDescent="0.25">
      <c r="A22" s="23" t="s">
        <v>63</v>
      </c>
      <c r="C22" s="29">
        <f t="shared" ref="C22:AR22" si="2">SUM(C5:C21)</f>
        <v>218.91769558337563</v>
      </c>
      <c r="D22" s="29">
        <f t="shared" si="2"/>
        <v>155.91943570697558</v>
      </c>
      <c r="E22" s="29">
        <f t="shared" si="2"/>
        <v>163.35957077514331</v>
      </c>
      <c r="F22" s="29">
        <f t="shared" si="2"/>
        <v>165.73568084550584</v>
      </c>
      <c r="G22" s="29">
        <f t="shared" si="2"/>
        <v>175.56406463331982</v>
      </c>
      <c r="H22" s="29">
        <f t="shared" si="2"/>
        <v>284.36807274005582</v>
      </c>
      <c r="I22" s="29">
        <f t="shared" si="2"/>
        <v>380.28767422114311</v>
      </c>
      <c r="J22" s="29">
        <f t="shared" si="2"/>
        <v>307.82788581332062</v>
      </c>
      <c r="K22" s="29">
        <f t="shared" si="2"/>
        <v>433.07108495041189</v>
      </c>
      <c r="L22" s="29">
        <f t="shared" si="2"/>
        <v>479.11517516422123</v>
      </c>
      <c r="M22" s="29">
        <f t="shared" si="2"/>
        <v>540.17475324032034</v>
      </c>
      <c r="N22" s="29">
        <f t="shared" si="2"/>
        <v>674.39698626608708</v>
      </c>
      <c r="O22" s="29">
        <f t="shared" si="2"/>
        <v>700.15679765201753</v>
      </c>
      <c r="P22" s="29">
        <f t="shared" si="2"/>
        <v>1175.7365181217608</v>
      </c>
      <c r="Q22" s="29">
        <f t="shared" si="2"/>
        <v>1681.2335950270253</v>
      </c>
      <c r="R22" s="29">
        <f t="shared" si="2"/>
        <v>2713.7306526364073</v>
      </c>
      <c r="S22" s="29">
        <f t="shared" si="2"/>
        <v>3315.7570302065506</v>
      </c>
      <c r="T22" s="29">
        <f t="shared" si="2"/>
        <v>4308.6834505513571</v>
      </c>
      <c r="U22" s="29">
        <f t="shared" si="2"/>
        <v>3498.706497081012</v>
      </c>
      <c r="V22" s="29">
        <f t="shared" si="2"/>
        <v>4328.2087726343598</v>
      </c>
      <c r="W22" s="29">
        <f t="shared" si="2"/>
        <v>6023.5776239905808</v>
      </c>
      <c r="X22" s="29">
        <f t="shared" si="2"/>
        <v>7253.3448794218621</v>
      </c>
      <c r="Y22" s="29">
        <f t="shared" si="2"/>
        <v>7094.6531953233916</v>
      </c>
      <c r="Z22" s="29">
        <f t="shared" si="2"/>
        <v>7951.283972329401</v>
      </c>
      <c r="AA22" s="29">
        <f t="shared" si="2"/>
        <v>9461.0012360435794</v>
      </c>
      <c r="AB22" s="29">
        <f t="shared" si="2"/>
        <v>11014.783503906847</v>
      </c>
      <c r="AC22" s="29">
        <f t="shared" si="2"/>
        <v>14049.571322604141</v>
      </c>
      <c r="AD22" s="29">
        <f t="shared" si="2"/>
        <v>19774.621578847047</v>
      </c>
      <c r="AE22" s="29">
        <f t="shared" si="2"/>
        <v>22908.953888343625</v>
      </c>
      <c r="AF22" s="29">
        <f t="shared" si="2"/>
        <v>25738.13735491594</v>
      </c>
      <c r="AG22" s="29">
        <f t="shared" si="2"/>
        <v>29097.330608544682</v>
      </c>
      <c r="AH22" s="29">
        <f t="shared" si="2"/>
        <v>33604.136087031628</v>
      </c>
      <c r="AI22" s="29">
        <f t="shared" si="2"/>
        <v>35799.194910787468</v>
      </c>
      <c r="AJ22" s="29">
        <f t="shared" si="2"/>
        <v>35702.421625285067</v>
      </c>
      <c r="AK22" s="29">
        <f t="shared" si="2"/>
        <v>34306.319334530381</v>
      </c>
      <c r="AL22" s="29">
        <f t="shared" si="2"/>
        <v>28792.423060254368</v>
      </c>
      <c r="AM22" s="29">
        <f t="shared" si="2"/>
        <v>23016.846818793976</v>
      </c>
      <c r="AN22" s="29">
        <f t="shared" si="2"/>
        <v>26193.968365508412</v>
      </c>
      <c r="AO22" s="29">
        <f t="shared" si="2"/>
        <v>32367.5727767713</v>
      </c>
      <c r="AP22" s="29">
        <f t="shared" si="2"/>
        <v>36191.64503440843</v>
      </c>
      <c r="AQ22" s="29">
        <f t="shared" si="2"/>
        <v>27485.42572753819</v>
      </c>
      <c r="AR22" s="32">
        <f t="shared" si="2"/>
        <v>499528.16429903067</v>
      </c>
      <c r="AS22" s="39">
        <f t="shared" si="1"/>
        <v>9.4902228332966363</v>
      </c>
      <c r="AT22" s="38"/>
    </row>
    <row r="24" spans="1:47" x14ac:dyDescent="0.25">
      <c r="A24" s="22" t="s">
        <v>58</v>
      </c>
      <c r="B24" s="22"/>
      <c r="E24" s="40">
        <f>SUM(C5:AC10)</f>
        <v>59583.889954251703</v>
      </c>
      <c r="F24" s="38">
        <f>E24/SUM(C5:AQ10)*100</f>
        <v>17.686853831120921</v>
      </c>
    </row>
    <row r="25" spans="1:47" ht="12.75" x14ac:dyDescent="0.2">
      <c r="A25" s="22" t="s">
        <v>59</v>
      </c>
      <c r="B25" s="22"/>
      <c r="E25" s="40">
        <f>SUM(C11:AF19)</f>
        <v>10169.029471899566</v>
      </c>
      <c r="F25" s="38">
        <f>E25/SUM(C11:AQ19)*100</f>
        <v>37.674312924022601</v>
      </c>
    </row>
    <row r="26" spans="1:47" x14ac:dyDescent="0.25">
      <c r="A26" s="22" t="s">
        <v>60</v>
      </c>
      <c r="B26" s="22"/>
      <c r="E26" s="40">
        <f>SUM(C20:AI21)</f>
        <v>64811.972925977985</v>
      </c>
      <c r="F26" s="38">
        <f>E26/SUM(C20:AQ21)*100</f>
        <v>47.777461755424113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6"/>
  <sheetViews>
    <sheetView zoomScale="90" zoomScaleNormal="90" workbookViewId="0">
      <pane xSplit="1" ySplit="4" topLeftCell="B5" activePane="bottomRight" state="frozen"/>
      <selection activeCell="L65" sqref="L65"/>
      <selection pane="topRight" activeCell="L65" sqref="L65"/>
      <selection pane="bottomLeft" activeCell="L65" sqref="L65"/>
      <selection pane="bottomRight" activeCell="C5" sqref="C5"/>
    </sheetView>
  </sheetViews>
  <sheetFormatPr defaultColWidth="9.1796875" defaultRowHeight="12.5" x14ac:dyDescent="0.25"/>
  <cols>
    <col min="1" max="1" width="37.7265625" style="23" customWidth="1"/>
    <col min="2" max="2" width="3.1796875" style="23" customWidth="1"/>
    <col min="3" max="3" width="10.26953125" style="23" customWidth="1"/>
    <col min="4" max="4" width="9.1796875" style="23"/>
    <col min="5" max="5" width="11.81640625" style="23" customWidth="1"/>
    <col min="6" max="37" width="9.1796875" style="23"/>
    <col min="38" max="43" width="10.54296875" style="23" bestFit="1" customWidth="1"/>
    <col min="44" max="44" width="10.26953125" style="23" bestFit="1" customWidth="1"/>
    <col min="45" max="45" width="11.453125" style="23" customWidth="1"/>
    <col min="46" max="46" width="9.1796875" style="23"/>
    <col min="47" max="47" width="12.7265625" style="23" customWidth="1"/>
    <col min="48" max="48" width="10.7265625" style="23" customWidth="1"/>
    <col min="49" max="50" width="10.81640625" style="23" customWidth="1"/>
    <col min="51" max="51" width="10.7265625" style="23" customWidth="1"/>
    <col min="52" max="53" width="10.26953125" style="23" bestFit="1" customWidth="1"/>
    <col min="54" max="54" width="14.1796875" style="24" customWidth="1"/>
    <col min="55" max="55" width="11" style="24" bestFit="1" customWidth="1"/>
    <col min="56" max="56" width="9.1796875" style="23"/>
    <col min="57" max="57" width="11.1796875" style="23" bestFit="1" customWidth="1"/>
    <col min="58" max="16384" width="9.1796875" style="23"/>
  </cols>
  <sheetData>
    <row r="1" spans="1:58" x14ac:dyDescent="0.25">
      <c r="A1" s="22" t="s">
        <v>61</v>
      </c>
      <c r="B1" s="22"/>
    </row>
    <row r="3" spans="1:58" s="25" customFormat="1" ht="43.5" x14ac:dyDescent="0.35">
      <c r="C3" s="26">
        <v>1980</v>
      </c>
      <c r="D3" s="26">
        <v>1981</v>
      </c>
      <c r="E3" s="26">
        <v>1982</v>
      </c>
      <c r="F3" s="26">
        <v>1983</v>
      </c>
      <c r="G3" s="26">
        <v>1984</v>
      </c>
      <c r="H3" s="26">
        <v>1985</v>
      </c>
      <c r="I3" s="26">
        <v>1986</v>
      </c>
      <c r="J3" s="26">
        <v>1987</v>
      </c>
      <c r="K3" s="26">
        <v>1988</v>
      </c>
      <c r="L3" s="26">
        <v>1989</v>
      </c>
      <c r="M3" s="26">
        <v>1990</v>
      </c>
      <c r="N3" s="26">
        <v>1991</v>
      </c>
      <c r="O3" s="26">
        <v>1992</v>
      </c>
      <c r="P3" s="26">
        <v>1993</v>
      </c>
      <c r="Q3" s="26">
        <v>1994</v>
      </c>
      <c r="R3" s="26">
        <v>1995</v>
      </c>
      <c r="S3" s="26">
        <v>1996</v>
      </c>
      <c r="T3" s="26">
        <v>1997</v>
      </c>
      <c r="U3" s="26">
        <v>1998</v>
      </c>
      <c r="V3" s="26">
        <v>1999</v>
      </c>
      <c r="W3" s="26">
        <v>2000</v>
      </c>
      <c r="X3" s="26">
        <v>2001</v>
      </c>
      <c r="Y3" s="26">
        <v>2002</v>
      </c>
      <c r="Z3" s="26">
        <v>2003</v>
      </c>
      <c r="AA3" s="26">
        <v>2004</v>
      </c>
      <c r="AB3" s="26">
        <v>2005</v>
      </c>
      <c r="AC3" s="26">
        <v>2006</v>
      </c>
      <c r="AD3" s="26">
        <v>2007</v>
      </c>
      <c r="AE3" s="26">
        <v>2008</v>
      </c>
      <c r="AF3" s="26">
        <v>2009</v>
      </c>
      <c r="AG3" s="26">
        <v>2010</v>
      </c>
      <c r="AH3" s="26">
        <v>2011</v>
      </c>
      <c r="AI3" s="26">
        <v>2012</v>
      </c>
      <c r="AJ3" s="26">
        <v>2013</v>
      </c>
      <c r="AK3" s="26">
        <v>2014</v>
      </c>
      <c r="AL3" s="26">
        <v>2015</v>
      </c>
      <c r="AM3" s="26">
        <v>2016</v>
      </c>
      <c r="AN3" s="26">
        <v>2017</v>
      </c>
      <c r="AO3" s="26">
        <v>2018</v>
      </c>
      <c r="AP3" s="26">
        <v>2019</v>
      </c>
      <c r="AQ3" s="26">
        <v>2020</v>
      </c>
      <c r="AR3" s="25" t="s">
        <v>16</v>
      </c>
      <c r="AS3" s="27" t="s">
        <v>29</v>
      </c>
      <c r="AT3" s="28" t="s">
        <v>30</v>
      </c>
    </row>
    <row r="4" spans="1:58" ht="14.5" x14ac:dyDescent="0.35">
      <c r="A4" s="23" t="s">
        <v>31</v>
      </c>
      <c r="C4" s="29">
        <v>41</v>
      </c>
      <c r="D4" s="29">
        <v>40</v>
      </c>
      <c r="E4" s="29">
        <v>39</v>
      </c>
      <c r="F4" s="29">
        <v>38</v>
      </c>
      <c r="G4" s="29">
        <v>37</v>
      </c>
      <c r="H4" s="29">
        <v>36</v>
      </c>
      <c r="I4" s="29">
        <v>35</v>
      </c>
      <c r="J4" s="29">
        <v>34</v>
      </c>
      <c r="K4" s="29">
        <v>33</v>
      </c>
      <c r="L4" s="29">
        <v>32</v>
      </c>
      <c r="M4" s="29">
        <v>31</v>
      </c>
      <c r="N4" s="30">
        <v>30</v>
      </c>
      <c r="O4" s="30">
        <v>29</v>
      </c>
      <c r="P4" s="30">
        <v>28</v>
      </c>
      <c r="Q4" s="30">
        <v>27</v>
      </c>
      <c r="R4" s="30">
        <v>26</v>
      </c>
      <c r="S4" s="30">
        <v>25</v>
      </c>
      <c r="T4" s="30">
        <v>24</v>
      </c>
      <c r="U4" s="30">
        <v>23</v>
      </c>
      <c r="V4" s="30">
        <v>22</v>
      </c>
      <c r="W4" s="30">
        <v>21</v>
      </c>
      <c r="X4" s="30">
        <v>20</v>
      </c>
      <c r="Y4" s="30">
        <v>19</v>
      </c>
      <c r="Z4" s="30">
        <v>18</v>
      </c>
      <c r="AA4" s="30">
        <v>17</v>
      </c>
      <c r="AB4" s="30">
        <v>16</v>
      </c>
      <c r="AC4" s="30">
        <v>15</v>
      </c>
      <c r="AD4" s="30">
        <v>14</v>
      </c>
      <c r="AE4" s="30">
        <v>13</v>
      </c>
      <c r="AF4" s="30">
        <v>12</v>
      </c>
      <c r="AG4" s="30">
        <v>11</v>
      </c>
      <c r="AH4" s="30">
        <v>10</v>
      </c>
      <c r="AI4" s="30">
        <v>9</v>
      </c>
      <c r="AJ4" s="30">
        <v>8</v>
      </c>
      <c r="AK4" s="30">
        <v>7</v>
      </c>
      <c r="AL4" s="30">
        <v>6</v>
      </c>
      <c r="AM4" s="30">
        <v>5</v>
      </c>
      <c r="AN4" s="30">
        <v>4</v>
      </c>
      <c r="AO4" s="30">
        <v>3</v>
      </c>
      <c r="AP4" s="30">
        <v>2</v>
      </c>
      <c r="AQ4" s="30">
        <v>1</v>
      </c>
      <c r="AR4" s="31"/>
      <c r="AS4" s="31"/>
    </row>
    <row r="5" spans="1:58" ht="14.5" x14ac:dyDescent="0.35">
      <c r="A5" s="23" t="s">
        <v>32</v>
      </c>
      <c r="B5" s="23">
        <v>1</v>
      </c>
      <c r="C5" s="30">
        <f>Resumo!C68</f>
        <v>269.9422857425011</v>
      </c>
      <c r="D5" s="30">
        <f>Resumo!D68</f>
        <v>161.87158434320236</v>
      </c>
      <c r="E5" s="30">
        <f>Resumo!E68</f>
        <v>203.78585770096643</v>
      </c>
      <c r="F5" s="30">
        <f>Resumo!F68</f>
        <v>50.587361569194663</v>
      </c>
      <c r="G5" s="30">
        <f>Resumo!G68</f>
        <v>22.822313468174489</v>
      </c>
      <c r="H5" s="30">
        <f>Resumo!H68</f>
        <v>24.007314697018781</v>
      </c>
      <c r="I5" s="30">
        <f>Resumo!I68</f>
        <v>61.994295352843309</v>
      </c>
      <c r="J5" s="30">
        <f>Resumo!J68</f>
        <v>26.47668647509386</v>
      </c>
      <c r="K5" s="30">
        <f>Resumo!K68</f>
        <v>85.879028695585106</v>
      </c>
      <c r="L5" s="30">
        <f>Resumo!L68</f>
        <v>360.02037812766656</v>
      </c>
      <c r="M5" s="30">
        <f>Resumo!M68</f>
        <v>826.3579318158429</v>
      </c>
      <c r="N5" s="30">
        <f>Resumo!N68</f>
        <v>926.17807926394084</v>
      </c>
      <c r="O5" s="30">
        <f>Resumo!O68</f>
        <v>930.9155377386279</v>
      </c>
      <c r="P5" s="30">
        <f>Resumo!P68</f>
        <v>1720.7656284667225</v>
      </c>
      <c r="Q5" s="30">
        <f>Resumo!Q68</f>
        <v>2670.2479307260255</v>
      </c>
      <c r="R5" s="30">
        <f>Resumo!R68</f>
        <v>4433.2573060303794</v>
      </c>
      <c r="S5" s="30">
        <f>Resumo!S68</f>
        <v>5628.7462230080992</v>
      </c>
      <c r="T5" s="30">
        <f>Resumo!T68</f>
        <v>6917.4154194895254</v>
      </c>
      <c r="U5" s="30">
        <f>Resumo!U68</f>
        <v>5308.5390894662705</v>
      </c>
      <c r="V5" s="30">
        <f>Resumo!V68</f>
        <v>6220.0110382044631</v>
      </c>
      <c r="W5" s="30">
        <f>Resumo!W68</f>
        <v>8092.0354740915336</v>
      </c>
      <c r="X5" s="30">
        <f>Resumo!X68</f>
        <v>10056.461798463833</v>
      </c>
      <c r="Y5" s="30">
        <f>Resumo!Y68</f>
        <v>8317.2239093962071</v>
      </c>
      <c r="Z5" s="30">
        <f>Resumo!Z68</f>
        <v>8103.1969555781152</v>
      </c>
      <c r="AA5" s="30">
        <f>Resumo!AA68</f>
        <v>7749.1680055105153</v>
      </c>
      <c r="AB5" s="30">
        <f>Resumo!AB68</f>
        <v>4771.7818835437402</v>
      </c>
      <c r="AC5" s="30">
        <f>Resumo!AC68</f>
        <v>2740.4304362392436</v>
      </c>
      <c r="AD5" s="30">
        <f>Resumo!AD68</f>
        <v>1962.6779043201011</v>
      </c>
      <c r="AE5" s="30">
        <f>Resumo!AE68</f>
        <v>1435.6343871470133</v>
      </c>
      <c r="AF5" s="30">
        <f>Resumo!AF68</f>
        <v>1236.4056951270188</v>
      </c>
      <c r="AG5" s="30">
        <f>Resumo!AG68</f>
        <v>1526.9698317496634</v>
      </c>
      <c r="AH5" s="30">
        <f>Resumo!AH68</f>
        <v>2498.375191389162</v>
      </c>
      <c r="AI5" s="30">
        <f>Resumo!AI68</f>
        <v>3331.6283493646483</v>
      </c>
      <c r="AJ5" s="30">
        <f>Resumo!AJ68</f>
        <v>2166.4476767555311</v>
      </c>
      <c r="AK5" s="30">
        <f>Resumo!AK68</f>
        <v>2259.7989218486023</v>
      </c>
      <c r="AL5" s="30">
        <f>Resumo!AL68</f>
        <v>1716.9509424765934</v>
      </c>
      <c r="AM5" s="30">
        <f>Resumo!AM68</f>
        <v>1042.0685636303192</v>
      </c>
      <c r="AN5" s="30">
        <f>Resumo!AN68</f>
        <v>753.42997741641818</v>
      </c>
      <c r="AO5" s="30">
        <f>Resumo!AO68</f>
        <v>898.56202475333703</v>
      </c>
      <c r="AP5" s="30">
        <f>Resumo!AP68</f>
        <v>826.79008538301468</v>
      </c>
      <c r="AQ5" s="30">
        <f>Resumo!AQ68</f>
        <v>535.06323161410558</v>
      </c>
      <c r="AR5" s="32">
        <f t="shared" ref="AR5:AR21" si="0">SUM(C5:AQ5)</f>
        <v>108870.92253618088</v>
      </c>
      <c r="AS5" s="33">
        <f t="shared" ref="AS5:AS22" si="1">SUMPRODUCT($C$4:$AQ$4,C5:AQ5)/AR5</f>
        <v>18.752495235655005</v>
      </c>
      <c r="AT5" s="34">
        <f>SUMPRODUCT(AR5:AR7,AS5:AS7)/SUM(AR5:AR7)</f>
        <v>10.701477722494831</v>
      </c>
      <c r="AU5" s="35" t="s">
        <v>33</v>
      </c>
      <c r="BF5" s="36"/>
    </row>
    <row r="6" spans="1:58" ht="14.5" x14ac:dyDescent="0.35">
      <c r="A6" s="23" t="s">
        <v>34</v>
      </c>
      <c r="B6" s="23">
        <v>2</v>
      </c>
      <c r="C6" s="30">
        <f>Resumo!C69</f>
        <v>88.902239290329334</v>
      </c>
      <c r="D6" s="30">
        <f>Resumo!D69</f>
        <v>65.574696641702303</v>
      </c>
      <c r="E6" s="30">
        <f>Resumo!E69</f>
        <v>111.33644857552638</v>
      </c>
      <c r="F6" s="30">
        <f>Resumo!F69</f>
        <v>331.86509525848703</v>
      </c>
      <c r="G6" s="30">
        <f>Resumo!G69</f>
        <v>340.90848722453933</v>
      </c>
      <c r="H6" s="30">
        <f>Resumo!H69</f>
        <v>476.28193168537189</v>
      </c>
      <c r="I6" s="30">
        <f>Resumo!I69</f>
        <v>620.56690103408619</v>
      </c>
      <c r="J6" s="30">
        <f>Resumo!J69</f>
        <v>429.83400414915565</v>
      </c>
      <c r="K6" s="30">
        <f>Resumo!K69</f>
        <v>640.42102979975664</v>
      </c>
      <c r="L6" s="30">
        <f>Resumo!L69</f>
        <v>492.70577764465673</v>
      </c>
      <c r="M6" s="30">
        <f>Resumo!M69</f>
        <v>111.78419120532841</v>
      </c>
      <c r="N6" s="30">
        <f>Resumo!N69</f>
        <v>255.94891758198614</v>
      </c>
      <c r="O6" s="30">
        <f>Resumo!O69</f>
        <v>353.15042608996225</v>
      </c>
      <c r="P6" s="30">
        <f>Resumo!P69</f>
        <v>560.62045302991021</v>
      </c>
      <c r="Q6" s="30">
        <f>Resumo!Q69</f>
        <v>306.93468084952525</v>
      </c>
      <c r="R6" s="30">
        <f>Resumo!R69</f>
        <v>109.01900218452219</v>
      </c>
      <c r="S6" s="30">
        <f>Resumo!S69</f>
        <v>20.947213966482312</v>
      </c>
      <c r="T6" s="30">
        <f>Resumo!T69</f>
        <v>1.8193792491418814</v>
      </c>
      <c r="U6" s="30">
        <f>Resumo!U69</f>
        <v>2.4440500016146678</v>
      </c>
      <c r="V6" s="30">
        <f>Resumo!V69</f>
        <v>29.214762502299674</v>
      </c>
      <c r="W6" s="30">
        <f>Resumo!W69</f>
        <v>31.035039559859889</v>
      </c>
      <c r="X6" s="30">
        <f>Resumo!X69</f>
        <v>38.834315361197149</v>
      </c>
      <c r="Y6" s="30">
        <f>Resumo!Y69</f>
        <v>164.32893801948833</v>
      </c>
      <c r="Z6" s="30">
        <f>Resumo!Z69</f>
        <v>97.760111894558307</v>
      </c>
      <c r="AA6" s="30">
        <f>Resumo!AA69</f>
        <v>184.5573022339363</v>
      </c>
      <c r="AB6" s="30">
        <f>Resumo!AB69</f>
        <v>528.15999201379509</v>
      </c>
      <c r="AC6" s="30">
        <f>Resumo!AC69</f>
        <v>6.6691883806842878</v>
      </c>
      <c r="AD6" s="30">
        <f>Resumo!AD69</f>
        <v>0</v>
      </c>
      <c r="AE6" s="30">
        <f>Resumo!AE69</f>
        <v>0</v>
      </c>
      <c r="AF6" s="30">
        <f>Resumo!AF69</f>
        <v>0</v>
      </c>
      <c r="AG6" s="30">
        <f>Resumo!AG69</f>
        <v>0</v>
      </c>
      <c r="AH6" s="30">
        <f>Resumo!AH69</f>
        <v>0</v>
      </c>
      <c r="AI6" s="30">
        <f>Resumo!AI69</f>
        <v>0</v>
      </c>
      <c r="AJ6" s="30">
        <f>Resumo!AJ69</f>
        <v>0</v>
      </c>
      <c r="AK6" s="30">
        <f>Resumo!AK69</f>
        <v>0</v>
      </c>
      <c r="AL6" s="30">
        <f>Resumo!AL69</f>
        <v>0</v>
      </c>
      <c r="AM6" s="30">
        <f>Resumo!AM69</f>
        <v>0</v>
      </c>
      <c r="AN6" s="30">
        <f>Resumo!AN69</f>
        <v>0</v>
      </c>
      <c r="AO6" s="30">
        <f>Resumo!AO69</f>
        <v>0</v>
      </c>
      <c r="AP6" s="30">
        <f>Resumo!AP69</f>
        <v>0</v>
      </c>
      <c r="AQ6" s="30">
        <f>Resumo!AQ69</f>
        <v>0</v>
      </c>
      <c r="AR6" s="32">
        <f t="shared" si="0"/>
        <v>6401.6245754279043</v>
      </c>
      <c r="AS6" s="33">
        <f t="shared" si="1"/>
        <v>30.255502293924533</v>
      </c>
      <c r="AT6" s="34"/>
      <c r="AU6" s="37"/>
    </row>
    <row r="7" spans="1:58" ht="14.5" x14ac:dyDescent="0.35">
      <c r="A7" s="23" t="s">
        <v>35</v>
      </c>
      <c r="B7" s="23">
        <v>3</v>
      </c>
      <c r="C7" s="30">
        <f>Resumo!C70</f>
        <v>0</v>
      </c>
      <c r="D7" s="30">
        <f>Resumo!D70</f>
        <v>0</v>
      </c>
      <c r="E7" s="30">
        <f>Resumo!E70</f>
        <v>0</v>
      </c>
      <c r="F7" s="30">
        <f>Resumo!F70</f>
        <v>0</v>
      </c>
      <c r="G7" s="30">
        <f>Resumo!G70</f>
        <v>0</v>
      </c>
      <c r="H7" s="30">
        <f>Resumo!H70</f>
        <v>0</v>
      </c>
      <c r="I7" s="30">
        <f>Resumo!I70</f>
        <v>0</v>
      </c>
      <c r="J7" s="30">
        <f>Resumo!J70</f>
        <v>0</v>
      </c>
      <c r="K7" s="30">
        <f>Resumo!K70</f>
        <v>0</v>
      </c>
      <c r="L7" s="30">
        <f>Resumo!L70</f>
        <v>0</v>
      </c>
      <c r="M7" s="30">
        <f>Resumo!M70</f>
        <v>0</v>
      </c>
      <c r="N7" s="30">
        <f>Resumo!N70</f>
        <v>0</v>
      </c>
      <c r="O7" s="30">
        <f>Resumo!O70</f>
        <v>0</v>
      </c>
      <c r="P7" s="30">
        <f>Resumo!P70</f>
        <v>0</v>
      </c>
      <c r="Q7" s="30">
        <f>Resumo!Q70</f>
        <v>0</v>
      </c>
      <c r="R7" s="30">
        <f>Resumo!R70</f>
        <v>0</v>
      </c>
      <c r="S7" s="30">
        <f>Resumo!S70</f>
        <v>0</v>
      </c>
      <c r="T7" s="30">
        <f>Resumo!T70</f>
        <v>0</v>
      </c>
      <c r="U7" s="30">
        <f>Resumo!U70</f>
        <v>0</v>
      </c>
      <c r="V7" s="30">
        <f>Resumo!V70</f>
        <v>0</v>
      </c>
      <c r="W7" s="30">
        <f>Resumo!W70</f>
        <v>0</v>
      </c>
      <c r="X7" s="30">
        <f>Resumo!X70</f>
        <v>0</v>
      </c>
      <c r="Y7" s="30">
        <f>Resumo!Y70</f>
        <v>0</v>
      </c>
      <c r="Z7" s="30">
        <f>Resumo!Z70</f>
        <v>250.40997890720959</v>
      </c>
      <c r="AA7" s="30">
        <f>Resumo!AA70</f>
        <v>2094.4908617146993</v>
      </c>
      <c r="AB7" s="30">
        <f>Resumo!AB70</f>
        <v>6828.6034737227792</v>
      </c>
      <c r="AC7" s="30">
        <f>Resumo!AC70</f>
        <v>11929.540829593381</v>
      </c>
      <c r="AD7" s="30">
        <f>Resumo!AD70</f>
        <v>18182.08361246459</v>
      </c>
      <c r="AE7" s="30">
        <f>Resumo!AE70</f>
        <v>23835.285098059489</v>
      </c>
      <c r="AF7" s="30">
        <f>Resumo!AF70</f>
        <v>29102.891596711193</v>
      </c>
      <c r="AG7" s="30">
        <f>Resumo!AG70</f>
        <v>33330.090663236682</v>
      </c>
      <c r="AH7" s="30">
        <f>Resumo!AH70</f>
        <v>32789.433448329692</v>
      </c>
      <c r="AI7" s="30">
        <f>Resumo!AI70</f>
        <v>36850.566875275683</v>
      </c>
      <c r="AJ7" s="30">
        <f>Resumo!AJ70</f>
        <v>38340.799867413436</v>
      </c>
      <c r="AK7" s="30">
        <f>Resumo!AK70</f>
        <v>34864.967759373518</v>
      </c>
      <c r="AL7" s="30">
        <f>Resumo!AL70</f>
        <v>25958.195203269737</v>
      </c>
      <c r="AM7" s="30">
        <f>Resumo!AM70</f>
        <v>21063.439798811458</v>
      </c>
      <c r="AN7" s="30">
        <f>Resumo!AN70</f>
        <v>22633.739363504326</v>
      </c>
      <c r="AO7" s="30">
        <f>Resumo!AO70</f>
        <v>25127.194133790021</v>
      </c>
      <c r="AP7" s="30">
        <f>Resumo!AP70</f>
        <v>24359.202425168656</v>
      </c>
      <c r="AQ7" s="30">
        <f>Resumo!AQ70</f>
        <v>15364.518716794142</v>
      </c>
      <c r="AR7" s="32">
        <f t="shared" si="0"/>
        <v>402905.45370614069</v>
      </c>
      <c r="AS7" s="33">
        <f t="shared" si="1"/>
        <v>8.2152884216464184</v>
      </c>
      <c r="AT7" s="34"/>
      <c r="AU7" s="37"/>
    </row>
    <row r="8" spans="1:58" ht="15" x14ac:dyDescent="0.25">
      <c r="A8" s="23" t="s">
        <v>36</v>
      </c>
      <c r="B8" s="23">
        <v>4</v>
      </c>
      <c r="C8" s="30">
        <f>Resumo!C71</f>
        <v>23.784670712895661</v>
      </c>
      <c r="D8" s="30">
        <f>Resumo!D71</f>
        <v>9.1891140750611111</v>
      </c>
      <c r="E8" s="30">
        <f>Resumo!E71</f>
        <v>7.9450392179600176</v>
      </c>
      <c r="F8" s="30">
        <f>Resumo!F71</f>
        <v>3.3175061851810308</v>
      </c>
      <c r="G8" s="30">
        <f>Resumo!G71</f>
        <v>2.0090323234782321</v>
      </c>
      <c r="H8" s="30">
        <f>Resumo!H71</f>
        <v>2.3322592290192046</v>
      </c>
      <c r="I8" s="30">
        <f>Resumo!I71</f>
        <v>5.5093348843851331</v>
      </c>
      <c r="J8" s="30">
        <f>Resumo!J71</f>
        <v>7.0708918056363359</v>
      </c>
      <c r="K8" s="30">
        <f>Resumo!K71</f>
        <v>9.8360254856628639</v>
      </c>
      <c r="L8" s="30">
        <f>Resumo!L71</f>
        <v>39.52508011318475</v>
      </c>
      <c r="M8" s="30">
        <f>Resumo!M71</f>
        <v>108.9388085460568</v>
      </c>
      <c r="N8" s="30">
        <f>Resumo!N71</f>
        <v>103.73904872239959</v>
      </c>
      <c r="O8" s="30">
        <f>Resumo!O71</f>
        <v>113.26894024531488</v>
      </c>
      <c r="P8" s="30">
        <f>Resumo!P71</f>
        <v>141.75977813732993</v>
      </c>
      <c r="Q8" s="30">
        <f>Resumo!Q71</f>
        <v>205.93288660462829</v>
      </c>
      <c r="R8" s="30">
        <f>Resumo!R71</f>
        <v>414.25155176898909</v>
      </c>
      <c r="S8" s="30">
        <f>Resumo!S71</f>
        <v>599.78936540484858</v>
      </c>
      <c r="T8" s="30">
        <f>Resumo!T71</f>
        <v>673.10896531761318</v>
      </c>
      <c r="U8" s="30">
        <f>Resumo!U71</f>
        <v>570.54582983805005</v>
      </c>
      <c r="V8" s="30">
        <f>Resumo!V71</f>
        <v>762.36241140269203</v>
      </c>
      <c r="W8" s="30">
        <f>Resumo!W71</f>
        <v>1031.0679824103613</v>
      </c>
      <c r="X8" s="30">
        <f>Resumo!X71</f>
        <v>984.24303578963691</v>
      </c>
      <c r="Y8" s="30">
        <f>Resumo!Y71</f>
        <v>662.18494452549942</v>
      </c>
      <c r="Z8" s="30">
        <f>Resumo!Z71</f>
        <v>691.22222131647015</v>
      </c>
      <c r="AA8" s="30">
        <f>Resumo!AA71</f>
        <v>742.8682349636008</v>
      </c>
      <c r="AB8" s="30">
        <f>Resumo!AB71</f>
        <v>623.52659432676353</v>
      </c>
      <c r="AC8" s="30">
        <f>Resumo!AC71</f>
        <v>477.70957608090481</v>
      </c>
      <c r="AD8" s="30">
        <f>Resumo!AD71</f>
        <v>607.3867097791175</v>
      </c>
      <c r="AE8" s="30">
        <f>Resumo!AE71</f>
        <v>993.70671542853097</v>
      </c>
      <c r="AF8" s="30">
        <f>Resumo!AF71</f>
        <v>1125.3566029250831</v>
      </c>
      <c r="AG8" s="30">
        <f>Resumo!AG71</f>
        <v>1819.9026543271991</v>
      </c>
      <c r="AH8" s="30">
        <f>Resumo!AH71</f>
        <v>2389.032710406625</v>
      </c>
      <c r="AI8" s="30">
        <f>Resumo!AI71</f>
        <v>175.59189499153268</v>
      </c>
      <c r="AJ8" s="30">
        <f>Resumo!AJ71</f>
        <v>92.80142724827941</v>
      </c>
      <c r="AK8" s="30">
        <f>Resumo!AK71</f>
        <v>65.623656889747167</v>
      </c>
      <c r="AL8" s="30">
        <f>Resumo!AL71</f>
        <v>32.774915902384542</v>
      </c>
      <c r="AM8" s="30">
        <f>Resumo!AM71</f>
        <v>10.997357221523892</v>
      </c>
      <c r="AN8" s="30">
        <f>Resumo!AN71</f>
        <v>11.21715423702519</v>
      </c>
      <c r="AO8" s="30">
        <f>Resumo!AO71</f>
        <v>6.4406976824842106</v>
      </c>
      <c r="AP8" s="30">
        <f>Resumo!AP71</f>
        <v>7.1675264714152549</v>
      </c>
      <c r="AQ8" s="30">
        <f>Resumo!AQ71</f>
        <v>6.7818174189981777</v>
      </c>
      <c r="AR8" s="32">
        <f t="shared" si="0"/>
        <v>16361.820970363571</v>
      </c>
      <c r="AS8" s="33">
        <f t="shared" si="1"/>
        <v>16.695168021376947</v>
      </c>
      <c r="AT8" s="34">
        <f>SUMPRODUCT(AR8:AR11,AS8:AS11)/SUM(AR8:AR11)</f>
        <v>10.478299390775776</v>
      </c>
      <c r="AU8" s="37" t="s">
        <v>37</v>
      </c>
    </row>
    <row r="9" spans="1:58" ht="15" x14ac:dyDescent="0.25">
      <c r="A9" s="23" t="s">
        <v>38</v>
      </c>
      <c r="B9" s="23">
        <v>5</v>
      </c>
      <c r="C9" s="30">
        <f>Resumo!C72</f>
        <v>5.0876759504184648</v>
      </c>
      <c r="D9" s="30">
        <f>Resumo!D72</f>
        <v>3.5424824017213132</v>
      </c>
      <c r="E9" s="30">
        <f>Resumo!E72</f>
        <v>6.9292370237492262</v>
      </c>
      <c r="F9" s="30">
        <f>Resumo!F72</f>
        <v>17.782954321647651</v>
      </c>
      <c r="G9" s="30">
        <f>Resumo!G72</f>
        <v>27.871525601713433</v>
      </c>
      <c r="H9" s="30">
        <f>Resumo!H72</f>
        <v>38.095193442004408</v>
      </c>
      <c r="I9" s="30">
        <f>Resumo!I72</f>
        <v>54.862174900825885</v>
      </c>
      <c r="J9" s="30">
        <f>Resumo!J72</f>
        <v>60.276142011160431</v>
      </c>
      <c r="K9" s="30">
        <f>Resumo!K72</f>
        <v>72.083255989771033</v>
      </c>
      <c r="L9" s="30">
        <f>Resumo!L72</f>
        <v>53.023136948593894</v>
      </c>
      <c r="M9" s="30">
        <f>Resumo!M72</f>
        <v>14.048971713692016</v>
      </c>
      <c r="N9" s="30">
        <f>Resumo!N72</f>
        <v>26.79009446679196</v>
      </c>
      <c r="O9" s="30">
        <f>Resumo!O72</f>
        <v>49.535217122793526</v>
      </c>
      <c r="P9" s="30">
        <f>Resumo!P72</f>
        <v>64.403973630525741</v>
      </c>
      <c r="Q9" s="30">
        <f>Resumo!Q72</f>
        <v>39.255030339560165</v>
      </c>
      <c r="R9" s="30">
        <f>Resumo!R72</f>
        <v>17.700796817394725</v>
      </c>
      <c r="S9" s="30">
        <f>Resumo!S72</f>
        <v>2.1547925584746443</v>
      </c>
      <c r="T9" s="30">
        <f>Resumo!T72</f>
        <v>0.18432793204541745</v>
      </c>
      <c r="U9" s="30">
        <f>Resumo!U72</f>
        <v>0.27612760374102258</v>
      </c>
      <c r="V9" s="30">
        <f>Resumo!V72</f>
        <v>1.3075230598569483</v>
      </c>
      <c r="W9" s="30">
        <f>Resumo!W72</f>
        <v>1.6424106065978328</v>
      </c>
      <c r="X9" s="30">
        <f>Resumo!X72</f>
        <v>4.791488070495026</v>
      </c>
      <c r="Y9" s="30">
        <f>Resumo!Y72</f>
        <v>22.82588303806968</v>
      </c>
      <c r="Z9" s="30">
        <f>Resumo!Z72</f>
        <v>8.741417939560959</v>
      </c>
      <c r="AA9" s="30">
        <f>Resumo!AA72</f>
        <v>4.3472144155432062</v>
      </c>
      <c r="AB9" s="30">
        <f>Resumo!AB72</f>
        <v>7.3015903658258887</v>
      </c>
      <c r="AC9" s="30">
        <f>Resumo!AC72</f>
        <v>0</v>
      </c>
      <c r="AD9" s="30">
        <f>Resumo!AD72</f>
        <v>0</v>
      </c>
      <c r="AE9" s="30">
        <f>Resumo!AE72</f>
        <v>0</v>
      </c>
      <c r="AF9" s="30">
        <f>Resumo!AF72</f>
        <v>0</v>
      </c>
      <c r="AG9" s="30">
        <f>Resumo!AG72</f>
        <v>0</v>
      </c>
      <c r="AH9" s="30">
        <f>Resumo!AH72</f>
        <v>0</v>
      </c>
      <c r="AI9" s="30">
        <f>Resumo!AI72</f>
        <v>0</v>
      </c>
      <c r="AJ9" s="30">
        <f>Resumo!AJ72</f>
        <v>0</v>
      </c>
      <c r="AK9" s="30">
        <f>Resumo!AK72</f>
        <v>0</v>
      </c>
      <c r="AL9" s="30">
        <f>Resumo!AL72</f>
        <v>0</v>
      </c>
      <c r="AM9" s="30">
        <f>Resumo!AM72</f>
        <v>0</v>
      </c>
      <c r="AN9" s="30">
        <f>Resumo!AN72</f>
        <v>0</v>
      </c>
      <c r="AO9" s="30">
        <f>Resumo!AO72</f>
        <v>0</v>
      </c>
      <c r="AP9" s="30">
        <f>Resumo!AP72</f>
        <v>0</v>
      </c>
      <c r="AQ9" s="30">
        <f>Resumo!AQ72</f>
        <v>0</v>
      </c>
      <c r="AR9" s="32">
        <f t="shared" si="0"/>
        <v>604.86063827257465</v>
      </c>
      <c r="AS9" s="33">
        <f t="shared" si="1"/>
        <v>30.99667506358184</v>
      </c>
      <c r="AT9" s="34"/>
      <c r="AU9" s="37"/>
    </row>
    <row r="10" spans="1:58" ht="15" x14ac:dyDescent="0.25">
      <c r="A10" s="23" t="s">
        <v>39</v>
      </c>
      <c r="B10" s="23">
        <v>6</v>
      </c>
      <c r="C10" s="30">
        <f>Resumo!C73</f>
        <v>0</v>
      </c>
      <c r="D10" s="30">
        <f>Resumo!D73</f>
        <v>0</v>
      </c>
      <c r="E10" s="30">
        <f>Resumo!E73</f>
        <v>0</v>
      </c>
      <c r="F10" s="30">
        <f>Resumo!F73</f>
        <v>0</v>
      </c>
      <c r="G10" s="30">
        <f>Resumo!G73</f>
        <v>0</v>
      </c>
      <c r="H10" s="30">
        <f>Resumo!H73</f>
        <v>0</v>
      </c>
      <c r="I10" s="30">
        <f>Resumo!I73</f>
        <v>0</v>
      </c>
      <c r="J10" s="30">
        <f>Resumo!J73</f>
        <v>0</v>
      </c>
      <c r="K10" s="30">
        <f>Resumo!K73</f>
        <v>0</v>
      </c>
      <c r="L10" s="30">
        <f>Resumo!L73</f>
        <v>0</v>
      </c>
      <c r="M10" s="30">
        <f>Resumo!M73</f>
        <v>0</v>
      </c>
      <c r="N10" s="30">
        <f>Resumo!N73</f>
        <v>0</v>
      </c>
      <c r="O10" s="30">
        <f>Resumo!O73</f>
        <v>0</v>
      </c>
      <c r="P10" s="30">
        <f>Resumo!P73</f>
        <v>0</v>
      </c>
      <c r="Q10" s="30">
        <f>Resumo!Q73</f>
        <v>0</v>
      </c>
      <c r="R10" s="30">
        <f>Resumo!R73</f>
        <v>0</v>
      </c>
      <c r="S10" s="30">
        <f>Resumo!S73</f>
        <v>0</v>
      </c>
      <c r="T10" s="30">
        <f>Resumo!T73</f>
        <v>0</v>
      </c>
      <c r="U10" s="30">
        <f>Resumo!U73</f>
        <v>0</v>
      </c>
      <c r="V10" s="30">
        <f>Resumo!V73</f>
        <v>0</v>
      </c>
      <c r="W10" s="30">
        <f>Resumo!W73</f>
        <v>0</v>
      </c>
      <c r="X10" s="30">
        <f>Resumo!X73</f>
        <v>0</v>
      </c>
      <c r="Y10" s="30">
        <f>Resumo!Y73</f>
        <v>0</v>
      </c>
      <c r="Z10" s="30">
        <f>Resumo!Z73</f>
        <v>58.665334506186667</v>
      </c>
      <c r="AA10" s="30">
        <f>Resumo!AA73</f>
        <v>312.41029521930329</v>
      </c>
      <c r="AB10" s="30">
        <f>Resumo!AB73</f>
        <v>704.38035350793643</v>
      </c>
      <c r="AC10" s="30">
        <f>Resumo!AC73</f>
        <v>1094.6967032104926</v>
      </c>
      <c r="AD10" s="30">
        <f>Resumo!AD73</f>
        <v>1811.2678518401085</v>
      </c>
      <c r="AE10" s="30">
        <f>Resumo!AE73</f>
        <v>2549.8768792112396</v>
      </c>
      <c r="AF10" s="30">
        <f>Resumo!AF73</f>
        <v>3122.1040418518864</v>
      </c>
      <c r="AG10" s="30">
        <f>Resumo!AG73</f>
        <v>3878.1848851458253</v>
      </c>
      <c r="AH10" s="30">
        <f>Resumo!AH73</f>
        <v>4494.5598837955085</v>
      </c>
      <c r="AI10" s="30">
        <f>Resumo!AI73</f>
        <v>3690.5410694355655</v>
      </c>
      <c r="AJ10" s="30">
        <f>Resumo!AJ73</f>
        <v>3699.9148416275298</v>
      </c>
      <c r="AK10" s="30">
        <f>Resumo!AK73</f>
        <v>3666.7492326506572</v>
      </c>
      <c r="AL10" s="30">
        <f>Resumo!AL73</f>
        <v>2523.8339388099944</v>
      </c>
      <c r="AM10" s="30">
        <f>Resumo!AM73</f>
        <v>2121.8044174204124</v>
      </c>
      <c r="AN10" s="30">
        <f>Resumo!AN73</f>
        <v>1981.6698632314735</v>
      </c>
      <c r="AO10" s="30">
        <f>Resumo!AO73</f>
        <v>1821.0351584920352</v>
      </c>
      <c r="AP10" s="30">
        <f>Resumo!AP73</f>
        <v>1584.5695489440204</v>
      </c>
      <c r="AQ10" s="30">
        <f>Resumo!AQ73</f>
        <v>1225.0636832635039</v>
      </c>
      <c r="AR10" s="32">
        <f t="shared" si="0"/>
        <v>40341.327982163682</v>
      </c>
      <c r="AS10" s="33">
        <f t="shared" si="1"/>
        <v>8.6673389692827474</v>
      </c>
      <c r="AT10" s="34"/>
      <c r="AU10" s="37"/>
    </row>
    <row r="11" spans="1:58" ht="15" x14ac:dyDescent="0.25">
      <c r="A11" s="23" t="s">
        <v>40</v>
      </c>
      <c r="B11" s="23">
        <v>7</v>
      </c>
      <c r="C11" s="30">
        <f>Resumo!C74</f>
        <v>4.8149747570378771</v>
      </c>
      <c r="D11" s="30">
        <f>Resumo!D74</f>
        <v>9.6353925220906262</v>
      </c>
      <c r="E11" s="30">
        <f>Resumo!E74</f>
        <v>12.156678697503477</v>
      </c>
      <c r="F11" s="30">
        <f>Resumo!F74</f>
        <v>7.2293587645267312</v>
      </c>
      <c r="G11" s="30">
        <f>Resumo!G74</f>
        <v>6.8007395562380362</v>
      </c>
      <c r="H11" s="30">
        <f>Resumo!H74</f>
        <v>8.9246012229651761</v>
      </c>
      <c r="I11" s="30">
        <f>Resumo!I74</f>
        <v>10.743353318125935</v>
      </c>
      <c r="J11" s="30">
        <f>Resumo!J74</f>
        <v>14.345737789930739</v>
      </c>
      <c r="K11" s="30">
        <f>Resumo!K74</f>
        <v>21.843291010344736</v>
      </c>
      <c r="L11" s="30">
        <f>Resumo!L74</f>
        <v>30.687991769599318</v>
      </c>
      <c r="M11" s="30">
        <f>Resumo!M74</f>
        <v>30.28173763768806</v>
      </c>
      <c r="N11" s="30">
        <f>Resumo!N74</f>
        <v>33.849069972613911</v>
      </c>
      <c r="O11" s="30">
        <f>Resumo!O74</f>
        <v>26.352869518754794</v>
      </c>
      <c r="P11" s="30">
        <f>Resumo!P74</f>
        <v>67.607407732206184</v>
      </c>
      <c r="Q11" s="30">
        <f>Resumo!Q74</f>
        <v>69.247240595154409</v>
      </c>
      <c r="R11" s="30">
        <f>Resumo!R74</f>
        <v>96.401750617593805</v>
      </c>
      <c r="S11" s="30">
        <f>Resumo!S74</f>
        <v>71.724037875470884</v>
      </c>
      <c r="T11" s="30">
        <f>Resumo!T74</f>
        <v>125.13026900137783</v>
      </c>
      <c r="U11" s="30">
        <f>Resumo!U74</f>
        <v>165.9476976262971</v>
      </c>
      <c r="V11" s="30">
        <f>Resumo!V74</f>
        <v>253.42073098028501</v>
      </c>
      <c r="W11" s="30">
        <f>Resumo!W74</f>
        <v>354.26004357318118</v>
      </c>
      <c r="X11" s="30">
        <f>Resumo!X74</f>
        <v>349.08598450671411</v>
      </c>
      <c r="Y11" s="30">
        <f>Resumo!Y74</f>
        <v>185.66001557539406</v>
      </c>
      <c r="Z11" s="30">
        <f>Resumo!Z74</f>
        <v>195.73239121446653</v>
      </c>
      <c r="AA11" s="30">
        <f>Resumo!AA74</f>
        <v>267.23142809266085</v>
      </c>
      <c r="AB11" s="30">
        <f>Resumo!AB74</f>
        <v>317.7261180335413</v>
      </c>
      <c r="AC11" s="30">
        <f>Resumo!AC74</f>
        <v>425.14284580760028</v>
      </c>
      <c r="AD11" s="30">
        <f>Resumo!AD74</f>
        <v>523.4099826614804</v>
      </c>
      <c r="AE11" s="30">
        <f>Resumo!AE74</f>
        <v>759.71206158179427</v>
      </c>
      <c r="AF11" s="30">
        <f>Resumo!AF74</f>
        <v>945.44189074057988</v>
      </c>
      <c r="AG11" s="30">
        <f>Resumo!AG74</f>
        <v>1212.4284509417475</v>
      </c>
      <c r="AH11" s="30">
        <f>Resumo!AH74</f>
        <v>1539.6743819808801</v>
      </c>
      <c r="AI11" s="30">
        <f>Resumo!AI74</f>
        <v>1553.3761179664593</v>
      </c>
      <c r="AJ11" s="30">
        <f>Resumo!AJ74</f>
        <v>1763.5216665885016</v>
      </c>
      <c r="AK11" s="30">
        <f>Resumo!AK74</f>
        <v>1746.0712917567168</v>
      </c>
      <c r="AL11" s="30">
        <f>Resumo!AL74</f>
        <v>1382.5207080327953</v>
      </c>
      <c r="AM11" s="30">
        <f>Resumo!AM74</f>
        <v>1371.4624647497676</v>
      </c>
      <c r="AN11" s="30">
        <f>Resumo!AN74</f>
        <v>1444.8811463529876</v>
      </c>
      <c r="AO11" s="30">
        <f>Resumo!AO74</f>
        <v>1715.4590618901175</v>
      </c>
      <c r="AP11" s="30">
        <f>Resumo!AP74</f>
        <v>1918.4793770028477</v>
      </c>
      <c r="AQ11" s="30">
        <f>Resumo!AQ74</f>
        <v>1398.8116780624218</v>
      </c>
      <c r="AR11" s="32">
        <f t="shared" si="0"/>
        <v>22437.234038078459</v>
      </c>
      <c r="AS11" s="33">
        <f t="shared" si="1"/>
        <v>8.6477038307320679</v>
      </c>
      <c r="AT11" s="34"/>
      <c r="AU11" s="37"/>
    </row>
    <row r="12" spans="1:58" ht="14.5" x14ac:dyDescent="0.35">
      <c r="A12" s="22" t="s">
        <v>41</v>
      </c>
      <c r="B12" s="23">
        <v>8</v>
      </c>
      <c r="C12" s="30">
        <f>Resumo!C75</f>
        <v>22.371600839529989</v>
      </c>
      <c r="D12" s="30">
        <f>Resumo!D75</f>
        <v>13.604371643407992</v>
      </c>
      <c r="E12" s="30">
        <f>Resumo!E75</f>
        <v>12.357564736347012</v>
      </c>
      <c r="F12" s="30">
        <f>Resumo!F75</f>
        <v>10.332805580528252</v>
      </c>
      <c r="G12" s="30">
        <f>Resumo!G75</f>
        <v>12.350601898707906</v>
      </c>
      <c r="H12" s="30">
        <f>Resumo!H75</f>
        <v>15.944411911305474</v>
      </c>
      <c r="I12" s="30">
        <f>Resumo!I75</f>
        <v>26.105394685044583</v>
      </c>
      <c r="J12" s="30">
        <f>Resumo!J75</f>
        <v>19.180155479377675</v>
      </c>
      <c r="K12" s="30">
        <f>Resumo!K75</f>
        <v>19.251132041627962</v>
      </c>
      <c r="L12" s="30">
        <f>Resumo!L75</f>
        <v>18.834277403682119</v>
      </c>
      <c r="M12" s="30">
        <f>Resumo!M75</f>
        <v>18.993719485917424</v>
      </c>
      <c r="N12" s="30">
        <f>Resumo!N75</f>
        <v>24.581447488010578</v>
      </c>
      <c r="O12" s="30">
        <f>Resumo!O75</f>
        <v>10.043444641205822</v>
      </c>
      <c r="P12" s="30">
        <f>Resumo!P75</f>
        <v>14.63911054108643</v>
      </c>
      <c r="Q12" s="30">
        <f>Resumo!Q75</f>
        <v>20.108582672131014</v>
      </c>
      <c r="R12" s="30">
        <f>Resumo!R75</f>
        <v>30.187953914476648</v>
      </c>
      <c r="S12" s="30">
        <f>Resumo!S75</f>
        <v>23.628897984217119</v>
      </c>
      <c r="T12" s="30">
        <f>Resumo!T75</f>
        <v>27.643851379657907</v>
      </c>
      <c r="U12" s="30">
        <f>Resumo!U75</f>
        <v>26.850922784866107</v>
      </c>
      <c r="V12" s="30">
        <f>Resumo!V75</f>
        <v>32.185143009048183</v>
      </c>
      <c r="W12" s="30">
        <f>Resumo!W75</f>
        <v>51.922465100363773</v>
      </c>
      <c r="X12" s="30">
        <f>Resumo!X75</f>
        <v>58.731391770340437</v>
      </c>
      <c r="Y12" s="30">
        <f>Resumo!Y75</f>
        <v>36.793336025454309</v>
      </c>
      <c r="Z12" s="30">
        <f>Resumo!Z75</f>
        <v>27.833280540309023</v>
      </c>
      <c r="AA12" s="30">
        <f>Resumo!AA75</f>
        <v>38.927905447306131</v>
      </c>
      <c r="AB12" s="30">
        <f>Resumo!AB75</f>
        <v>48.94047633404324</v>
      </c>
      <c r="AC12" s="30">
        <f>Resumo!AC75</f>
        <v>53.952654197797237</v>
      </c>
      <c r="AD12" s="30">
        <f>Resumo!AD75</f>
        <v>61.408097782400446</v>
      </c>
      <c r="AE12" s="30">
        <f>Resumo!AE75</f>
        <v>65.958707247060332</v>
      </c>
      <c r="AF12" s="30">
        <f>Resumo!AF75</f>
        <v>50.627149025141286</v>
      </c>
      <c r="AG12" s="30">
        <f>Resumo!AG75</f>
        <v>47.191282340380482</v>
      </c>
      <c r="AH12" s="30">
        <f>Resumo!AH75</f>
        <v>61.138819446037346</v>
      </c>
      <c r="AI12" s="30">
        <f>Resumo!AI75</f>
        <v>39.939279733278923</v>
      </c>
      <c r="AJ12" s="30">
        <f>Resumo!AJ75</f>
        <v>30.38885987224268</v>
      </c>
      <c r="AK12" s="30">
        <f>Resumo!AK75</f>
        <v>15.692749572762191</v>
      </c>
      <c r="AL12" s="30">
        <f>Resumo!AL75</f>
        <v>16.445586287574319</v>
      </c>
      <c r="AM12" s="30">
        <f>Resumo!AM75</f>
        <v>12.750334726780432</v>
      </c>
      <c r="AN12" s="30">
        <f>Resumo!AN75</f>
        <v>8.9371477410039635</v>
      </c>
      <c r="AO12" s="30">
        <f>Resumo!AO75</f>
        <v>17.814312111535447</v>
      </c>
      <c r="AP12" s="30">
        <f>Resumo!AP75</f>
        <v>16.843836427627721</v>
      </c>
      <c r="AQ12" s="30">
        <f>Resumo!AQ75</f>
        <v>25.392095535968146</v>
      </c>
      <c r="AR12" s="32">
        <f t="shared" si="0"/>
        <v>1186.8251573855839</v>
      </c>
      <c r="AS12" s="33">
        <f t="shared" si="1"/>
        <v>18.79240727503651</v>
      </c>
      <c r="AT12" s="34">
        <f>SUMPRODUCT(AR12:AR16,AS12:AS16)/SUM(AR12:AR16)</f>
        <v>13.811026693162935</v>
      </c>
      <c r="AU12" s="37" t="s">
        <v>42</v>
      </c>
    </row>
    <row r="13" spans="1:58" ht="14.5" x14ac:dyDescent="0.35">
      <c r="A13" s="22" t="s">
        <v>43</v>
      </c>
      <c r="B13" s="23">
        <v>9</v>
      </c>
      <c r="C13" s="30">
        <f>Resumo!C76</f>
        <v>52.200401958903214</v>
      </c>
      <c r="D13" s="30">
        <f>Resumo!D76</f>
        <v>31.743533834618631</v>
      </c>
      <c r="E13" s="30">
        <f>Resumo!E76</f>
        <v>28.834317718143023</v>
      </c>
      <c r="F13" s="30">
        <f>Resumo!F76</f>
        <v>24.109879687899305</v>
      </c>
      <c r="G13" s="30">
        <f>Resumo!G76</f>
        <v>28.818071096985392</v>
      </c>
      <c r="H13" s="30">
        <f>Resumo!H76</f>
        <v>37.203627793046145</v>
      </c>
      <c r="I13" s="30">
        <f>Resumo!I76</f>
        <v>60.912587598437341</v>
      </c>
      <c r="J13" s="30">
        <f>Resumo!J76</f>
        <v>44.753696118547907</v>
      </c>
      <c r="K13" s="30">
        <f>Resumo!K76</f>
        <v>44.919308097132138</v>
      </c>
      <c r="L13" s="30">
        <f>Resumo!L76</f>
        <v>43.946647275258215</v>
      </c>
      <c r="M13" s="30">
        <f>Resumo!M76</f>
        <v>44.318678800474061</v>
      </c>
      <c r="N13" s="30">
        <f>Resumo!N76</f>
        <v>57.356710805358063</v>
      </c>
      <c r="O13" s="30">
        <f>Resumo!O76</f>
        <v>23.434704162813585</v>
      </c>
      <c r="P13" s="30">
        <f>Resumo!P76</f>
        <v>34.157924595868174</v>
      </c>
      <c r="Q13" s="30">
        <f>Resumo!Q76</f>
        <v>46.920026234972269</v>
      </c>
      <c r="R13" s="30">
        <f>Resumo!R76</f>
        <v>70.438559133778455</v>
      </c>
      <c r="S13" s="30">
        <f>Resumo!S76</f>
        <v>55.134095296506572</v>
      </c>
      <c r="T13" s="30">
        <f>Resumo!T76</f>
        <v>64.502319885868374</v>
      </c>
      <c r="U13" s="30">
        <f>Resumo!U76</f>
        <v>62.652153164687469</v>
      </c>
      <c r="V13" s="30">
        <f>Resumo!V76</f>
        <v>75.098667021112249</v>
      </c>
      <c r="W13" s="30">
        <f>Resumo!W76</f>
        <v>121.15241856751493</v>
      </c>
      <c r="X13" s="30">
        <f>Resumo!X76</f>
        <v>137.03991413079476</v>
      </c>
      <c r="Y13" s="30">
        <f>Resumo!Y76</f>
        <v>97.862012454339919</v>
      </c>
      <c r="Z13" s="30">
        <f>Resumo!Z76</f>
        <v>84.513683669544392</v>
      </c>
      <c r="AA13" s="30">
        <f>Resumo!AA76</f>
        <v>103.45667572817788</v>
      </c>
      <c r="AB13" s="30">
        <f>Resumo!AB76</f>
        <v>124.86047508816445</v>
      </c>
      <c r="AC13" s="30">
        <f>Resumo!AC76</f>
        <v>133.78458665673099</v>
      </c>
      <c r="AD13" s="30">
        <f>Resumo!AD76</f>
        <v>163.08723849346208</v>
      </c>
      <c r="AE13" s="30">
        <f>Resumo!AE76</f>
        <v>186.43378058864607</v>
      </c>
      <c r="AF13" s="30">
        <f>Resumo!AF76</f>
        <v>195.4829423361476</v>
      </c>
      <c r="AG13" s="30">
        <f>Resumo!AG76</f>
        <v>221.64408982110589</v>
      </c>
      <c r="AH13" s="30">
        <f>Resumo!AH76</f>
        <v>300.1801900778259</v>
      </c>
      <c r="AI13" s="30">
        <f>Resumo!AI76</f>
        <v>233.99831594928278</v>
      </c>
      <c r="AJ13" s="30">
        <f>Resumo!AJ76</f>
        <v>221.99733376549992</v>
      </c>
      <c r="AK13" s="30">
        <f>Resumo!AK76</f>
        <v>175.30716417076601</v>
      </c>
      <c r="AL13" s="30">
        <f>Resumo!AL76</f>
        <v>123.29561501903697</v>
      </c>
      <c r="AM13" s="30">
        <f>Resumo!AM76</f>
        <v>75.465591738279002</v>
      </c>
      <c r="AN13" s="30">
        <f>Resumo!AN76</f>
        <v>57.136810444191191</v>
      </c>
      <c r="AO13" s="30">
        <f>Resumo!AO76</f>
        <v>66.707825840900242</v>
      </c>
      <c r="AP13" s="30">
        <f>Resumo!AP76</f>
        <v>60.763746365086973</v>
      </c>
      <c r="AQ13" s="30">
        <f>Resumo!AQ76</f>
        <v>71.42394085868645</v>
      </c>
      <c r="AR13" s="32">
        <f t="shared" si="0"/>
        <v>3887.050262044595</v>
      </c>
      <c r="AS13" s="33">
        <f t="shared" si="1"/>
        <v>15.954566225831277</v>
      </c>
      <c r="AT13" s="34"/>
      <c r="AU13" s="37" t="s">
        <v>44</v>
      </c>
    </row>
    <row r="14" spans="1:58" ht="14.5" x14ac:dyDescent="0.35">
      <c r="A14" s="22" t="s">
        <v>10</v>
      </c>
      <c r="B14" s="23">
        <v>10</v>
      </c>
      <c r="C14" s="30">
        <f>Resumo!C77</f>
        <v>22.346853347075371</v>
      </c>
      <c r="D14" s="30">
        <f>Resumo!D77</f>
        <v>21.505136373684476</v>
      </c>
      <c r="E14" s="30">
        <f>Resumo!E77</f>
        <v>17.706865371404128</v>
      </c>
      <c r="F14" s="30">
        <f>Resumo!F77</f>
        <v>14.729627691033757</v>
      </c>
      <c r="G14" s="30">
        <f>Resumo!G77</f>
        <v>16.937256810178877</v>
      </c>
      <c r="H14" s="30">
        <f>Resumo!H77</f>
        <v>24.540956844903022</v>
      </c>
      <c r="I14" s="30">
        <f>Resumo!I77</f>
        <v>48.253528601590169</v>
      </c>
      <c r="J14" s="30">
        <f>Resumo!J77</f>
        <v>45.175348258543785</v>
      </c>
      <c r="K14" s="30">
        <f>Resumo!K77</f>
        <v>45.814234631065901</v>
      </c>
      <c r="L14" s="30">
        <f>Resumo!L77</f>
        <v>42.661750572187664</v>
      </c>
      <c r="M14" s="30">
        <f>Resumo!M77</f>
        <v>39.007960377451468</v>
      </c>
      <c r="N14" s="30">
        <f>Resumo!N77</f>
        <v>47.040964743512596</v>
      </c>
      <c r="O14" s="30">
        <f>Resumo!O77</f>
        <v>23.518913410151796</v>
      </c>
      <c r="P14" s="30">
        <f>Resumo!P77</f>
        <v>35.664798487042489</v>
      </c>
      <c r="Q14" s="30">
        <f>Resumo!Q77</f>
        <v>48.429066039779194</v>
      </c>
      <c r="R14" s="30">
        <f>Resumo!R77</f>
        <v>79.911629380986042</v>
      </c>
      <c r="S14" s="30">
        <f>Resumo!S77</f>
        <v>65.364206798244538</v>
      </c>
      <c r="T14" s="30">
        <f>Resumo!T77</f>
        <v>80.02570592613354</v>
      </c>
      <c r="U14" s="30">
        <f>Resumo!U77</f>
        <v>81.562967785777673</v>
      </c>
      <c r="V14" s="30">
        <f>Resumo!V77</f>
        <v>77.539361568609721</v>
      </c>
      <c r="W14" s="30">
        <f>Resumo!W77</f>
        <v>114.10656412622637</v>
      </c>
      <c r="X14" s="30">
        <f>Resumo!X77</f>
        <v>69.837111190640016</v>
      </c>
      <c r="Y14" s="30">
        <f>Resumo!Y77</f>
        <v>49.905747536168441</v>
      </c>
      <c r="Z14" s="30">
        <f>Resumo!Z77</f>
        <v>40.203101049372393</v>
      </c>
      <c r="AA14" s="30">
        <f>Resumo!AA77</f>
        <v>44.399493054720878</v>
      </c>
      <c r="AB14" s="30">
        <f>Resumo!AB77</f>
        <v>53.128905688768647</v>
      </c>
      <c r="AC14" s="30">
        <f>Resumo!AC77</f>
        <v>66.016730691288089</v>
      </c>
      <c r="AD14" s="30">
        <f>Resumo!AD77</f>
        <v>81.279677234359752</v>
      </c>
      <c r="AE14" s="30">
        <f>Resumo!AE77</f>
        <v>87.308441348742292</v>
      </c>
      <c r="AF14" s="30">
        <f>Resumo!AF77</f>
        <v>87.180253777874185</v>
      </c>
      <c r="AG14" s="30">
        <f>Resumo!AG77</f>
        <v>91.496859727799404</v>
      </c>
      <c r="AH14" s="30">
        <f>Resumo!AH77</f>
        <v>112.40658832561043</v>
      </c>
      <c r="AI14" s="30">
        <f>Resumo!AI77</f>
        <v>83.668650605521435</v>
      </c>
      <c r="AJ14" s="30">
        <f>Resumo!AJ77</f>
        <v>62.730417567601421</v>
      </c>
      <c r="AK14" s="30">
        <f>Resumo!AK77</f>
        <v>73.118494366349168</v>
      </c>
      <c r="AL14" s="30">
        <f>Resumo!AL77</f>
        <v>39.123833794829707</v>
      </c>
      <c r="AM14" s="30">
        <f>Resumo!AM77</f>
        <v>21.258592115350346</v>
      </c>
      <c r="AN14" s="30">
        <f>Resumo!AN77</f>
        <v>20.616374902543242</v>
      </c>
      <c r="AO14" s="30">
        <f>Resumo!AO77</f>
        <v>42.094938375464778</v>
      </c>
      <c r="AP14" s="30">
        <f>Resumo!AP77</f>
        <v>64.305674585849701</v>
      </c>
      <c r="AQ14" s="30">
        <f>Resumo!AQ77</f>
        <v>68.787603070798951</v>
      </c>
      <c r="AR14" s="32">
        <f t="shared" si="0"/>
        <v>2250.7111861552353</v>
      </c>
      <c r="AS14" s="33">
        <f t="shared" si="1"/>
        <v>18.432023531458146</v>
      </c>
      <c r="AT14" s="34"/>
      <c r="AU14" s="37" t="s">
        <v>45</v>
      </c>
    </row>
    <row r="15" spans="1:58" ht="14.5" x14ac:dyDescent="0.35">
      <c r="A15" s="22" t="s">
        <v>46</v>
      </c>
      <c r="B15" s="23">
        <v>11</v>
      </c>
      <c r="C15" s="30">
        <f>Resumo!C78</f>
        <v>5.369676504545664</v>
      </c>
      <c r="D15" s="30">
        <f>Resumo!D78</f>
        <v>3.7389920271396511</v>
      </c>
      <c r="E15" s="30">
        <f>Resumo!E78</f>
        <v>3.8333426995861051</v>
      </c>
      <c r="F15" s="30">
        <f>Resumo!F78</f>
        <v>3.942788045053196</v>
      </c>
      <c r="G15" s="30">
        <f>Resumo!G78</f>
        <v>4.7584504529292779</v>
      </c>
      <c r="H15" s="30">
        <f>Resumo!H78</f>
        <v>6.2165617315166646</v>
      </c>
      <c r="I15" s="30">
        <f>Resumo!I78</f>
        <v>11.199667559587484</v>
      </c>
      <c r="J15" s="30">
        <f>Resumo!J78</f>
        <v>10.542470218600258</v>
      </c>
      <c r="K15" s="30">
        <f>Resumo!K78</f>
        <v>12.390438717693412</v>
      </c>
      <c r="L15" s="30">
        <f>Resumo!L78</f>
        <v>13.166970055148283</v>
      </c>
      <c r="M15" s="30">
        <f>Resumo!M78</f>
        <v>15.386993897542462</v>
      </c>
      <c r="N15" s="30">
        <f>Resumo!N78</f>
        <v>18.95445670020526</v>
      </c>
      <c r="O15" s="30">
        <f>Resumo!O78</f>
        <v>13.927679057802079</v>
      </c>
      <c r="P15" s="30">
        <f>Resumo!P78</f>
        <v>24.264479160554497</v>
      </c>
      <c r="Q15" s="30">
        <f>Resumo!Q78</f>
        <v>32.573394836540068</v>
      </c>
      <c r="R15" s="30">
        <f>Resumo!R78</f>
        <v>42.98092702184389</v>
      </c>
      <c r="S15" s="30">
        <f>Resumo!S78</f>
        <v>35.628350030570807</v>
      </c>
      <c r="T15" s="30">
        <f>Resumo!T78</f>
        <v>43.135614518099871</v>
      </c>
      <c r="U15" s="30">
        <f>Resumo!U78</f>
        <v>37.944317517857321</v>
      </c>
      <c r="V15" s="30">
        <f>Resumo!V78</f>
        <v>34.03332081086424</v>
      </c>
      <c r="W15" s="30">
        <f>Resumo!W78</f>
        <v>63.782885596854562</v>
      </c>
      <c r="X15" s="30">
        <f>Resumo!X78</f>
        <v>93.655728583474485</v>
      </c>
      <c r="Y15" s="30">
        <f>Resumo!Y78</f>
        <v>76.9516704716373</v>
      </c>
      <c r="Z15" s="30">
        <f>Resumo!Z78</f>
        <v>79.979819928765181</v>
      </c>
      <c r="AA15" s="30">
        <f>Resumo!AA78</f>
        <v>114.89820211476241</v>
      </c>
      <c r="AB15" s="30">
        <f>Resumo!AB78</f>
        <v>146.04160131446375</v>
      </c>
      <c r="AC15" s="30">
        <f>Resumo!AC78</f>
        <v>141.30819603620608</v>
      </c>
      <c r="AD15" s="30">
        <f>Resumo!AD78</f>
        <v>207.36441497975994</v>
      </c>
      <c r="AE15" s="30">
        <f>Resumo!AE78</f>
        <v>274.09474592668329</v>
      </c>
      <c r="AF15" s="30">
        <f>Resumo!AF78</f>
        <v>263.53401585362451</v>
      </c>
      <c r="AG15" s="30">
        <f>Resumo!AG78</f>
        <v>322.65667460632301</v>
      </c>
      <c r="AH15" s="30">
        <f>Resumo!AH78</f>
        <v>446.85783208887898</v>
      </c>
      <c r="AI15" s="30">
        <f>Resumo!AI78</f>
        <v>332.60438457307094</v>
      </c>
      <c r="AJ15" s="30">
        <f>Resumo!AJ78</f>
        <v>314.4758822321341</v>
      </c>
      <c r="AK15" s="30">
        <f>Resumo!AK78</f>
        <v>277.06707032565413</v>
      </c>
      <c r="AL15" s="30">
        <f>Resumo!AL78</f>
        <v>142.64154860685952</v>
      </c>
      <c r="AM15" s="30">
        <f>Resumo!AM78</f>
        <v>80.213826031616478</v>
      </c>
      <c r="AN15" s="30">
        <f>Resumo!AN78</f>
        <v>64.022476544646807</v>
      </c>
      <c r="AO15" s="30">
        <f>Resumo!AO78</f>
        <v>105.25012521564298</v>
      </c>
      <c r="AP15" s="30">
        <f>Resumo!AP78</f>
        <v>148.97087731475082</v>
      </c>
      <c r="AQ15" s="30">
        <f>Resumo!AQ78</f>
        <v>187.70031276656218</v>
      </c>
      <c r="AR15" s="32">
        <f t="shared" si="0"/>
        <v>4258.0611826760523</v>
      </c>
      <c r="AS15" s="33">
        <f t="shared" si="1"/>
        <v>11.802647135083168</v>
      </c>
      <c r="AT15" s="34"/>
      <c r="AU15" s="37" t="s">
        <v>47</v>
      </c>
    </row>
    <row r="16" spans="1:58" ht="14.5" x14ac:dyDescent="0.35">
      <c r="A16" s="22" t="s">
        <v>48</v>
      </c>
      <c r="B16" s="23">
        <v>12</v>
      </c>
      <c r="C16" s="30">
        <f>Resumo!C79</f>
        <v>5.369676504545664</v>
      </c>
      <c r="D16" s="30">
        <f>Resumo!D79</f>
        <v>3.7389920271396511</v>
      </c>
      <c r="E16" s="30">
        <f>Resumo!E79</f>
        <v>3.8333426995861051</v>
      </c>
      <c r="F16" s="30">
        <f>Resumo!F79</f>
        <v>3.942788045053196</v>
      </c>
      <c r="G16" s="30">
        <f>Resumo!G79</f>
        <v>4.7584504529292779</v>
      </c>
      <c r="H16" s="30">
        <f>Resumo!H79</f>
        <v>6.2165617315166646</v>
      </c>
      <c r="I16" s="30">
        <f>Resumo!I79</f>
        <v>11.199667559587484</v>
      </c>
      <c r="J16" s="30">
        <f>Resumo!J79</f>
        <v>10.542470218600258</v>
      </c>
      <c r="K16" s="30">
        <f>Resumo!K79</f>
        <v>12.390438717693412</v>
      </c>
      <c r="L16" s="30">
        <f>Resumo!L79</f>
        <v>13.166970055148283</v>
      </c>
      <c r="M16" s="30">
        <f>Resumo!M79</f>
        <v>15.386993897542462</v>
      </c>
      <c r="N16" s="30">
        <f>Resumo!N79</f>
        <v>18.95445670020526</v>
      </c>
      <c r="O16" s="30">
        <f>Resumo!O79</f>
        <v>13.927679057802079</v>
      </c>
      <c r="P16" s="30">
        <f>Resumo!P79</f>
        <v>24.264479160554497</v>
      </c>
      <c r="Q16" s="30">
        <f>Resumo!Q79</f>
        <v>32.573394836540068</v>
      </c>
      <c r="R16" s="30">
        <f>Resumo!R79</f>
        <v>42.98092702184389</v>
      </c>
      <c r="S16" s="30">
        <f>Resumo!S79</f>
        <v>35.628350030570807</v>
      </c>
      <c r="T16" s="30">
        <f>Resumo!T79</f>
        <v>43.135614518099871</v>
      </c>
      <c r="U16" s="30">
        <f>Resumo!U79</f>
        <v>37.944317517857321</v>
      </c>
      <c r="V16" s="30">
        <f>Resumo!V79</f>
        <v>34.03332081086424</v>
      </c>
      <c r="W16" s="30">
        <f>Resumo!W79</f>
        <v>63.782885596854562</v>
      </c>
      <c r="X16" s="30">
        <f>Resumo!X79</f>
        <v>93.655728583474485</v>
      </c>
      <c r="Y16" s="30">
        <f>Resumo!Y79</f>
        <v>70.382871159316466</v>
      </c>
      <c r="Z16" s="30">
        <f>Resumo!Z79</f>
        <v>81.529008479689821</v>
      </c>
      <c r="AA16" s="30">
        <f>Resumo!AA79</f>
        <v>124.76761037189249</v>
      </c>
      <c r="AB16" s="30">
        <f>Resumo!AB79</f>
        <v>132.24368238913689</v>
      </c>
      <c r="AC16" s="30">
        <f>Resumo!AC79</f>
        <v>132.75329153479788</v>
      </c>
      <c r="AD16" s="30">
        <f>Resumo!AD79</f>
        <v>199.12797793617042</v>
      </c>
      <c r="AE16" s="30">
        <f>Resumo!AE79</f>
        <v>284.76594085263577</v>
      </c>
      <c r="AF16" s="30">
        <f>Resumo!AF79</f>
        <v>235.89371458196408</v>
      </c>
      <c r="AG16" s="30">
        <f>Resumo!AG79</f>
        <v>335.03873746936614</v>
      </c>
      <c r="AH16" s="30">
        <f>Resumo!AH79</f>
        <v>412.79499587632182</v>
      </c>
      <c r="AI16" s="30">
        <f>Resumo!AI79</f>
        <v>363.65765230827657</v>
      </c>
      <c r="AJ16" s="30">
        <f>Resumo!AJ79</f>
        <v>433.07176408294373</v>
      </c>
      <c r="AK16" s="30">
        <f>Resumo!AK79</f>
        <v>325.46019423582976</v>
      </c>
      <c r="AL16" s="30">
        <f>Resumo!AL79</f>
        <v>147.45489093492992</v>
      </c>
      <c r="AM16" s="30">
        <f>Resumo!AM79</f>
        <v>110.77606503645144</v>
      </c>
      <c r="AN16" s="30">
        <f>Resumo!AN79</f>
        <v>112.97367212605472</v>
      </c>
      <c r="AO16" s="30">
        <f>Resumo!AO79</f>
        <v>234.72975958729072</v>
      </c>
      <c r="AP16" s="30">
        <f>Resumo!AP79</f>
        <v>327.56276915721497</v>
      </c>
      <c r="AQ16" s="30">
        <f>Resumo!AQ79</f>
        <v>357.46659084446929</v>
      </c>
      <c r="AR16" s="32">
        <f t="shared" si="0"/>
        <v>4953.8786947087638</v>
      </c>
      <c r="AS16" s="33">
        <f t="shared" si="1"/>
        <v>10.562501461564272</v>
      </c>
      <c r="AT16" s="34"/>
      <c r="AU16" s="37" t="s">
        <v>49</v>
      </c>
    </row>
    <row r="17" spans="1:47" ht="14.5" x14ac:dyDescent="0.35">
      <c r="A17" s="22" t="s">
        <v>50</v>
      </c>
      <c r="B17" s="23">
        <v>13</v>
      </c>
      <c r="C17" s="30">
        <f>Resumo!C80</f>
        <v>1.6709321965867623</v>
      </c>
      <c r="D17" s="30">
        <f>Resumo!D80</f>
        <v>1.0439679979940473</v>
      </c>
      <c r="E17" s="30">
        <f>Resumo!E80</f>
        <v>0.91145518837336259</v>
      </c>
      <c r="F17" s="30">
        <f>Resumo!F80</f>
        <v>1.0700019028872696</v>
      </c>
      <c r="G17" s="30">
        <f>Resumo!G80</f>
        <v>1.3521116767167332</v>
      </c>
      <c r="H17" s="30">
        <f>Resumo!H80</f>
        <v>1.7847851040976841</v>
      </c>
      <c r="I17" s="30">
        <f>Resumo!I80</f>
        <v>2.8385777074719982</v>
      </c>
      <c r="J17" s="30">
        <f>Resumo!J80</f>
        <v>3.5572503611627821</v>
      </c>
      <c r="K17" s="30">
        <f>Resumo!K80</f>
        <v>6.8829787275074548</v>
      </c>
      <c r="L17" s="30">
        <f>Resumo!L80</f>
        <v>4.0284542339419991</v>
      </c>
      <c r="M17" s="30">
        <f>Resumo!M80</f>
        <v>5.9106402581053219</v>
      </c>
      <c r="N17" s="30">
        <f>Resumo!N80</f>
        <v>10.395703368919813</v>
      </c>
      <c r="O17" s="30">
        <f>Resumo!O80</f>
        <v>16.525571133941806</v>
      </c>
      <c r="P17" s="30">
        <f>Resumo!P80</f>
        <v>16.762421807841406</v>
      </c>
      <c r="Q17" s="30">
        <f>Resumo!Q80</f>
        <v>15.486863368776021</v>
      </c>
      <c r="R17" s="30">
        <f>Resumo!R80</f>
        <v>23.56578182557638</v>
      </c>
      <c r="S17" s="30">
        <f>Resumo!S80</f>
        <v>22.031964317791878</v>
      </c>
      <c r="T17" s="30">
        <f>Resumo!T80</f>
        <v>26.624271856463142</v>
      </c>
      <c r="U17" s="30">
        <f>Resumo!U80</f>
        <v>32.907311010427726</v>
      </c>
      <c r="V17" s="30">
        <f>Resumo!V80</f>
        <v>20.748031820322488</v>
      </c>
      <c r="W17" s="30">
        <f>Resumo!W80</f>
        <v>25.910727346734088</v>
      </c>
      <c r="X17" s="30">
        <f>Resumo!X80</f>
        <v>43.303428829812248</v>
      </c>
      <c r="Y17" s="30">
        <f>Resumo!Y80</f>
        <v>53.644851973993816</v>
      </c>
      <c r="Z17" s="30">
        <f>Resumo!Z80</f>
        <v>68.770588003975845</v>
      </c>
      <c r="AA17" s="30">
        <f>Resumo!AA80</f>
        <v>88.142581608053334</v>
      </c>
      <c r="AB17" s="30">
        <f>Resumo!AB80</f>
        <v>74.555279630561685</v>
      </c>
      <c r="AC17" s="30">
        <f>Resumo!AC80</f>
        <v>77.440350635152299</v>
      </c>
      <c r="AD17" s="30">
        <f>Resumo!AD80</f>
        <v>132.60152949767885</v>
      </c>
      <c r="AE17" s="30">
        <f>Resumo!AE80</f>
        <v>192.74628402430025</v>
      </c>
      <c r="AF17" s="30">
        <f>Resumo!AF80</f>
        <v>126.48974551456662</v>
      </c>
      <c r="AG17" s="30">
        <f>Resumo!AG80</f>
        <v>213.18737953922704</v>
      </c>
      <c r="AH17" s="30">
        <f>Resumo!AH80</f>
        <v>248.46807491387085</v>
      </c>
      <c r="AI17" s="30">
        <f>Resumo!AI80</f>
        <v>204.46624394349291</v>
      </c>
      <c r="AJ17" s="30">
        <f>Resumo!AJ80</f>
        <v>221.13428623749533</v>
      </c>
      <c r="AK17" s="30">
        <f>Resumo!AK80</f>
        <v>238.06818088429694</v>
      </c>
      <c r="AL17" s="30">
        <f>Resumo!AL80</f>
        <v>109.11801617037271</v>
      </c>
      <c r="AM17" s="30">
        <f>Resumo!AM80</f>
        <v>61.524734978955152</v>
      </c>
      <c r="AN17" s="30">
        <f>Resumo!AN80</f>
        <v>79.30817043871059</v>
      </c>
      <c r="AO17" s="30">
        <f>Resumo!AO80</f>
        <v>77.673869960371007</v>
      </c>
      <c r="AP17" s="30">
        <f>Resumo!AP80</f>
        <v>129.02797211342622</v>
      </c>
      <c r="AQ17" s="30">
        <f>Resumo!AQ80</f>
        <v>67.639125768087112</v>
      </c>
      <c r="AR17" s="32">
        <f t="shared" si="0"/>
        <v>2749.3204978780409</v>
      </c>
      <c r="AS17" s="33">
        <f t="shared" si="1"/>
        <v>11.311432516073364</v>
      </c>
      <c r="AT17" s="34">
        <f>SUMPRODUCT(AR17:AR19,AS17:AS19)/SUM(AR17:AR19)</f>
        <v>11.23747629547856</v>
      </c>
      <c r="AU17" s="37" t="s">
        <v>51</v>
      </c>
    </row>
    <row r="18" spans="1:47" ht="14.5" x14ac:dyDescent="0.35">
      <c r="A18" s="22" t="s">
        <v>53</v>
      </c>
      <c r="B18" s="23">
        <v>15</v>
      </c>
      <c r="C18" s="30">
        <f>Resumo!C81</f>
        <v>1.1731305780497672</v>
      </c>
      <c r="D18" s="30">
        <f>Resumo!D81</f>
        <v>0.98489830838040926</v>
      </c>
      <c r="E18" s="30">
        <f>Resumo!E81</f>
        <v>1.0078610706378694</v>
      </c>
      <c r="F18" s="30">
        <f>Resumo!F81</f>
        <v>1.5013543894444692</v>
      </c>
      <c r="G18" s="30">
        <f>Resumo!G81</f>
        <v>1.3694002650178489</v>
      </c>
      <c r="H18" s="30">
        <f>Resumo!H81</f>
        <v>1.1344376639873888</v>
      </c>
      <c r="I18" s="30">
        <f>Resumo!I81</f>
        <v>2.6352246003395701</v>
      </c>
      <c r="J18" s="30">
        <f>Resumo!J81</f>
        <v>3.5782951629177688</v>
      </c>
      <c r="K18" s="30">
        <f>Resumo!K81</f>
        <v>5.2764641055268529</v>
      </c>
      <c r="L18" s="30">
        <f>Resumo!L81</f>
        <v>3.2548253778637304</v>
      </c>
      <c r="M18" s="30">
        <f>Resumo!M81</f>
        <v>5.5438461980053475</v>
      </c>
      <c r="N18" s="30">
        <f>Resumo!N81</f>
        <v>7.0593787003503179</v>
      </c>
      <c r="O18" s="30">
        <f>Resumo!O81</f>
        <v>10.317744923464522</v>
      </c>
      <c r="P18" s="30">
        <f>Resumo!P81</f>
        <v>8.3988126511490169</v>
      </c>
      <c r="Q18" s="30">
        <f>Resumo!Q81</f>
        <v>7.9148334463666483</v>
      </c>
      <c r="R18" s="30">
        <f>Resumo!R81</f>
        <v>12.693132280661491</v>
      </c>
      <c r="S18" s="30">
        <f>Resumo!S81</f>
        <v>7.26859334646515</v>
      </c>
      <c r="T18" s="30">
        <f>Resumo!T81</f>
        <v>10.52844792994112</v>
      </c>
      <c r="U18" s="30">
        <f>Resumo!U81</f>
        <v>11.791238916806634</v>
      </c>
      <c r="V18" s="30">
        <f>Resumo!V81</f>
        <v>9.8879095308389768</v>
      </c>
      <c r="W18" s="30">
        <f>Resumo!W81</f>
        <v>17.349763107744494</v>
      </c>
      <c r="X18" s="30">
        <f>Resumo!X81</f>
        <v>25.255810889803818</v>
      </c>
      <c r="Y18" s="30">
        <f>Resumo!Y81</f>
        <v>24.897185864625268</v>
      </c>
      <c r="Z18" s="30">
        <f>Resumo!Z81</f>
        <v>30.979360450233784</v>
      </c>
      <c r="AA18" s="30">
        <f>Resumo!AA81</f>
        <v>49.873265747384238</v>
      </c>
      <c r="AB18" s="30">
        <f>Resumo!AB81</f>
        <v>34.837606391731306</v>
      </c>
      <c r="AC18" s="30">
        <f>Resumo!AC81</f>
        <v>36.431856003898403</v>
      </c>
      <c r="AD18" s="30">
        <f>Resumo!AD81</f>
        <v>58.27136969704965</v>
      </c>
      <c r="AE18" s="30">
        <f>Resumo!AE81</f>
        <v>75.990018202337893</v>
      </c>
      <c r="AF18" s="30">
        <f>Resumo!AF81</f>
        <v>36.853403374658221</v>
      </c>
      <c r="AG18" s="30">
        <f>Resumo!AG81</f>
        <v>70.481067538206915</v>
      </c>
      <c r="AH18" s="30">
        <f>Resumo!AH81</f>
        <v>80.146815201503856</v>
      </c>
      <c r="AI18" s="30">
        <f>Resumo!AI81</f>
        <v>64.461784858428317</v>
      </c>
      <c r="AJ18" s="30">
        <f>Resumo!AJ81</f>
        <v>84.117274762895875</v>
      </c>
      <c r="AK18" s="30">
        <f>Resumo!AK81</f>
        <v>109.88375590640156</v>
      </c>
      <c r="AL18" s="30">
        <f>Resumo!AL81</f>
        <v>65.535079470628645</v>
      </c>
      <c r="AM18" s="30">
        <f>Resumo!AM81</f>
        <v>30.778850272558223</v>
      </c>
      <c r="AN18" s="30">
        <f>Resumo!AN81</f>
        <v>51.905796662460219</v>
      </c>
      <c r="AO18" s="30">
        <f>Resumo!AO81</f>
        <v>46.164961109807592</v>
      </c>
      <c r="AP18" s="30">
        <f>Resumo!AP81</f>
        <v>57.09498939206857</v>
      </c>
      <c r="AQ18" s="30">
        <f>Resumo!AQ81</f>
        <v>34.600569672943543</v>
      </c>
      <c r="AR18" s="32">
        <f>SUM(C18:AQ18)</f>
        <v>1199.2304140235851</v>
      </c>
      <c r="AS18" s="33">
        <f>SUMPRODUCT($C$4:$AQ$4,C18:AQ18)/AR18</f>
        <v>11.583455283886204</v>
      </c>
      <c r="AT18" s="34"/>
      <c r="AU18" s="37"/>
    </row>
    <row r="19" spans="1:47" ht="14.5" x14ac:dyDescent="0.35">
      <c r="A19" s="22" t="s">
        <v>52</v>
      </c>
      <c r="B19" s="23">
        <v>14</v>
      </c>
      <c r="C19" s="30">
        <f>Resumo!C82</f>
        <v>0.20890900878066362</v>
      </c>
      <c r="D19" s="30">
        <f>Resumo!D82</f>
        <v>0.30583896671542421</v>
      </c>
      <c r="E19" s="30">
        <f>Resumo!E82</f>
        <v>0.13713787922976739</v>
      </c>
      <c r="F19" s="30">
        <f>Resumo!F82</f>
        <v>0.14536287342595167</v>
      </c>
      <c r="G19" s="30">
        <f>Resumo!G82</f>
        <v>0.23771808914039461</v>
      </c>
      <c r="H19" s="30">
        <f>Resumo!H82</f>
        <v>0.16030528725110355</v>
      </c>
      <c r="I19" s="30">
        <f>Resumo!I82</f>
        <v>0.39576633191913002</v>
      </c>
      <c r="J19" s="30">
        <f>Resumo!J82</f>
        <v>0.61640903204882114</v>
      </c>
      <c r="K19" s="30">
        <f>Resumo!K82</f>
        <v>0.68138054265610337</v>
      </c>
      <c r="L19" s="30">
        <f>Resumo!L82</f>
        <v>0.49190999445689931</v>
      </c>
      <c r="M19" s="30">
        <f>Resumo!M82</f>
        <v>0.59044897479512315</v>
      </c>
      <c r="N19" s="30">
        <f>Resumo!N82</f>
        <v>0.73374057560644512</v>
      </c>
      <c r="O19" s="30">
        <f>Resumo!O82</f>
        <v>0.74249328502425682</v>
      </c>
      <c r="P19" s="30">
        <f>Resumo!P82</f>
        <v>0.81709163449299005</v>
      </c>
      <c r="Q19" s="30">
        <f>Resumo!Q82</f>
        <v>0.54455768128622017</v>
      </c>
      <c r="R19" s="30">
        <f>Resumo!R82</f>
        <v>1.0977008427855817</v>
      </c>
      <c r="S19" s="30">
        <f>Resumo!S82</f>
        <v>0.89827470563116973</v>
      </c>
      <c r="T19" s="30">
        <f>Resumo!T82</f>
        <v>3.1111807039716677</v>
      </c>
      <c r="U19" s="30">
        <f>Resumo!U82</f>
        <v>3.9700035015652033</v>
      </c>
      <c r="V19" s="30">
        <f>Resumo!V82</f>
        <v>3.3577868398273831</v>
      </c>
      <c r="W19" s="30">
        <f>Resumo!W82</f>
        <v>9.8000101022338058</v>
      </c>
      <c r="X19" s="30">
        <f>Resumo!X82</f>
        <v>14.544663118410183</v>
      </c>
      <c r="Y19" s="30">
        <f>Resumo!Y82</f>
        <v>17.812108235443727</v>
      </c>
      <c r="Z19" s="30">
        <f>Resumo!Z82</f>
        <v>25.917025620380077</v>
      </c>
      <c r="AA19" s="30">
        <f>Resumo!AA82</f>
        <v>29.338288392827458</v>
      </c>
      <c r="AB19" s="30">
        <f>Resumo!AB82</f>
        <v>20.004771632785467</v>
      </c>
      <c r="AC19" s="30">
        <f>Resumo!AC82</f>
        <v>24.050009420483857</v>
      </c>
      <c r="AD19" s="30">
        <f>Resumo!AD82</f>
        <v>32.030690541078641</v>
      </c>
      <c r="AE19" s="30">
        <f>Resumo!AE82</f>
        <v>41.67194546579811</v>
      </c>
      <c r="AF19" s="30">
        <f>Resumo!AF82</f>
        <v>28.219133467294121</v>
      </c>
      <c r="AG19" s="30">
        <f>Resumo!AG82</f>
        <v>48.826754023935734</v>
      </c>
      <c r="AH19" s="30">
        <f>Resumo!AH82</f>
        <v>54.75835852822199</v>
      </c>
      <c r="AI19" s="30">
        <f>Resumo!AI82</f>
        <v>47.718843152820696</v>
      </c>
      <c r="AJ19" s="30">
        <f>Resumo!AJ82</f>
        <v>53.481293659581702</v>
      </c>
      <c r="AK19" s="30">
        <f>Resumo!AK82</f>
        <v>50.755450387826201</v>
      </c>
      <c r="AL19" s="30">
        <f>Resumo!AL82</f>
        <v>26.189930625099606</v>
      </c>
      <c r="AM19" s="30">
        <f>Resumo!AM82</f>
        <v>17.581635286002587</v>
      </c>
      <c r="AN19" s="30">
        <f>Resumo!AN82</f>
        <v>30.73859658825252</v>
      </c>
      <c r="AO19" s="30">
        <f>Resumo!AO82</f>
        <v>36.511850103171987</v>
      </c>
      <c r="AP19" s="30">
        <f>Resumo!AP82</f>
        <v>37.340793453677726</v>
      </c>
      <c r="AQ19" s="30">
        <f>Resumo!AQ82</f>
        <v>29.021949752229954</v>
      </c>
      <c r="AR19" s="32">
        <f t="shared" si="0"/>
        <v>695.5581183081664</v>
      </c>
      <c r="AS19" s="33">
        <f t="shared" si="1"/>
        <v>10.348639169628887</v>
      </c>
      <c r="AT19" s="34"/>
      <c r="AU19" s="37"/>
    </row>
    <row r="20" spans="1:47" ht="15" x14ac:dyDescent="0.25">
      <c r="A20" s="22" t="s">
        <v>54</v>
      </c>
      <c r="B20" s="23">
        <v>16</v>
      </c>
      <c r="C20" s="30">
        <f>Resumo!C83</f>
        <v>0</v>
      </c>
      <c r="D20" s="30">
        <f>Resumo!D83</f>
        <v>0</v>
      </c>
      <c r="E20" s="30">
        <f>Resumo!E83</f>
        <v>0</v>
      </c>
      <c r="F20" s="30">
        <f>Resumo!F83</f>
        <v>0</v>
      </c>
      <c r="G20" s="30">
        <f>Resumo!G83</f>
        <v>0</v>
      </c>
      <c r="H20" s="30">
        <f>Resumo!H83</f>
        <v>62.210716282943231</v>
      </c>
      <c r="I20" s="30">
        <f>Resumo!I83</f>
        <v>75.959453591025195</v>
      </c>
      <c r="J20" s="30">
        <f>Resumo!J83</f>
        <v>92.528430120033732</v>
      </c>
      <c r="K20" s="30">
        <f>Resumo!K83</f>
        <v>80.586222078673444</v>
      </c>
      <c r="L20" s="30">
        <f>Resumo!L83</f>
        <v>78.34893626620709</v>
      </c>
      <c r="M20" s="30">
        <f>Resumo!M83</f>
        <v>73.599134611742144</v>
      </c>
      <c r="N20" s="30">
        <f>Resumo!N83</f>
        <v>61.94428242753478</v>
      </c>
      <c r="O20" s="30">
        <f>Resumo!O83</f>
        <v>30.071215041685949</v>
      </c>
      <c r="P20" s="30">
        <f>Resumo!P83</f>
        <v>43.264764586776529</v>
      </c>
      <c r="Q20" s="30">
        <f>Resumo!Q83</f>
        <v>87.766872427332629</v>
      </c>
      <c r="R20" s="30">
        <f>Resumo!R83</f>
        <v>220.33444944660334</v>
      </c>
      <c r="S20" s="30">
        <f>Resumo!S83</f>
        <v>381.48185303105896</v>
      </c>
      <c r="T20" s="30">
        <f>Resumo!T83</f>
        <v>589.508331786648</v>
      </c>
      <c r="U20" s="30">
        <f>Resumo!U83</f>
        <v>700.00389398109542</v>
      </c>
      <c r="V20" s="30">
        <f>Resumo!V83</f>
        <v>823.84623566887899</v>
      </c>
      <c r="W20" s="30">
        <f>Resumo!W83</f>
        <v>1217.8421730816071</v>
      </c>
      <c r="X20" s="30">
        <f>Resumo!X83</f>
        <v>1580.6365550842677</v>
      </c>
      <c r="Y20" s="30">
        <f>Resumo!Y83</f>
        <v>1973.0441108859827</v>
      </c>
      <c r="Z20" s="30">
        <f>Resumo!Z83</f>
        <v>2340.8018004903943</v>
      </c>
      <c r="AA20" s="30">
        <f>Resumo!AA83</f>
        <v>2985.0224654905114</v>
      </c>
      <c r="AB20" s="30">
        <f>Resumo!AB83</f>
        <v>3942.6569956991989</v>
      </c>
      <c r="AC20" s="30">
        <f>Resumo!AC83</f>
        <v>5077.2287763519353</v>
      </c>
      <c r="AD20" s="30">
        <f>Resumo!AD83</f>
        <v>7472.1870622318593</v>
      </c>
      <c r="AE20" s="30">
        <f>Resumo!AE83</f>
        <v>8577.1909986537121</v>
      </c>
      <c r="AF20" s="30">
        <f>Resumo!AF83</f>
        <v>6835.8486745007685</v>
      </c>
      <c r="AG20" s="30">
        <f>Resumo!AG83</f>
        <v>4894.4350255112877</v>
      </c>
      <c r="AH20" s="30">
        <f>Resumo!AH83</f>
        <v>5936.0558554295103</v>
      </c>
      <c r="AI20" s="30">
        <f>Resumo!AI83</f>
        <v>5489.1642157890119</v>
      </c>
      <c r="AJ20" s="30">
        <f>Resumo!AJ83</f>
        <v>3671.3699439782713</v>
      </c>
      <c r="AK20" s="30">
        <f>Resumo!AK83</f>
        <v>3862.7104179868043</v>
      </c>
      <c r="AL20" s="30">
        <f>Resumo!AL83</f>
        <v>2742.0012712264656</v>
      </c>
      <c r="AM20" s="30">
        <f>Resumo!AM83</f>
        <v>2546.2864377743208</v>
      </c>
      <c r="AN20" s="30">
        <f>Resumo!AN83</f>
        <v>3591.9638566138065</v>
      </c>
      <c r="AO20" s="30">
        <f>Resumo!AO83</f>
        <v>4400.6313169640525</v>
      </c>
      <c r="AP20" s="30">
        <f>Resumo!AP83</f>
        <v>5062.1710734782964</v>
      </c>
      <c r="AQ20" s="30">
        <f>Resumo!AQ83</f>
        <v>3945.0787115873304</v>
      </c>
      <c r="AR20" s="32">
        <f t="shared" si="0"/>
        <v>91545.782530157638</v>
      </c>
      <c r="AS20" s="33">
        <f t="shared" si="1"/>
        <v>10.925866975997266</v>
      </c>
      <c r="AT20" s="34">
        <f>SUMPRODUCT(AR20:AR21,AS20:AS21)/SUM(AR20:AR21)</f>
        <v>8.9646326157928975</v>
      </c>
      <c r="AU20" s="37" t="s">
        <v>55</v>
      </c>
    </row>
    <row r="21" spans="1:47" ht="15" x14ac:dyDescent="0.25">
      <c r="A21" s="23" t="s">
        <v>56</v>
      </c>
      <c r="B21" s="23">
        <v>17</v>
      </c>
      <c r="C21" s="30">
        <f>Resumo!C84</f>
        <v>0</v>
      </c>
      <c r="D21" s="30">
        <f>Resumo!D84</f>
        <v>0</v>
      </c>
      <c r="E21" s="30">
        <f>Resumo!E84</f>
        <v>0</v>
      </c>
      <c r="F21" s="30">
        <f>Resumo!F84</f>
        <v>0</v>
      </c>
      <c r="G21" s="30">
        <f>Resumo!G84</f>
        <v>0</v>
      </c>
      <c r="H21" s="30">
        <f>Resumo!H84</f>
        <v>0</v>
      </c>
      <c r="I21" s="30">
        <f>Resumo!I84</f>
        <v>0</v>
      </c>
      <c r="J21" s="30">
        <f>Resumo!J84</f>
        <v>0</v>
      </c>
      <c r="K21" s="30">
        <f>Resumo!K84</f>
        <v>0</v>
      </c>
      <c r="L21" s="30">
        <f>Resumo!L84</f>
        <v>0</v>
      </c>
      <c r="M21" s="30">
        <f>Resumo!M84</f>
        <v>0</v>
      </c>
      <c r="N21" s="30">
        <f>Resumo!N84</f>
        <v>0</v>
      </c>
      <c r="O21" s="30">
        <f>Resumo!O84</f>
        <v>0</v>
      </c>
      <c r="P21" s="30">
        <f>Resumo!P84</f>
        <v>0</v>
      </c>
      <c r="Q21" s="30">
        <f>Resumo!Q84</f>
        <v>0</v>
      </c>
      <c r="R21" s="30">
        <f>Resumo!R84</f>
        <v>0</v>
      </c>
      <c r="S21" s="30">
        <f>Resumo!S84</f>
        <v>0</v>
      </c>
      <c r="T21" s="30">
        <f>Resumo!T84</f>
        <v>0</v>
      </c>
      <c r="U21" s="30">
        <f>Resumo!U84</f>
        <v>0</v>
      </c>
      <c r="V21" s="30">
        <f>Resumo!V84</f>
        <v>0</v>
      </c>
      <c r="W21" s="30">
        <f>Resumo!W84</f>
        <v>0</v>
      </c>
      <c r="X21" s="30">
        <f>Resumo!X84</f>
        <v>0</v>
      </c>
      <c r="Y21" s="30">
        <f>Resumo!Y84</f>
        <v>0</v>
      </c>
      <c r="Z21" s="30">
        <f>Resumo!Z84</f>
        <v>0</v>
      </c>
      <c r="AA21" s="30">
        <f>Resumo!AA84</f>
        <v>0</v>
      </c>
      <c r="AB21" s="30">
        <f>Resumo!AB84</f>
        <v>0</v>
      </c>
      <c r="AC21" s="30">
        <f>Resumo!AC84</f>
        <v>0</v>
      </c>
      <c r="AD21" s="30">
        <f>Resumo!AD84</f>
        <v>0</v>
      </c>
      <c r="AE21" s="30">
        <f>Resumo!AE84</f>
        <v>0</v>
      </c>
      <c r="AF21" s="30">
        <f>Resumo!AF84</f>
        <v>0</v>
      </c>
      <c r="AG21" s="30">
        <f>Resumo!AG84</f>
        <v>1772.3661098086116</v>
      </c>
      <c r="AH21" s="30">
        <f>Resumo!AH84</f>
        <v>3912.3538398192309</v>
      </c>
      <c r="AI21" s="30">
        <f>Resumo!AI84</f>
        <v>4025.2426153661145</v>
      </c>
      <c r="AJ21" s="30">
        <f>Resumo!AJ84</f>
        <v>4119.8701482051101</v>
      </c>
      <c r="AK21" s="30">
        <f>Resumo!AK84</f>
        <v>4785.4768812596494</v>
      </c>
      <c r="AL21" s="30">
        <f>Resumo!AL84</f>
        <v>5635.1601034422838</v>
      </c>
      <c r="AM21" s="30">
        <f>Resumo!AM84</f>
        <v>3946.8934307129321</v>
      </c>
      <c r="AN21" s="30">
        <f>Resumo!AN84</f>
        <v>3932.4715970932962</v>
      </c>
      <c r="AO21" s="30">
        <f>Resumo!AO84</f>
        <v>4983.8970013297321</v>
      </c>
      <c r="AP21" s="30">
        <f>Resumo!AP84</f>
        <v>6647.9722733733906</v>
      </c>
      <c r="AQ21" s="30">
        <f>Resumo!AQ84</f>
        <v>5783.3343556890477</v>
      </c>
      <c r="AR21" s="32">
        <f t="shared" si="0"/>
        <v>49545.038356099394</v>
      </c>
      <c r="AS21" s="33">
        <f t="shared" si="1"/>
        <v>5.3408038695217073</v>
      </c>
      <c r="AT21" s="38"/>
    </row>
    <row r="22" spans="1:47" ht="15" x14ac:dyDescent="0.25">
      <c r="A22" s="23" t="s">
        <v>64</v>
      </c>
      <c r="C22" s="29">
        <f t="shared" ref="C22:AR22" si="2">SUM(C5:C21)</f>
        <v>503.24302739119963</v>
      </c>
      <c r="D22" s="29">
        <f t="shared" si="2"/>
        <v>326.47900116285803</v>
      </c>
      <c r="E22" s="29">
        <f t="shared" si="2"/>
        <v>410.77514857901298</v>
      </c>
      <c r="F22" s="29">
        <f t="shared" si="2"/>
        <v>470.55688431436255</v>
      </c>
      <c r="G22" s="29">
        <f t="shared" si="2"/>
        <v>470.9941589167492</v>
      </c>
      <c r="H22" s="29">
        <f t="shared" si="2"/>
        <v>705.05366462694667</v>
      </c>
      <c r="I22" s="29">
        <f t="shared" si="2"/>
        <v>993.17592772526939</v>
      </c>
      <c r="J22" s="29">
        <f t="shared" si="2"/>
        <v>768.47798720080982</v>
      </c>
      <c r="K22" s="29">
        <f t="shared" si="2"/>
        <v>1058.2552286406972</v>
      </c>
      <c r="L22" s="29">
        <f t="shared" si="2"/>
        <v>1193.8631058375956</v>
      </c>
      <c r="M22" s="29">
        <f t="shared" si="2"/>
        <v>1310.1500574201843</v>
      </c>
      <c r="N22" s="29">
        <f t="shared" si="2"/>
        <v>1593.5263515174356</v>
      </c>
      <c r="O22" s="29">
        <f t="shared" si="2"/>
        <v>1615.7324354293453</v>
      </c>
      <c r="P22" s="29">
        <f t="shared" si="2"/>
        <v>2757.3911236220601</v>
      </c>
      <c r="Q22" s="29">
        <f t="shared" si="2"/>
        <v>3583.9353606586178</v>
      </c>
      <c r="R22" s="29">
        <f t="shared" si="2"/>
        <v>5594.821468287435</v>
      </c>
      <c r="S22" s="29">
        <f t="shared" si="2"/>
        <v>6950.4262183544324</v>
      </c>
      <c r="T22" s="29">
        <f t="shared" si="2"/>
        <v>8605.8736994945866</v>
      </c>
      <c r="U22" s="29">
        <f t="shared" si="2"/>
        <v>7043.3799207169141</v>
      </c>
      <c r="V22" s="29">
        <f t="shared" si="2"/>
        <v>8377.0462432299628</v>
      </c>
      <c r="W22" s="29">
        <f t="shared" si="2"/>
        <v>11195.690842867669</v>
      </c>
      <c r="X22" s="29">
        <f t="shared" si="2"/>
        <v>13550.076954372897</v>
      </c>
      <c r="Y22" s="29">
        <f t="shared" si="2"/>
        <v>11753.51758516162</v>
      </c>
      <c r="Z22" s="29">
        <f t="shared" si="2"/>
        <v>12186.256079589228</v>
      </c>
      <c r="AA22" s="29">
        <f t="shared" si="2"/>
        <v>14933.899830105896</v>
      </c>
      <c r="AB22" s="29">
        <f t="shared" si="2"/>
        <v>18358.749799683235</v>
      </c>
      <c r="AC22" s="29">
        <f t="shared" si="2"/>
        <v>22417.156030840597</v>
      </c>
      <c r="AD22" s="29">
        <f t="shared" si="2"/>
        <v>31494.184119459223</v>
      </c>
      <c r="AE22" s="29">
        <f t="shared" si="2"/>
        <v>39360.376003737976</v>
      </c>
      <c r="AF22" s="29">
        <f t="shared" si="2"/>
        <v>43392.328859787798</v>
      </c>
      <c r="AG22" s="29">
        <f t="shared" si="2"/>
        <v>49784.900465787367</v>
      </c>
      <c r="AH22" s="29">
        <f t="shared" si="2"/>
        <v>55276.236985608877</v>
      </c>
      <c r="AI22" s="29">
        <f t="shared" si="2"/>
        <v>56486.62629331318</v>
      </c>
      <c r="AJ22" s="29">
        <f t="shared" si="2"/>
        <v>55276.122683997055</v>
      </c>
      <c r="AK22" s="29">
        <f t="shared" si="2"/>
        <v>52516.751221615581</v>
      </c>
      <c r="AL22" s="29">
        <f t="shared" si="2"/>
        <v>40661.24158406959</v>
      </c>
      <c r="AM22" s="29">
        <f t="shared" si="2"/>
        <v>32513.302100506728</v>
      </c>
      <c r="AN22" s="29">
        <f t="shared" si="2"/>
        <v>34775.012003897202</v>
      </c>
      <c r="AO22" s="29">
        <f t="shared" si="2"/>
        <v>39580.16703720596</v>
      </c>
      <c r="AP22" s="29">
        <f t="shared" si="2"/>
        <v>41248.262968631345</v>
      </c>
      <c r="AQ22" s="29">
        <f t="shared" si="2"/>
        <v>29100.684382699299</v>
      </c>
      <c r="AR22" s="32">
        <f t="shared" si="2"/>
        <v>760194.70084606484</v>
      </c>
      <c r="AS22" s="39">
        <f t="shared" si="1"/>
        <v>10.426627164679294</v>
      </c>
      <c r="AT22" s="38"/>
    </row>
    <row r="24" spans="1:47" x14ac:dyDescent="0.25">
      <c r="A24" s="22" t="s">
        <v>58</v>
      </c>
      <c r="B24" s="22"/>
      <c r="E24" s="40">
        <f>SUM(C5:AC10)</f>
        <v>125976.84192672148</v>
      </c>
      <c r="F24" s="38">
        <f>E24/SUM(C5:AQ10)*100</f>
        <v>21.890513348411009</v>
      </c>
    </row>
    <row r="25" spans="1:47" ht="12.75" x14ac:dyDescent="0.2">
      <c r="A25" s="22" t="s">
        <v>59</v>
      </c>
      <c r="B25" s="22"/>
      <c r="E25" s="40">
        <f>SUM(C11:AF19)</f>
        <v>15629.959693327355</v>
      </c>
      <c r="F25" s="38">
        <f>E25/SUM(C11:AQ19)*100</f>
        <v>35.833844830407088</v>
      </c>
    </row>
    <row r="26" spans="1:47" x14ac:dyDescent="0.25">
      <c r="A26" s="22" t="s">
        <v>60</v>
      </c>
      <c r="B26" s="22"/>
      <c r="E26" s="40">
        <f>SUM(C20:AI21)</f>
        <v>71433.53206554224</v>
      </c>
      <c r="F26" s="38">
        <f>E26/SUM(C20:AQ21)*100</f>
        <v>50.629468038271384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6"/>
  <sheetViews>
    <sheetView zoomScale="90" zoomScaleNormal="90" workbookViewId="0">
      <pane xSplit="1" ySplit="4" topLeftCell="B5" activePane="bottomRight" state="frozen"/>
      <selection activeCell="L65" sqref="L65"/>
      <selection pane="topRight" activeCell="L65" sqref="L65"/>
      <selection pane="bottomLeft" activeCell="L65" sqref="L65"/>
      <selection pane="bottomRight" activeCell="C5" sqref="C5"/>
    </sheetView>
  </sheetViews>
  <sheetFormatPr defaultColWidth="9.1796875" defaultRowHeight="12.5" x14ac:dyDescent="0.25"/>
  <cols>
    <col min="1" max="1" width="37.7265625" style="23" customWidth="1"/>
    <col min="2" max="2" width="3.1796875" style="23" customWidth="1"/>
    <col min="3" max="3" width="10.26953125" style="23" customWidth="1"/>
    <col min="4" max="4" width="9.1796875" style="23"/>
    <col min="5" max="5" width="11.81640625" style="23" customWidth="1"/>
    <col min="6" max="37" width="9.1796875" style="23"/>
    <col min="38" max="43" width="10.54296875" style="23" bestFit="1" customWidth="1"/>
    <col min="44" max="44" width="10.26953125" style="23" bestFit="1" customWidth="1"/>
    <col min="45" max="45" width="11.453125" style="23" customWidth="1"/>
    <col min="46" max="46" width="9.1796875" style="23"/>
    <col min="47" max="47" width="12.7265625" style="23" customWidth="1"/>
    <col min="48" max="48" width="10.7265625" style="23" customWidth="1"/>
    <col min="49" max="50" width="10.81640625" style="23" customWidth="1"/>
    <col min="51" max="51" width="10.7265625" style="23" customWidth="1"/>
    <col min="52" max="53" width="10.26953125" style="23" bestFit="1" customWidth="1"/>
    <col min="54" max="54" width="14.1796875" style="24" customWidth="1"/>
    <col min="55" max="55" width="11" style="24" bestFit="1" customWidth="1"/>
    <col min="56" max="56" width="9.1796875" style="23"/>
    <col min="57" max="57" width="11.1796875" style="23" bestFit="1" customWidth="1"/>
    <col min="58" max="16384" width="9.1796875" style="23"/>
  </cols>
  <sheetData>
    <row r="1" spans="1:58" x14ac:dyDescent="0.25">
      <c r="A1" s="22" t="s">
        <v>61</v>
      </c>
      <c r="B1" s="22"/>
    </row>
    <row r="3" spans="1:58" s="25" customFormat="1" ht="43.5" x14ac:dyDescent="0.35">
      <c r="C3" s="26">
        <v>1980</v>
      </c>
      <c r="D3" s="26">
        <v>1981</v>
      </c>
      <c r="E3" s="26">
        <v>1982</v>
      </c>
      <c r="F3" s="26">
        <v>1983</v>
      </c>
      <c r="G3" s="26">
        <v>1984</v>
      </c>
      <c r="H3" s="26">
        <v>1985</v>
      </c>
      <c r="I3" s="26">
        <v>1986</v>
      </c>
      <c r="J3" s="26">
        <v>1987</v>
      </c>
      <c r="K3" s="26">
        <v>1988</v>
      </c>
      <c r="L3" s="26">
        <v>1989</v>
      </c>
      <c r="M3" s="26">
        <v>1990</v>
      </c>
      <c r="N3" s="26">
        <v>1991</v>
      </c>
      <c r="O3" s="26">
        <v>1992</v>
      </c>
      <c r="P3" s="26">
        <v>1993</v>
      </c>
      <c r="Q3" s="26">
        <v>1994</v>
      </c>
      <c r="R3" s="26">
        <v>1995</v>
      </c>
      <c r="S3" s="26">
        <v>1996</v>
      </c>
      <c r="T3" s="26">
        <v>1997</v>
      </c>
      <c r="U3" s="26">
        <v>1998</v>
      </c>
      <c r="V3" s="26">
        <v>1999</v>
      </c>
      <c r="W3" s="26">
        <v>2000</v>
      </c>
      <c r="X3" s="26">
        <v>2001</v>
      </c>
      <c r="Y3" s="26">
        <v>2002</v>
      </c>
      <c r="Z3" s="26">
        <v>2003</v>
      </c>
      <c r="AA3" s="26">
        <v>2004</v>
      </c>
      <c r="AB3" s="26">
        <v>2005</v>
      </c>
      <c r="AC3" s="26">
        <v>2006</v>
      </c>
      <c r="AD3" s="26">
        <v>2007</v>
      </c>
      <c r="AE3" s="26">
        <v>2008</v>
      </c>
      <c r="AF3" s="26">
        <v>2009</v>
      </c>
      <c r="AG3" s="26">
        <v>2010</v>
      </c>
      <c r="AH3" s="26">
        <v>2011</v>
      </c>
      <c r="AI3" s="26">
        <v>2012</v>
      </c>
      <c r="AJ3" s="26">
        <v>2013</v>
      </c>
      <c r="AK3" s="26">
        <v>2014</v>
      </c>
      <c r="AL3" s="26">
        <v>2015</v>
      </c>
      <c r="AM3" s="26">
        <v>2016</v>
      </c>
      <c r="AN3" s="26">
        <v>2017</v>
      </c>
      <c r="AO3" s="26">
        <v>2018</v>
      </c>
      <c r="AP3" s="26">
        <v>2019</v>
      </c>
      <c r="AQ3" s="26">
        <v>2020</v>
      </c>
      <c r="AR3" s="25" t="s">
        <v>16</v>
      </c>
      <c r="AS3" s="27" t="s">
        <v>29</v>
      </c>
      <c r="AT3" s="28" t="s">
        <v>30</v>
      </c>
    </row>
    <row r="4" spans="1:58" ht="14.5" x14ac:dyDescent="0.35">
      <c r="A4" s="23" t="s">
        <v>31</v>
      </c>
      <c r="C4" s="29">
        <v>41</v>
      </c>
      <c r="D4" s="29">
        <v>40</v>
      </c>
      <c r="E4" s="29">
        <v>39</v>
      </c>
      <c r="F4" s="29">
        <v>38</v>
      </c>
      <c r="G4" s="29">
        <v>37</v>
      </c>
      <c r="H4" s="29">
        <v>36</v>
      </c>
      <c r="I4" s="29">
        <v>35</v>
      </c>
      <c r="J4" s="29">
        <v>34</v>
      </c>
      <c r="K4" s="29">
        <v>33</v>
      </c>
      <c r="L4" s="29">
        <v>32</v>
      </c>
      <c r="M4" s="29">
        <v>31</v>
      </c>
      <c r="N4" s="30">
        <v>30</v>
      </c>
      <c r="O4" s="30">
        <v>29</v>
      </c>
      <c r="P4" s="30">
        <v>28</v>
      </c>
      <c r="Q4" s="30">
        <v>27</v>
      </c>
      <c r="R4" s="30">
        <v>26</v>
      </c>
      <c r="S4" s="30">
        <v>25</v>
      </c>
      <c r="T4" s="30">
        <v>24</v>
      </c>
      <c r="U4" s="30">
        <v>23</v>
      </c>
      <c r="V4" s="30">
        <v>22</v>
      </c>
      <c r="W4" s="30">
        <v>21</v>
      </c>
      <c r="X4" s="30">
        <v>20</v>
      </c>
      <c r="Y4" s="30">
        <v>19</v>
      </c>
      <c r="Z4" s="30">
        <v>18</v>
      </c>
      <c r="AA4" s="30">
        <v>17</v>
      </c>
      <c r="AB4" s="30">
        <v>16</v>
      </c>
      <c r="AC4" s="30">
        <v>15</v>
      </c>
      <c r="AD4" s="30">
        <v>14</v>
      </c>
      <c r="AE4" s="30">
        <v>13</v>
      </c>
      <c r="AF4" s="30">
        <v>12</v>
      </c>
      <c r="AG4" s="30">
        <v>11</v>
      </c>
      <c r="AH4" s="30">
        <v>10</v>
      </c>
      <c r="AI4" s="30">
        <v>9</v>
      </c>
      <c r="AJ4" s="30">
        <v>8</v>
      </c>
      <c r="AK4" s="30">
        <v>7</v>
      </c>
      <c r="AL4" s="30">
        <v>6</v>
      </c>
      <c r="AM4" s="30">
        <v>5</v>
      </c>
      <c r="AN4" s="30">
        <v>4</v>
      </c>
      <c r="AO4" s="30">
        <v>3</v>
      </c>
      <c r="AP4" s="30">
        <v>2</v>
      </c>
      <c r="AQ4" s="30">
        <v>1</v>
      </c>
      <c r="AR4" s="31"/>
      <c r="AS4" s="31"/>
    </row>
    <row r="5" spans="1:58" ht="14.5" x14ac:dyDescent="0.35">
      <c r="A5" s="23" t="s">
        <v>32</v>
      </c>
      <c r="B5" s="23">
        <v>1</v>
      </c>
      <c r="C5" s="30">
        <f>Resumo!C90</f>
        <v>237.44923282905188</v>
      </c>
      <c r="D5" s="30">
        <f>Resumo!D90</f>
        <v>149.42478414194915</v>
      </c>
      <c r="E5" s="30">
        <f>Resumo!E90</f>
        <v>181.80051867160336</v>
      </c>
      <c r="F5" s="30">
        <f>Resumo!F90</f>
        <v>46.157205979030572</v>
      </c>
      <c r="G5" s="30">
        <f>Resumo!G90</f>
        <v>21.2109397506809</v>
      </c>
      <c r="H5" s="30">
        <f>Resumo!H90</f>
        <v>21.024346027023761</v>
      </c>
      <c r="I5" s="30">
        <f>Resumo!I90</f>
        <v>53.353497549239037</v>
      </c>
      <c r="J5" s="30">
        <f>Resumo!J90</f>
        <v>25.648211279002268</v>
      </c>
      <c r="K5" s="30">
        <f>Resumo!K90</f>
        <v>81.712558802316295</v>
      </c>
      <c r="L5" s="30">
        <f>Resumo!L90</f>
        <v>307.0861056072593</v>
      </c>
      <c r="M5" s="30">
        <f>Resumo!M90</f>
        <v>745.23123695317702</v>
      </c>
      <c r="N5" s="30">
        <f>Resumo!N90</f>
        <v>877.76712051286825</v>
      </c>
      <c r="O5" s="30">
        <f>Resumo!O90</f>
        <v>899.25174393799421</v>
      </c>
      <c r="P5" s="30">
        <f>Resumo!P90</f>
        <v>1613.1024232533953</v>
      </c>
      <c r="Q5" s="30">
        <f>Resumo!Q90</f>
        <v>2431.6420701866978</v>
      </c>
      <c r="R5" s="30">
        <f>Resumo!R90</f>
        <v>3737.6972302584577</v>
      </c>
      <c r="S5" s="30">
        <f>Resumo!S90</f>
        <v>4770.3485306104194</v>
      </c>
      <c r="T5" s="30">
        <f>Resumo!T90</f>
        <v>5965.4356793580419</v>
      </c>
      <c r="U5" s="30">
        <f>Resumo!U90</f>
        <v>4697.5327323673064</v>
      </c>
      <c r="V5" s="30">
        <f>Resumo!V90</f>
        <v>5661.7278536929962</v>
      </c>
      <c r="W5" s="30">
        <f>Resumo!W90</f>
        <v>7112.6334367660393</v>
      </c>
      <c r="X5" s="30">
        <f>Resumo!X90</f>
        <v>8922.5096718202785</v>
      </c>
      <c r="Y5" s="30">
        <f>Resumo!Y90</f>
        <v>7279.4703404753045</v>
      </c>
      <c r="Z5" s="30">
        <f>Resumo!Z90</f>
        <v>7702.3490178859392</v>
      </c>
      <c r="AA5" s="30">
        <f>Resumo!AA90</f>
        <v>7114.0622902469559</v>
      </c>
      <c r="AB5" s="30">
        <f>Resumo!AB90</f>
        <v>4194.4626341693593</v>
      </c>
      <c r="AC5" s="30">
        <f>Resumo!AC90</f>
        <v>2424.3015182583554</v>
      </c>
      <c r="AD5" s="30">
        <f>Resumo!AD90</f>
        <v>1818.5629314312689</v>
      </c>
      <c r="AE5" s="30">
        <f>Resumo!AE90</f>
        <v>1321.977352516622</v>
      </c>
      <c r="AF5" s="30">
        <f>Resumo!AF90</f>
        <v>1010.8241004984147</v>
      </c>
      <c r="AG5" s="30">
        <f>Resumo!AG90</f>
        <v>1236.8841560465892</v>
      </c>
      <c r="AH5" s="30">
        <f>Resumo!AH90</f>
        <v>2419.1643312286519</v>
      </c>
      <c r="AI5" s="30">
        <f>Resumo!AI90</f>
        <v>3373.9901159609085</v>
      </c>
      <c r="AJ5" s="30">
        <f>Resumo!AJ90</f>
        <v>2467.3431874160215</v>
      </c>
      <c r="AK5" s="30">
        <f>Resumo!AK90</f>
        <v>2433.4760474677087</v>
      </c>
      <c r="AL5" s="30">
        <f>Resumo!AL90</f>
        <v>1804.9997087574445</v>
      </c>
      <c r="AM5" s="30">
        <f>Resumo!AM90</f>
        <v>1286.415675102256</v>
      </c>
      <c r="AN5" s="30">
        <f>Resumo!AN90</f>
        <v>977.76586956849803</v>
      </c>
      <c r="AO5" s="30">
        <f>Resumo!AO90</f>
        <v>997.85064627304291</v>
      </c>
      <c r="AP5" s="30">
        <f>Resumo!AP90</f>
        <v>1051.1696955754551</v>
      </c>
      <c r="AQ5" s="30">
        <f>Resumo!AQ90</f>
        <v>759.44458680711773</v>
      </c>
      <c r="AR5" s="32">
        <f t="shared" ref="AR5:AR21" si="0">SUM(C5:AQ5)</f>
        <v>100234.26133604076</v>
      </c>
      <c r="AS5" s="33">
        <f t="shared" ref="AS5:AS22" si="1">SUMPRODUCT($C$4:$AQ$4,C5:AQ5)/AR5</f>
        <v>18.31538637204498</v>
      </c>
      <c r="AT5" s="34">
        <f>SUMPRODUCT(AR5:AR7,AS5:AS7)/SUM(AR5:AR7)</f>
        <v>10.549227811909834</v>
      </c>
      <c r="AU5" s="35" t="s">
        <v>33</v>
      </c>
      <c r="BF5" s="36"/>
    </row>
    <row r="6" spans="1:58" ht="14.5" x14ac:dyDescent="0.35">
      <c r="A6" s="23" t="s">
        <v>34</v>
      </c>
      <c r="B6" s="23">
        <v>2</v>
      </c>
      <c r="C6" s="30">
        <f>Resumo!C91</f>
        <v>93.890419232411176</v>
      </c>
      <c r="D6" s="30">
        <f>Resumo!D91</f>
        <v>56.193018286451363</v>
      </c>
      <c r="E6" s="30">
        <f>Resumo!E91</f>
        <v>112.50131229960951</v>
      </c>
      <c r="F6" s="30">
        <f>Resumo!F91</f>
        <v>338.40326999824759</v>
      </c>
      <c r="G6" s="30">
        <f>Resumo!G91</f>
        <v>342.87655931355738</v>
      </c>
      <c r="H6" s="30">
        <f>Resumo!H91</f>
        <v>468.78101580089958</v>
      </c>
      <c r="I6" s="30">
        <f>Resumo!I91</f>
        <v>593.12605988958501</v>
      </c>
      <c r="J6" s="30">
        <f>Resumo!J91</f>
        <v>415.16413667859484</v>
      </c>
      <c r="K6" s="30">
        <f>Resumo!K91</f>
        <v>638.41317810606711</v>
      </c>
      <c r="L6" s="30">
        <f>Resumo!L91</f>
        <v>492.87390792196254</v>
      </c>
      <c r="M6" s="30">
        <f>Resumo!M91</f>
        <v>107.07658744093862</v>
      </c>
      <c r="N6" s="30">
        <f>Resumo!N91</f>
        <v>234.50237177358207</v>
      </c>
      <c r="O6" s="30">
        <f>Resumo!O91</f>
        <v>340.82999017223727</v>
      </c>
      <c r="P6" s="30">
        <f>Resumo!P91</f>
        <v>514.5650850116624</v>
      </c>
      <c r="Q6" s="30">
        <f>Resumo!Q91</f>
        <v>285.81724027336594</v>
      </c>
      <c r="R6" s="30">
        <f>Resumo!R91</f>
        <v>89.880556028967305</v>
      </c>
      <c r="S6" s="30">
        <f>Resumo!S91</f>
        <v>20.032488465762562</v>
      </c>
      <c r="T6" s="30">
        <f>Resumo!T91</f>
        <v>2.8519999040602468</v>
      </c>
      <c r="U6" s="30">
        <f>Resumo!U91</f>
        <v>3.2820100021682683</v>
      </c>
      <c r="V6" s="30">
        <f>Resumo!V91</f>
        <v>38.534809435548652</v>
      </c>
      <c r="W6" s="30">
        <f>Resumo!W91</f>
        <v>42.884781937260961</v>
      </c>
      <c r="X6" s="30">
        <f>Resumo!X91</f>
        <v>63.296876218644179</v>
      </c>
      <c r="Y6" s="30">
        <f>Resumo!Y91</f>
        <v>250.30235592372401</v>
      </c>
      <c r="Z6" s="30">
        <f>Resumo!Z91</f>
        <v>136.86415665238167</v>
      </c>
      <c r="AA6" s="30">
        <f>Resumo!AA91</f>
        <v>319.48575008563785</v>
      </c>
      <c r="AB6" s="30">
        <f>Resumo!AB91</f>
        <v>623.900878921458</v>
      </c>
      <c r="AC6" s="30">
        <f>Resumo!AC91</f>
        <v>26.676753522737151</v>
      </c>
      <c r="AD6" s="30">
        <f>Resumo!AD91</f>
        <v>0</v>
      </c>
      <c r="AE6" s="30">
        <f>Resumo!AE91</f>
        <v>0</v>
      </c>
      <c r="AF6" s="30">
        <f>Resumo!AF91</f>
        <v>0</v>
      </c>
      <c r="AG6" s="30">
        <f>Resumo!AG91</f>
        <v>0</v>
      </c>
      <c r="AH6" s="30">
        <f>Resumo!AH91</f>
        <v>0</v>
      </c>
      <c r="AI6" s="30">
        <f>Resumo!AI91</f>
        <v>0</v>
      </c>
      <c r="AJ6" s="30">
        <f>Resumo!AJ91</f>
        <v>0</v>
      </c>
      <c r="AK6" s="30">
        <f>Resumo!AK91</f>
        <v>0</v>
      </c>
      <c r="AL6" s="30">
        <f>Resumo!AL91</f>
        <v>0</v>
      </c>
      <c r="AM6" s="30">
        <f>Resumo!AM91</f>
        <v>0</v>
      </c>
      <c r="AN6" s="30">
        <f>Resumo!AN91</f>
        <v>0</v>
      </c>
      <c r="AO6" s="30">
        <f>Resumo!AO91</f>
        <v>0</v>
      </c>
      <c r="AP6" s="30">
        <f>Resumo!AP91</f>
        <v>0</v>
      </c>
      <c r="AQ6" s="30">
        <f>Resumo!AQ91</f>
        <v>0</v>
      </c>
      <c r="AR6" s="32">
        <f t="shared" si="0"/>
        <v>6653.0075692975252</v>
      </c>
      <c r="AS6" s="33">
        <f t="shared" si="1"/>
        <v>29.462418845953763</v>
      </c>
      <c r="AT6" s="34"/>
      <c r="AU6" s="37"/>
    </row>
    <row r="7" spans="1:58" ht="14.5" x14ac:dyDescent="0.35">
      <c r="A7" s="23" t="s">
        <v>35</v>
      </c>
      <c r="B7" s="23">
        <v>3</v>
      </c>
      <c r="C7" s="30">
        <f>Resumo!C92</f>
        <v>0</v>
      </c>
      <c r="D7" s="30">
        <f>Resumo!D92</f>
        <v>0</v>
      </c>
      <c r="E7" s="30">
        <f>Resumo!E92</f>
        <v>0</v>
      </c>
      <c r="F7" s="30">
        <f>Resumo!F92</f>
        <v>0</v>
      </c>
      <c r="G7" s="30">
        <f>Resumo!G92</f>
        <v>0</v>
      </c>
      <c r="H7" s="30">
        <f>Resumo!H92</f>
        <v>0</v>
      </c>
      <c r="I7" s="30">
        <f>Resumo!I92</f>
        <v>0</v>
      </c>
      <c r="J7" s="30">
        <f>Resumo!J92</f>
        <v>0</v>
      </c>
      <c r="K7" s="30">
        <f>Resumo!K92</f>
        <v>0</v>
      </c>
      <c r="L7" s="30">
        <f>Resumo!L92</f>
        <v>0</v>
      </c>
      <c r="M7" s="30">
        <f>Resumo!M92</f>
        <v>0</v>
      </c>
      <c r="N7" s="30">
        <f>Resumo!N92</f>
        <v>0</v>
      </c>
      <c r="O7" s="30">
        <f>Resumo!O92</f>
        <v>0</v>
      </c>
      <c r="P7" s="30">
        <f>Resumo!P92</f>
        <v>0</v>
      </c>
      <c r="Q7" s="30">
        <f>Resumo!Q92</f>
        <v>0</v>
      </c>
      <c r="R7" s="30">
        <f>Resumo!R92</f>
        <v>0</v>
      </c>
      <c r="S7" s="30">
        <f>Resumo!S92</f>
        <v>0</v>
      </c>
      <c r="T7" s="30">
        <f>Resumo!T92</f>
        <v>0</v>
      </c>
      <c r="U7" s="30">
        <f>Resumo!U92</f>
        <v>0</v>
      </c>
      <c r="V7" s="30">
        <f>Resumo!V92</f>
        <v>0</v>
      </c>
      <c r="W7" s="30">
        <f>Resumo!W92</f>
        <v>0</v>
      </c>
      <c r="X7" s="30">
        <f>Resumo!X92</f>
        <v>0</v>
      </c>
      <c r="Y7" s="30">
        <f>Resumo!Y92</f>
        <v>0</v>
      </c>
      <c r="Z7" s="30">
        <f>Resumo!Z92</f>
        <v>317.0952450292383</v>
      </c>
      <c r="AA7" s="30">
        <f>Resumo!AA92</f>
        <v>2034.1192957544374</v>
      </c>
      <c r="AB7" s="30">
        <f>Resumo!AB92</f>
        <v>6372.7103339568484</v>
      </c>
      <c r="AC7" s="30">
        <f>Resumo!AC92</f>
        <v>11360.506385209845</v>
      </c>
      <c r="AD7" s="30">
        <f>Resumo!AD92</f>
        <v>17007.695138097231</v>
      </c>
      <c r="AE7" s="30">
        <f>Resumo!AE92</f>
        <v>21691.175459973525</v>
      </c>
      <c r="AF7" s="30">
        <f>Resumo!AF92</f>
        <v>25701.493437105677</v>
      </c>
      <c r="AG7" s="30">
        <f>Resumo!AG92</f>
        <v>29427.570642707233</v>
      </c>
      <c r="AH7" s="30">
        <f>Resumo!AH92</f>
        <v>30047.773887651376</v>
      </c>
      <c r="AI7" s="30">
        <f>Resumo!AI92</f>
        <v>34096.183743001129</v>
      </c>
      <c r="AJ7" s="30">
        <f>Resumo!AJ92</f>
        <v>35783.123215860993</v>
      </c>
      <c r="AK7" s="30">
        <f>Resumo!AK92</f>
        <v>31363.657369852033</v>
      </c>
      <c r="AL7" s="30">
        <f>Resumo!AL92</f>
        <v>23108.895122100595</v>
      </c>
      <c r="AM7" s="30">
        <f>Resumo!AM92</f>
        <v>18422.879569756005</v>
      </c>
      <c r="AN7" s="30">
        <f>Resumo!AN92</f>
        <v>20292.777075109614</v>
      </c>
      <c r="AO7" s="30">
        <f>Resumo!AO92</f>
        <v>24460.257177060073</v>
      </c>
      <c r="AP7" s="30">
        <f>Resumo!AP92</f>
        <v>24766.475256986854</v>
      </c>
      <c r="AQ7" s="30">
        <f>Resumo!AQ92</f>
        <v>16643.812963289685</v>
      </c>
      <c r="AR7" s="32">
        <f t="shared" si="0"/>
        <v>372898.20131850231</v>
      </c>
      <c r="AS7" s="33">
        <f t="shared" si="1"/>
        <v>8.124263661893929</v>
      </c>
      <c r="AT7" s="34"/>
      <c r="AU7" s="37"/>
    </row>
    <row r="8" spans="1:58" ht="15" x14ac:dyDescent="0.25">
      <c r="A8" s="23" t="s">
        <v>36</v>
      </c>
      <c r="B8" s="23">
        <v>4</v>
      </c>
      <c r="C8" s="30">
        <f>Resumo!C93</f>
        <v>14.689569670000211</v>
      </c>
      <c r="D8" s="30">
        <f>Resumo!D93</f>
        <v>6.8843525643780321</v>
      </c>
      <c r="E8" s="30">
        <f>Resumo!E93</f>
        <v>6.0756182254988369</v>
      </c>
      <c r="F8" s="30">
        <f>Resumo!F93</f>
        <v>3.1582658882923407</v>
      </c>
      <c r="G8" s="30">
        <f>Resumo!G93</f>
        <v>1.8317647655242704</v>
      </c>
      <c r="H8" s="30">
        <f>Resumo!H93</f>
        <v>2.3450038149701289</v>
      </c>
      <c r="I8" s="30">
        <f>Resumo!I93</f>
        <v>5.6217702901889108</v>
      </c>
      <c r="J8" s="30">
        <f>Resumo!J93</f>
        <v>5.5128986959198558</v>
      </c>
      <c r="K8" s="30">
        <f>Resumo!K93</f>
        <v>11.018037132008615</v>
      </c>
      <c r="L8" s="30">
        <f>Resumo!L93</f>
        <v>42.852653592939518</v>
      </c>
      <c r="M8" s="30">
        <f>Resumo!M93</f>
        <v>102.93267651595103</v>
      </c>
      <c r="N8" s="30">
        <f>Resumo!N93</f>
        <v>105.63535391409937</v>
      </c>
      <c r="O8" s="30">
        <f>Resumo!O93</f>
        <v>106.51781135652128</v>
      </c>
      <c r="P8" s="30">
        <f>Resumo!P93</f>
        <v>154.05028106943337</v>
      </c>
      <c r="Q8" s="30">
        <f>Resumo!Q93</f>
        <v>204.31136781246596</v>
      </c>
      <c r="R8" s="30">
        <f>Resumo!R93</f>
        <v>373.46466467260615</v>
      </c>
      <c r="S8" s="30">
        <f>Resumo!S93</f>
        <v>529.07443692085542</v>
      </c>
      <c r="T8" s="30">
        <f>Resumo!T93</f>
        <v>599.67493446230856</v>
      </c>
      <c r="U8" s="30">
        <f>Resumo!U93</f>
        <v>501.12150571586147</v>
      </c>
      <c r="V8" s="30">
        <f>Resumo!V93</f>
        <v>740.09658859347041</v>
      </c>
      <c r="W8" s="30">
        <f>Resumo!W93</f>
        <v>899.15589066595476</v>
      </c>
      <c r="X8" s="30">
        <f>Resumo!X93</f>
        <v>923.61405593970369</v>
      </c>
      <c r="Y8" s="30">
        <f>Resumo!Y93</f>
        <v>620.95614874182775</v>
      </c>
      <c r="Z8" s="30">
        <f>Resumo!Z93</f>
        <v>712.44197598784456</v>
      </c>
      <c r="AA8" s="30">
        <f>Resumo!AA93</f>
        <v>667.38964424537403</v>
      </c>
      <c r="AB8" s="30">
        <f>Resumo!AB93</f>
        <v>506.01049561772828</v>
      </c>
      <c r="AC8" s="30">
        <f>Resumo!AC93</f>
        <v>428.09733959284517</v>
      </c>
      <c r="AD8" s="30">
        <f>Resumo!AD93</f>
        <v>439.8671942224405</v>
      </c>
      <c r="AE8" s="30">
        <f>Resumo!AE93</f>
        <v>631.47634975304072</v>
      </c>
      <c r="AF8" s="30">
        <f>Resumo!AF93</f>
        <v>756.80231546711832</v>
      </c>
      <c r="AG8" s="30">
        <f>Resumo!AG93</f>
        <v>1220.4425452322921</v>
      </c>
      <c r="AH8" s="30">
        <f>Resumo!AH93</f>
        <v>1716.554360200013</v>
      </c>
      <c r="AI8" s="30">
        <f>Resumo!AI93</f>
        <v>112.2533900124441</v>
      </c>
      <c r="AJ8" s="30">
        <f>Resumo!AJ93</f>
        <v>56.918208712278052</v>
      </c>
      <c r="AK8" s="30">
        <f>Resumo!AK93</f>
        <v>42.308071910414341</v>
      </c>
      <c r="AL8" s="30">
        <f>Resumo!AL93</f>
        <v>20.142917065007165</v>
      </c>
      <c r="AM8" s="30">
        <f>Resumo!AM93</f>
        <v>7.5955080543325018</v>
      </c>
      <c r="AN8" s="30">
        <f>Resumo!AN93</f>
        <v>8.1220870749637566</v>
      </c>
      <c r="AO8" s="30">
        <f>Resumo!AO93</f>
        <v>5.3875018350339623</v>
      </c>
      <c r="AP8" s="30">
        <f>Resumo!AP93</f>
        <v>4.7916241781127908</v>
      </c>
      <c r="AQ8" s="30">
        <f>Resumo!AQ93</f>
        <v>6.5072499121561451</v>
      </c>
      <c r="AR8" s="32">
        <f t="shared" si="0"/>
        <v>13303.704430094218</v>
      </c>
      <c r="AS8" s="33">
        <f t="shared" si="1"/>
        <v>17.422697041617386</v>
      </c>
      <c r="AT8" s="34">
        <f>SUMPRODUCT(AR8:AR11,AS8:AS11)/SUM(AR8:AR11)</f>
        <v>10.335678479574502</v>
      </c>
      <c r="AU8" s="37" t="s">
        <v>37</v>
      </c>
    </row>
    <row r="9" spans="1:58" ht="15" x14ac:dyDescent="0.25">
      <c r="A9" s="23" t="s">
        <v>38</v>
      </c>
      <c r="B9" s="23">
        <v>5</v>
      </c>
      <c r="C9" s="30">
        <f>Resumo!C94</f>
        <v>3.8969432811715894</v>
      </c>
      <c r="D9" s="30">
        <f>Resumo!D94</f>
        <v>2.136306181190716</v>
      </c>
      <c r="E9" s="30">
        <f>Resumo!E94</f>
        <v>5.7979330198718007</v>
      </c>
      <c r="F9" s="30">
        <f>Resumo!F94</f>
        <v>14.791937539719147</v>
      </c>
      <c r="G9" s="30">
        <f>Resumo!G94</f>
        <v>26.105908595270051</v>
      </c>
      <c r="H9" s="30">
        <f>Resumo!H94</f>
        <v>36.750657202874848</v>
      </c>
      <c r="I9" s="30">
        <f>Resumo!I94</f>
        <v>55.007505165463819</v>
      </c>
      <c r="J9" s="30">
        <f>Resumo!J94</f>
        <v>58.264142834153688</v>
      </c>
      <c r="K9" s="30">
        <f>Resumo!K94</f>
        <v>67.729913282523611</v>
      </c>
      <c r="L9" s="30">
        <f>Resumo!L94</f>
        <v>60.665261668942847</v>
      </c>
      <c r="M9" s="30">
        <f>Resumo!M94</f>
        <v>17.031972557010185</v>
      </c>
      <c r="N9" s="30">
        <f>Resumo!N94</f>
        <v>33.850299867787676</v>
      </c>
      <c r="O9" s="30">
        <f>Resumo!O94</f>
        <v>48.373410324604343</v>
      </c>
      <c r="P9" s="30">
        <f>Resumo!P94</f>
        <v>60.484652866825982</v>
      </c>
      <c r="Q9" s="30">
        <f>Resumo!Q94</f>
        <v>40.934389926279323</v>
      </c>
      <c r="R9" s="30">
        <f>Resumo!R94</f>
        <v>16.605902168896083</v>
      </c>
      <c r="S9" s="30">
        <f>Resumo!S94</f>
        <v>3.2598143833334361</v>
      </c>
      <c r="T9" s="30">
        <f>Resumo!T94</f>
        <v>0.42395424370446011</v>
      </c>
      <c r="U9" s="30">
        <f>Resumo!U94</f>
        <v>0.71793176972665851</v>
      </c>
      <c r="V9" s="30">
        <f>Resumo!V94</f>
        <v>2.7603264596980019</v>
      </c>
      <c r="W9" s="30">
        <f>Resumo!W94</f>
        <v>3.9165176003486781</v>
      </c>
      <c r="X9" s="30">
        <f>Resumo!X94</f>
        <v>10.889745614761427</v>
      </c>
      <c r="Y9" s="30">
        <f>Resumo!Y94</f>
        <v>38.727059985938446</v>
      </c>
      <c r="Z9" s="30">
        <f>Resumo!Z94</f>
        <v>13.702763256609071</v>
      </c>
      <c r="AA9" s="30">
        <f>Resumo!AA94</f>
        <v>4.140204205279244</v>
      </c>
      <c r="AB9" s="30">
        <f>Resumo!AB94</f>
        <v>29.206361463303551</v>
      </c>
      <c r="AC9" s="30">
        <f>Resumo!AC94</f>
        <v>10.144936645674994</v>
      </c>
      <c r="AD9" s="30">
        <f>Resumo!AD94</f>
        <v>0</v>
      </c>
      <c r="AE9" s="30">
        <f>Resumo!AE94</f>
        <v>0</v>
      </c>
      <c r="AF9" s="30">
        <f>Resumo!AF94</f>
        <v>0</v>
      </c>
      <c r="AG9" s="30">
        <f>Resumo!AG94</f>
        <v>0</v>
      </c>
      <c r="AH9" s="30">
        <f>Resumo!AH94</f>
        <v>0</v>
      </c>
      <c r="AI9" s="30">
        <f>Resumo!AI94</f>
        <v>0</v>
      </c>
      <c r="AJ9" s="30">
        <f>Resumo!AJ94</f>
        <v>0</v>
      </c>
      <c r="AK9" s="30">
        <f>Resumo!AK94</f>
        <v>0</v>
      </c>
      <c r="AL9" s="30">
        <f>Resumo!AL94</f>
        <v>0</v>
      </c>
      <c r="AM9" s="30">
        <f>Resumo!AM94</f>
        <v>0</v>
      </c>
      <c r="AN9" s="30">
        <f>Resumo!AN94</f>
        <v>0</v>
      </c>
      <c r="AO9" s="30">
        <f>Resumo!AO94</f>
        <v>0</v>
      </c>
      <c r="AP9" s="30">
        <f>Resumo!AP94</f>
        <v>0</v>
      </c>
      <c r="AQ9" s="30">
        <f>Resumo!AQ94</f>
        <v>0</v>
      </c>
      <c r="AR9" s="32">
        <f t="shared" si="0"/>
        <v>666.31675211096365</v>
      </c>
      <c r="AS9" s="33">
        <f t="shared" si="1"/>
        <v>29.600272465404938</v>
      </c>
      <c r="AT9" s="34"/>
      <c r="AU9" s="37"/>
    </row>
    <row r="10" spans="1:58" ht="15" x14ac:dyDescent="0.25">
      <c r="A10" s="23" t="s">
        <v>39</v>
      </c>
      <c r="B10" s="23">
        <v>6</v>
      </c>
      <c r="C10" s="30">
        <f>Resumo!C95</f>
        <v>0</v>
      </c>
      <c r="D10" s="30">
        <f>Resumo!D95</f>
        <v>0</v>
      </c>
      <c r="E10" s="30">
        <f>Resumo!E95</f>
        <v>0</v>
      </c>
      <c r="F10" s="30">
        <f>Resumo!F95</f>
        <v>0</v>
      </c>
      <c r="G10" s="30">
        <f>Resumo!G95</f>
        <v>0</v>
      </c>
      <c r="H10" s="30">
        <f>Resumo!H95</f>
        <v>0</v>
      </c>
      <c r="I10" s="30">
        <f>Resumo!I95</f>
        <v>0</v>
      </c>
      <c r="J10" s="30">
        <f>Resumo!J95</f>
        <v>0</v>
      </c>
      <c r="K10" s="30">
        <f>Resumo!K95</f>
        <v>0</v>
      </c>
      <c r="L10" s="30">
        <f>Resumo!L95</f>
        <v>0</v>
      </c>
      <c r="M10" s="30">
        <f>Resumo!M95</f>
        <v>0</v>
      </c>
      <c r="N10" s="30">
        <f>Resumo!N95</f>
        <v>0</v>
      </c>
      <c r="O10" s="30">
        <f>Resumo!O95</f>
        <v>0</v>
      </c>
      <c r="P10" s="30">
        <f>Resumo!P95</f>
        <v>0</v>
      </c>
      <c r="Q10" s="30">
        <f>Resumo!Q95</f>
        <v>0</v>
      </c>
      <c r="R10" s="30">
        <f>Resumo!R95</f>
        <v>0</v>
      </c>
      <c r="S10" s="30">
        <f>Resumo!S95</f>
        <v>0</v>
      </c>
      <c r="T10" s="30">
        <f>Resumo!T95</f>
        <v>0</v>
      </c>
      <c r="U10" s="30">
        <f>Resumo!U95</f>
        <v>0</v>
      </c>
      <c r="V10" s="30">
        <f>Resumo!V95</f>
        <v>0</v>
      </c>
      <c r="W10" s="30">
        <f>Resumo!W95</f>
        <v>0</v>
      </c>
      <c r="X10" s="30">
        <f>Resumo!X95</f>
        <v>0</v>
      </c>
      <c r="Y10" s="30">
        <f>Resumo!Y95</f>
        <v>0</v>
      </c>
      <c r="Z10" s="30">
        <f>Resumo!Z95</f>
        <v>54.342625647836051</v>
      </c>
      <c r="AA10" s="30">
        <f>Resumo!AA95</f>
        <v>355.58342633230814</v>
      </c>
      <c r="AB10" s="30">
        <f>Resumo!AB95</f>
        <v>741.78108024287121</v>
      </c>
      <c r="AC10" s="30">
        <f>Resumo!AC95</f>
        <v>1149.1239063532541</v>
      </c>
      <c r="AD10" s="30">
        <f>Resumo!AD95</f>
        <v>1857.1919386359343</v>
      </c>
      <c r="AE10" s="30">
        <f>Resumo!AE95</f>
        <v>2605.8718142210737</v>
      </c>
      <c r="AF10" s="30">
        <f>Resumo!AF95</f>
        <v>3065.1699986798621</v>
      </c>
      <c r="AG10" s="30">
        <f>Resumo!AG95</f>
        <v>3836.8543179861895</v>
      </c>
      <c r="AH10" s="30">
        <f>Resumo!AH95</f>
        <v>4711.120654384571</v>
      </c>
      <c r="AI10" s="30">
        <f>Resumo!AI95</f>
        <v>3614.5481661084618</v>
      </c>
      <c r="AJ10" s="30">
        <f>Resumo!AJ95</f>
        <v>3538.2339524113809</v>
      </c>
      <c r="AK10" s="30">
        <f>Resumo!AK95</f>
        <v>3253.0152405960694</v>
      </c>
      <c r="AL10" s="30">
        <f>Resumo!AL95</f>
        <v>2157.0030511520349</v>
      </c>
      <c r="AM10" s="30">
        <f>Resumo!AM95</f>
        <v>1804.9549792004223</v>
      </c>
      <c r="AN10" s="30">
        <f>Resumo!AN95</f>
        <v>1763.9380033808206</v>
      </c>
      <c r="AO10" s="30">
        <f>Resumo!AO95</f>
        <v>1704.6062736587251</v>
      </c>
      <c r="AP10" s="30">
        <f>Resumo!AP95</f>
        <v>1683.584517634544</v>
      </c>
      <c r="AQ10" s="30">
        <f>Resumo!AQ95</f>
        <v>1380.8468002473503</v>
      </c>
      <c r="AR10" s="32">
        <f t="shared" si="0"/>
        <v>39277.770746873721</v>
      </c>
      <c r="AS10" s="33">
        <f t="shared" si="1"/>
        <v>8.77331862931457</v>
      </c>
      <c r="AT10" s="34"/>
      <c r="AU10" s="37"/>
    </row>
    <row r="11" spans="1:58" ht="15" x14ac:dyDescent="0.25">
      <c r="A11" s="23" t="s">
        <v>40</v>
      </c>
      <c r="B11" s="23">
        <v>7</v>
      </c>
      <c r="C11" s="30">
        <f>Resumo!C96</f>
        <v>6.7129938521357966</v>
      </c>
      <c r="D11" s="30">
        <f>Resumo!D96</f>
        <v>12.392507852206919</v>
      </c>
      <c r="E11" s="30">
        <f>Resumo!E96</f>
        <v>16.292455986344869</v>
      </c>
      <c r="F11" s="30">
        <f>Resumo!F96</f>
        <v>10.393811177469038</v>
      </c>
      <c r="G11" s="30">
        <f>Resumo!G96</f>
        <v>10.948160270458962</v>
      </c>
      <c r="H11" s="30">
        <f>Resumo!H96</f>
        <v>13.095548873560581</v>
      </c>
      <c r="I11" s="30">
        <f>Resumo!I96</f>
        <v>14.038439319851459</v>
      </c>
      <c r="J11" s="30">
        <f>Resumo!J96</f>
        <v>16.200790090352822</v>
      </c>
      <c r="K11" s="30">
        <f>Resumo!K96</f>
        <v>29.729407535569486</v>
      </c>
      <c r="L11" s="30">
        <f>Resumo!L96</f>
        <v>42.249514250239059</v>
      </c>
      <c r="M11" s="30">
        <f>Resumo!M96</f>
        <v>37.896967516988305</v>
      </c>
      <c r="N11" s="30">
        <f>Resumo!N96</f>
        <v>45.274465830877922</v>
      </c>
      <c r="O11" s="30">
        <f>Resumo!O96</f>
        <v>37.697602585124578</v>
      </c>
      <c r="P11" s="30">
        <f>Resumo!P96</f>
        <v>80.084311305102588</v>
      </c>
      <c r="Q11" s="30">
        <f>Resumo!Q96</f>
        <v>83.246008909538716</v>
      </c>
      <c r="R11" s="30">
        <f>Resumo!R96</f>
        <v>93.486375094884352</v>
      </c>
      <c r="S11" s="30">
        <f>Resumo!S96</f>
        <v>72.810765722068965</v>
      </c>
      <c r="T11" s="30">
        <f>Resumo!T96</f>
        <v>107.59762094552258</v>
      </c>
      <c r="U11" s="30">
        <f>Resumo!U96</f>
        <v>133.55550439593884</v>
      </c>
      <c r="V11" s="30">
        <f>Resumo!V96</f>
        <v>239.48010137822612</v>
      </c>
      <c r="W11" s="30">
        <f>Resumo!W96</f>
        <v>326.15879174227848</v>
      </c>
      <c r="X11" s="30">
        <f>Resumo!X96</f>
        <v>262.88661978208324</v>
      </c>
      <c r="Y11" s="30">
        <f>Resumo!Y96</f>
        <v>133.24704895172417</v>
      </c>
      <c r="Z11" s="30">
        <f>Resumo!Z96</f>
        <v>146.68982339339212</v>
      </c>
      <c r="AA11" s="30">
        <f>Resumo!AA96</f>
        <v>210.34755595655082</v>
      </c>
      <c r="AB11" s="30">
        <f>Resumo!AB96</f>
        <v>307.30143798393868</v>
      </c>
      <c r="AC11" s="30">
        <f>Resumo!AC96</f>
        <v>356.18536009349884</v>
      </c>
      <c r="AD11" s="30">
        <f>Resumo!AD96</f>
        <v>459.50865292478466</v>
      </c>
      <c r="AE11" s="30">
        <f>Resumo!AE96</f>
        <v>700.26177669689253</v>
      </c>
      <c r="AF11" s="30">
        <f>Resumo!AF96</f>
        <v>771.16344094425449</v>
      </c>
      <c r="AG11" s="30">
        <f>Resumo!AG96</f>
        <v>1118.8015945744091</v>
      </c>
      <c r="AH11" s="30">
        <f>Resumo!AH96</f>
        <v>1462.1107478603744</v>
      </c>
      <c r="AI11" s="30">
        <f>Resumo!AI96</f>
        <v>1582.209085353307</v>
      </c>
      <c r="AJ11" s="30">
        <f>Resumo!AJ96</f>
        <v>1641.2625585307451</v>
      </c>
      <c r="AK11" s="30">
        <f>Resumo!AK96</f>
        <v>1591.6111390243921</v>
      </c>
      <c r="AL11" s="30">
        <f>Resumo!AL96</f>
        <v>1198.1846136284228</v>
      </c>
      <c r="AM11" s="30">
        <f>Resumo!AM96</f>
        <v>1336.6216169154782</v>
      </c>
      <c r="AN11" s="30">
        <f>Resumo!AN96</f>
        <v>1490.4769749545897</v>
      </c>
      <c r="AO11" s="30">
        <f>Resumo!AO96</f>
        <v>1848.3060599489477</v>
      </c>
      <c r="AP11" s="30">
        <f>Resumo!AP96</f>
        <v>2234.6533525424229</v>
      </c>
      <c r="AQ11" s="30">
        <f>Resumo!AQ96</f>
        <v>1785.6091049065192</v>
      </c>
      <c r="AR11" s="32">
        <f t="shared" si="0"/>
        <v>22066.780709601466</v>
      </c>
      <c r="AS11" s="33">
        <f t="shared" si="1"/>
        <v>8.2622491690250364</v>
      </c>
      <c r="AT11" s="34"/>
      <c r="AU11" s="37"/>
    </row>
    <row r="12" spans="1:58" ht="14.5" x14ac:dyDescent="0.35">
      <c r="A12" s="22" t="s">
        <v>41</v>
      </c>
      <c r="B12" s="23">
        <v>8</v>
      </c>
      <c r="C12" s="30">
        <f>Resumo!C97</f>
        <v>31.195351170655282</v>
      </c>
      <c r="D12" s="30">
        <f>Resumo!D97</f>
        <v>20.272777713701771</v>
      </c>
      <c r="E12" s="30">
        <f>Resumo!E97</f>
        <v>16.341420308434245</v>
      </c>
      <c r="F12" s="30">
        <f>Resumo!F97</f>
        <v>14.059391199735163</v>
      </c>
      <c r="G12" s="30">
        <f>Resumo!G97</f>
        <v>16.911735453626406</v>
      </c>
      <c r="H12" s="30">
        <f>Resumo!H97</f>
        <v>22.891619958374289</v>
      </c>
      <c r="I12" s="30">
        <f>Resumo!I97</f>
        <v>33.619234110887902</v>
      </c>
      <c r="J12" s="30">
        <f>Resumo!J97</f>
        <v>22.637393536005305</v>
      </c>
      <c r="K12" s="30">
        <f>Resumo!K97</f>
        <v>24.651614627563198</v>
      </c>
      <c r="L12" s="30">
        <f>Resumo!L97</f>
        <v>24.619325960485007</v>
      </c>
      <c r="M12" s="30">
        <f>Resumo!M97</f>
        <v>22.477576322840552</v>
      </c>
      <c r="N12" s="30">
        <f>Resumo!N97</f>
        <v>27.204596789657138</v>
      </c>
      <c r="O12" s="30">
        <f>Resumo!O97</f>
        <v>16.029337647364489</v>
      </c>
      <c r="P12" s="30">
        <f>Resumo!P97</f>
        <v>20.422955305275885</v>
      </c>
      <c r="Q12" s="30">
        <f>Resumo!Q97</f>
        <v>26.428422940515052</v>
      </c>
      <c r="R12" s="30">
        <f>Resumo!R97</f>
        <v>38.709761738250769</v>
      </c>
      <c r="S12" s="30">
        <f>Resumo!S97</f>
        <v>30.281694504045245</v>
      </c>
      <c r="T12" s="30">
        <f>Resumo!T97</f>
        <v>36.017451863707727</v>
      </c>
      <c r="U12" s="30">
        <f>Resumo!U97</f>
        <v>34.558132102744324</v>
      </c>
      <c r="V12" s="30">
        <f>Resumo!V97</f>
        <v>47.354843029441867</v>
      </c>
      <c r="W12" s="30">
        <f>Resumo!W97</f>
        <v>66.095894762895526</v>
      </c>
      <c r="X12" s="30">
        <f>Resumo!X97</f>
        <v>86.305546527237667</v>
      </c>
      <c r="Y12" s="30">
        <f>Resumo!Y97</f>
        <v>50.231412500460749</v>
      </c>
      <c r="Z12" s="30">
        <f>Resumo!Z97</f>
        <v>42.302740717568128</v>
      </c>
      <c r="AA12" s="30">
        <f>Resumo!AA97</f>
        <v>58.623265799113589</v>
      </c>
      <c r="AB12" s="30">
        <f>Resumo!AB97</f>
        <v>67.300326775888308</v>
      </c>
      <c r="AC12" s="30">
        <f>Resumo!AC97</f>
        <v>67.228961775265645</v>
      </c>
      <c r="AD12" s="30">
        <f>Resumo!AD97</f>
        <v>73.178478577090971</v>
      </c>
      <c r="AE12" s="30">
        <f>Resumo!AE97</f>
        <v>81.945650009686247</v>
      </c>
      <c r="AF12" s="30">
        <f>Resumo!AF97</f>
        <v>57.610204063091814</v>
      </c>
      <c r="AG12" s="30">
        <f>Resumo!AG97</f>
        <v>66.489322432120161</v>
      </c>
      <c r="AH12" s="30">
        <f>Resumo!AH97</f>
        <v>71.865476770840814</v>
      </c>
      <c r="AI12" s="30">
        <f>Resumo!AI97</f>
        <v>60.183012696127157</v>
      </c>
      <c r="AJ12" s="30">
        <f>Resumo!AJ97</f>
        <v>41.155062387860461</v>
      </c>
      <c r="AK12" s="30">
        <f>Resumo!AK97</f>
        <v>22.454528276360588</v>
      </c>
      <c r="AL12" s="30">
        <f>Resumo!AL97</f>
        <v>22.967716457060082</v>
      </c>
      <c r="AM12" s="30">
        <f>Resumo!AM97</f>
        <v>24.99868777140415</v>
      </c>
      <c r="AN12" s="30">
        <f>Resumo!AN97</f>
        <v>19.649269075168995</v>
      </c>
      <c r="AO12" s="30">
        <f>Resumo!AO97</f>
        <v>31.833859512921329</v>
      </c>
      <c r="AP12" s="30">
        <f>Resumo!AP97</f>
        <v>40.470257806053525</v>
      </c>
      <c r="AQ12" s="30">
        <f>Resumo!AQ97</f>
        <v>46.663178845607021</v>
      </c>
      <c r="AR12" s="32">
        <f t="shared" si="0"/>
        <v>1626.2374898231346</v>
      </c>
      <c r="AS12" s="33">
        <f t="shared" si="1"/>
        <v>18.276717558898838</v>
      </c>
      <c r="AT12" s="34">
        <f>SUMPRODUCT(AR12:AR16,AS12:AS16)/SUM(AR12:AR16)</f>
        <v>12.987321380567954</v>
      </c>
      <c r="AU12" s="37" t="s">
        <v>42</v>
      </c>
    </row>
    <row r="13" spans="1:58" ht="14.5" x14ac:dyDescent="0.35">
      <c r="A13" s="22" t="s">
        <v>43</v>
      </c>
      <c r="B13" s="23">
        <v>9</v>
      </c>
      <c r="C13" s="30">
        <f>Resumo!C98</f>
        <v>72.789152731528858</v>
      </c>
      <c r="D13" s="30">
        <f>Resumo!D98</f>
        <v>47.303147998637435</v>
      </c>
      <c r="E13" s="30">
        <f>Resumo!E98</f>
        <v>38.129980719679892</v>
      </c>
      <c r="F13" s="30">
        <f>Resumo!F98</f>
        <v>32.805246132715453</v>
      </c>
      <c r="G13" s="30">
        <f>Resumo!G98</f>
        <v>39.460716058462019</v>
      </c>
      <c r="H13" s="30">
        <f>Resumo!H98</f>
        <v>53.413779902873415</v>
      </c>
      <c r="I13" s="30">
        <f>Resumo!I98</f>
        <v>78.444879592071757</v>
      </c>
      <c r="J13" s="30">
        <f>Resumo!J98</f>
        <v>52.820584917345712</v>
      </c>
      <c r="K13" s="30">
        <f>Resumo!K98</f>
        <v>57.520434130981073</v>
      </c>
      <c r="L13" s="30">
        <f>Resumo!L98</f>
        <v>57.445093907798245</v>
      </c>
      <c r="M13" s="30">
        <f>Resumo!M98</f>
        <v>52.447678086628045</v>
      </c>
      <c r="N13" s="30">
        <f>Resumo!N98</f>
        <v>63.477392509200044</v>
      </c>
      <c r="O13" s="30">
        <f>Resumo!O98</f>
        <v>37.401787843850478</v>
      </c>
      <c r="P13" s="30">
        <f>Resumo!P98</f>
        <v>47.653562378976844</v>
      </c>
      <c r="Q13" s="30">
        <f>Resumo!Q98</f>
        <v>61.66632019453499</v>
      </c>
      <c r="R13" s="30">
        <f>Resumo!R98</f>
        <v>90.322777389251371</v>
      </c>
      <c r="S13" s="30">
        <f>Resumo!S98</f>
        <v>70.657287176105513</v>
      </c>
      <c r="T13" s="30">
        <f>Resumo!T98</f>
        <v>84.040721015317928</v>
      </c>
      <c r="U13" s="30">
        <f>Resumo!U98</f>
        <v>80.635641573069989</v>
      </c>
      <c r="V13" s="30">
        <f>Resumo!V98</f>
        <v>110.49463373536406</v>
      </c>
      <c r="W13" s="30">
        <f>Resumo!W98</f>
        <v>154.22375444675552</v>
      </c>
      <c r="X13" s="30">
        <f>Resumo!X98</f>
        <v>201.37960856355522</v>
      </c>
      <c r="Y13" s="30">
        <f>Resumo!Y98</f>
        <v>133.60427856605253</v>
      </c>
      <c r="Z13" s="30">
        <f>Resumo!Z98</f>
        <v>128.44912198479977</v>
      </c>
      <c r="AA13" s="30">
        <f>Resumo!AA98</f>
        <v>155.80001364613312</v>
      </c>
      <c r="AB13" s="30">
        <f>Resumo!AB98</f>
        <v>171.7014505022473</v>
      </c>
      <c r="AC13" s="30">
        <f>Resumo!AC98</f>
        <v>166.70540117435587</v>
      </c>
      <c r="AD13" s="30">
        <f>Resumo!AD98</f>
        <v>194.34694151544218</v>
      </c>
      <c r="AE13" s="30">
        <f>Resumo!AE98</f>
        <v>231.6212365544917</v>
      </c>
      <c r="AF13" s="30">
        <f>Resumo!AF98</f>
        <v>222.44610679630588</v>
      </c>
      <c r="AG13" s="30">
        <f>Resumo!AG98</f>
        <v>312.28151943392373</v>
      </c>
      <c r="AH13" s="30">
        <f>Resumo!AH98</f>
        <v>352.8460750889227</v>
      </c>
      <c r="AI13" s="30">
        <f>Resumo!AI98</f>
        <v>352.6033447196545</v>
      </c>
      <c r="AJ13" s="30">
        <f>Resumo!AJ98</f>
        <v>300.64682121894867</v>
      </c>
      <c r="AK13" s="30">
        <f>Resumo!AK98</f>
        <v>250.84448436961659</v>
      </c>
      <c r="AL13" s="30">
        <f>Resumo!AL98</f>
        <v>172.19323632722654</v>
      </c>
      <c r="AM13" s="30">
        <f>Resumo!AM98</f>
        <v>147.96009718764941</v>
      </c>
      <c r="AN13" s="30">
        <f>Resumo!AN98</f>
        <v>125.62134979193253</v>
      </c>
      <c r="AO13" s="30">
        <f>Resumo!AO98</f>
        <v>119.20570061509984</v>
      </c>
      <c r="AP13" s="30">
        <f>Resumo!AP98</f>
        <v>145.99550946856709</v>
      </c>
      <c r="AQ13" s="30">
        <f>Resumo!AQ98</f>
        <v>131.25612738129104</v>
      </c>
      <c r="AR13" s="32">
        <f t="shared" si="0"/>
        <v>5400.6629973473646</v>
      </c>
      <c r="AS13" s="33">
        <f t="shared" si="1"/>
        <v>15.381695989142335</v>
      </c>
      <c r="AT13" s="34"/>
      <c r="AU13" s="37" t="s">
        <v>44</v>
      </c>
    </row>
    <row r="14" spans="1:58" ht="14.5" x14ac:dyDescent="0.35">
      <c r="A14" s="22" t="s">
        <v>10</v>
      </c>
      <c r="B14" s="23">
        <v>10</v>
      </c>
      <c r="C14" s="30">
        <f>Resumo!C99</f>
        <v>31.160842834696119</v>
      </c>
      <c r="D14" s="30">
        <f>Resumo!D99</f>
        <v>32.046231963811202</v>
      </c>
      <c r="E14" s="30">
        <f>Resumo!E99</f>
        <v>23.415238807359874</v>
      </c>
      <c r="F14" s="30">
        <f>Resumo!F99</f>
        <v>20.041952432062324</v>
      </c>
      <c r="G14" s="30">
        <f>Resumo!G99</f>
        <v>23.192262922331267</v>
      </c>
      <c r="H14" s="30">
        <f>Resumo!H99</f>
        <v>35.233802327325051</v>
      </c>
      <c r="I14" s="30">
        <f>Resumo!I99</f>
        <v>62.14220065642786</v>
      </c>
      <c r="J14" s="30">
        <f>Resumo!J99</f>
        <v>53.318240186024248</v>
      </c>
      <c r="K14" s="30">
        <f>Resumo!K99</f>
        <v>58.666412662883069</v>
      </c>
      <c r="L14" s="30">
        <f>Resumo!L99</f>
        <v>55.765534343051613</v>
      </c>
      <c r="M14" s="30">
        <f>Resumo!M99</f>
        <v>46.162859635396714</v>
      </c>
      <c r="N14" s="30">
        <f>Resumo!N99</f>
        <v>52.060826729911533</v>
      </c>
      <c r="O14" s="30">
        <f>Resumo!O99</f>
        <v>37.536185802602269</v>
      </c>
      <c r="P14" s="30">
        <f>Resumo!P99</f>
        <v>49.755795164484326</v>
      </c>
      <c r="Q14" s="30">
        <f>Resumo!Q99</f>
        <v>63.649629652281241</v>
      </c>
      <c r="R14" s="30">
        <f>Resumo!R99</f>
        <v>102.4700164249936</v>
      </c>
      <c r="S14" s="30">
        <f>Resumo!S99</f>
        <v>83.76772133367264</v>
      </c>
      <c r="T14" s="30">
        <f>Resumo!T99</f>
        <v>104.26629674238298</v>
      </c>
      <c r="U14" s="30">
        <f>Resumo!U99</f>
        <v>104.97456039095459</v>
      </c>
      <c r="V14" s="30">
        <f>Resumo!V99</f>
        <v>114.08569148356383</v>
      </c>
      <c r="W14" s="30">
        <f>Resumo!W99</f>
        <v>145.25457217149355</v>
      </c>
      <c r="X14" s="30">
        <f>Resumo!X99</f>
        <v>102.62535702815535</v>
      </c>
      <c r="Y14" s="30">
        <f>Resumo!Y99</f>
        <v>68.132886588453232</v>
      </c>
      <c r="Z14" s="30">
        <f>Resumo!Z99</f>
        <v>61.103158762431278</v>
      </c>
      <c r="AA14" s="30">
        <f>Resumo!AA99</f>
        <v>66.863173160345852</v>
      </c>
      <c r="AB14" s="30">
        <f>Resumo!AB99</f>
        <v>73.060030917849488</v>
      </c>
      <c r="AC14" s="30">
        <f>Resumo!AC99</f>
        <v>82.261685364013431</v>
      </c>
      <c r="AD14" s="30">
        <f>Resumo!AD99</f>
        <v>96.858937730393862</v>
      </c>
      <c r="AE14" s="30">
        <f>Resumo!AE99</f>
        <v>108.47009100491614</v>
      </c>
      <c r="AF14" s="30">
        <f>Resumo!AF99</f>
        <v>99.205116367925797</v>
      </c>
      <c r="AG14" s="30">
        <f>Resumo!AG99</f>
        <v>128.91288191934891</v>
      </c>
      <c r="AH14" s="30">
        <f>Resumo!AH99</f>
        <v>132.12805113670217</v>
      </c>
      <c r="AI14" s="30">
        <f>Resumo!AI99</f>
        <v>126.07717253008471</v>
      </c>
      <c r="AJ14" s="30">
        <f>Resumo!AJ99</f>
        <v>84.954626776547428</v>
      </c>
      <c r="AK14" s="30">
        <f>Resumo!AK99</f>
        <v>104.62419550260552</v>
      </c>
      <c r="AL14" s="30">
        <f>Resumo!AL99</f>
        <v>54.639895811542551</v>
      </c>
      <c r="AM14" s="30">
        <f>Resumo!AM99</f>
        <v>41.680231785214453</v>
      </c>
      <c r="AN14" s="30">
        <f>Resumo!AN99</f>
        <v>45.327291162037589</v>
      </c>
      <c r="AO14" s="30">
        <f>Resumo!AO99</f>
        <v>75.222907629528791</v>
      </c>
      <c r="AP14" s="30">
        <f>Resumo!AP99</f>
        <v>154.50561040909213</v>
      </c>
      <c r="AQ14" s="30">
        <f>Resumo!AQ99</f>
        <v>126.41131646289453</v>
      </c>
      <c r="AR14" s="32">
        <f t="shared" si="0"/>
        <v>3132.0314927177924</v>
      </c>
      <c r="AS14" s="33">
        <f t="shared" si="1"/>
        <v>17.594119077995497</v>
      </c>
      <c r="AT14" s="34"/>
      <c r="AU14" s="37" t="s">
        <v>45</v>
      </c>
    </row>
    <row r="15" spans="1:58" ht="14.5" x14ac:dyDescent="0.35">
      <c r="A15" s="22" t="s">
        <v>46</v>
      </c>
      <c r="B15" s="23">
        <v>11</v>
      </c>
      <c r="C15" s="30">
        <f>Resumo!C100</f>
        <v>7.4875707569453489</v>
      </c>
      <c r="D15" s="30">
        <f>Resumo!D100</f>
        <v>5.5717203430144568</v>
      </c>
      <c r="E15" s="30">
        <f>Resumo!E100</f>
        <v>5.0691431181385056</v>
      </c>
      <c r="F15" s="30">
        <f>Resumo!F100</f>
        <v>5.3647771760559877</v>
      </c>
      <c r="G15" s="30">
        <f>Resumo!G100</f>
        <v>6.5157678863851745</v>
      </c>
      <c r="H15" s="30">
        <f>Resumo!H100</f>
        <v>8.9252064859632085</v>
      </c>
      <c r="I15" s="30">
        <f>Resumo!I100</f>
        <v>14.423235127932912</v>
      </c>
      <c r="J15" s="30">
        <f>Resumo!J100</f>
        <v>12.442758737626951</v>
      </c>
      <c r="K15" s="30">
        <f>Resumo!K100</f>
        <v>15.866304364571105</v>
      </c>
      <c r="L15" s="30">
        <f>Resumo!L100</f>
        <v>17.211274993553339</v>
      </c>
      <c r="M15" s="30">
        <f>Resumo!M100</f>
        <v>18.209299656527325</v>
      </c>
      <c r="N15" s="30">
        <f>Resumo!N100</f>
        <v>20.977135384220279</v>
      </c>
      <c r="O15" s="30">
        <f>Resumo!O100</f>
        <v>22.228575776252118</v>
      </c>
      <c r="P15" s="30">
        <f>Resumo!P100</f>
        <v>33.85126248011963</v>
      </c>
      <c r="Q15" s="30">
        <f>Resumo!Q100</f>
        <v>42.810747499452646</v>
      </c>
      <c r="R15" s="30">
        <f>Resumo!R100</f>
        <v>55.114084545718576</v>
      </c>
      <c r="S15" s="30">
        <f>Resumo!S100</f>
        <v>45.659633048886867</v>
      </c>
      <c r="T15" s="30">
        <f>Resumo!T100</f>
        <v>56.201825794085117</v>
      </c>
      <c r="U15" s="30">
        <f>Resumo!U100</f>
        <v>48.835741990575634</v>
      </c>
      <c r="V15" s="30">
        <f>Resumo!V100</f>
        <v>50.074115386594158</v>
      </c>
      <c r="W15" s="30">
        <f>Resumo!W100</f>
        <v>81.193889503022973</v>
      </c>
      <c r="X15" s="30">
        <f>Resumo!X100</f>
        <v>137.62672051789085</v>
      </c>
      <c r="Y15" s="30">
        <f>Resumo!Y100</f>
        <v>105.05682603464358</v>
      </c>
      <c r="Z15" s="30">
        <f>Resumo!Z100</f>
        <v>121.55827553940129</v>
      </c>
      <c r="AA15" s="30">
        <f>Resumo!AA100</f>
        <v>173.03031758365805</v>
      </c>
      <c r="AB15" s="30">
        <f>Resumo!AB100</f>
        <v>200.82860297991314</v>
      </c>
      <c r="AC15" s="30">
        <f>Resumo!AC100</f>
        <v>176.0803699299322</v>
      </c>
      <c r="AD15" s="30">
        <f>Resumo!AD100</f>
        <v>247.11093401750676</v>
      </c>
      <c r="AE15" s="30">
        <f>Resumo!AE100</f>
        <v>340.52929562537622</v>
      </c>
      <c r="AF15" s="30">
        <f>Resumo!AF100</f>
        <v>299.88353528171064</v>
      </c>
      <c r="AG15" s="30">
        <f>Resumo!AG100</f>
        <v>454.60141383821775</v>
      </c>
      <c r="AH15" s="30">
        <f>Resumo!AH100</f>
        <v>525.25795301291248</v>
      </c>
      <c r="AI15" s="30">
        <f>Resumo!AI100</f>
        <v>501.18915596942162</v>
      </c>
      <c r="AJ15" s="30">
        <f>Resumo!AJ100</f>
        <v>425.88878316433545</v>
      </c>
      <c r="AK15" s="30">
        <f>Resumo!AK100</f>
        <v>396.45126153508812</v>
      </c>
      <c r="AL15" s="30">
        <f>Resumo!AL100</f>
        <v>199.21154442962256</v>
      </c>
      <c r="AM15" s="30">
        <f>Resumo!AM100</f>
        <v>157.26962741631891</v>
      </c>
      <c r="AN15" s="30">
        <f>Resumo!AN100</f>
        <v>140.76021846575657</v>
      </c>
      <c r="AO15" s="30">
        <f>Resumo!AO100</f>
        <v>188.08010541493599</v>
      </c>
      <c r="AP15" s="30">
        <f>Resumo!AP100</f>
        <v>357.92854178001801</v>
      </c>
      <c r="AQ15" s="30">
        <f>Resumo!AQ100</f>
        <v>344.93778788740366</v>
      </c>
      <c r="AR15" s="32">
        <f t="shared" si="0"/>
        <v>6067.3153404797058</v>
      </c>
      <c r="AS15" s="33">
        <f t="shared" si="1"/>
        <v>11.145777004792686</v>
      </c>
      <c r="AT15" s="34"/>
      <c r="AU15" s="37" t="s">
        <v>47</v>
      </c>
    </row>
    <row r="16" spans="1:58" ht="14.5" x14ac:dyDescent="0.35">
      <c r="A16" s="22" t="s">
        <v>48</v>
      </c>
      <c r="B16" s="23">
        <v>12</v>
      </c>
      <c r="C16" s="30">
        <f>Resumo!C101</f>
        <v>7.4875707569453489</v>
      </c>
      <c r="D16" s="30">
        <f>Resumo!D101</f>
        <v>5.5717203430144568</v>
      </c>
      <c r="E16" s="30">
        <f>Resumo!E101</f>
        <v>5.0691431181385056</v>
      </c>
      <c r="F16" s="30">
        <f>Resumo!F101</f>
        <v>5.3647771760559877</v>
      </c>
      <c r="G16" s="30">
        <f>Resumo!G101</f>
        <v>6.5157678863851745</v>
      </c>
      <c r="H16" s="30">
        <f>Resumo!H101</f>
        <v>8.9252064859632085</v>
      </c>
      <c r="I16" s="30">
        <f>Resumo!I101</f>
        <v>14.423235127932912</v>
      </c>
      <c r="J16" s="30">
        <f>Resumo!J101</f>
        <v>12.442758737626951</v>
      </c>
      <c r="K16" s="30">
        <f>Resumo!K101</f>
        <v>15.866304364571105</v>
      </c>
      <c r="L16" s="30">
        <f>Resumo!L101</f>
        <v>17.211274993553339</v>
      </c>
      <c r="M16" s="30">
        <f>Resumo!M101</f>
        <v>18.209299656527325</v>
      </c>
      <c r="N16" s="30">
        <f>Resumo!N101</f>
        <v>20.977135384220279</v>
      </c>
      <c r="O16" s="30">
        <f>Resumo!O101</f>
        <v>22.228575776252118</v>
      </c>
      <c r="P16" s="30">
        <f>Resumo!P101</f>
        <v>33.85126248011963</v>
      </c>
      <c r="Q16" s="30">
        <f>Resumo!Q101</f>
        <v>42.810747499452646</v>
      </c>
      <c r="R16" s="30">
        <f>Resumo!R101</f>
        <v>55.114084545718576</v>
      </c>
      <c r="S16" s="30">
        <f>Resumo!S101</f>
        <v>45.659633048886867</v>
      </c>
      <c r="T16" s="30">
        <f>Resumo!T101</f>
        <v>56.201825794085117</v>
      </c>
      <c r="U16" s="30">
        <f>Resumo!U101</f>
        <v>48.835741990575634</v>
      </c>
      <c r="V16" s="30">
        <f>Resumo!V101</f>
        <v>50.074115386594158</v>
      </c>
      <c r="W16" s="30">
        <f>Resumo!W101</f>
        <v>81.193889503022973</v>
      </c>
      <c r="X16" s="30">
        <f>Resumo!X101</f>
        <v>137.62672051789085</v>
      </c>
      <c r="Y16" s="30">
        <f>Resumo!Y101</f>
        <v>96.088895873006209</v>
      </c>
      <c r="Z16" s="30">
        <f>Resumo!Z101</f>
        <v>123.9128280865752</v>
      </c>
      <c r="AA16" s="30">
        <f>Resumo!AA101</f>
        <v>187.89309884274434</v>
      </c>
      <c r="AB16" s="30">
        <f>Resumo!AB101</f>
        <v>181.85444248822697</v>
      </c>
      <c r="AC16" s="30">
        <f>Resumo!AC101</f>
        <v>165.42033186011466</v>
      </c>
      <c r="AD16" s="30">
        <f>Resumo!AD101</f>
        <v>237.29578009624956</v>
      </c>
      <c r="AE16" s="30">
        <f>Resumo!AE101</f>
        <v>353.78695395563744</v>
      </c>
      <c r="AF16" s="30">
        <f>Resumo!AF101</f>
        <v>268.43077866223501</v>
      </c>
      <c r="AG16" s="30">
        <f>Resumo!AG101</f>
        <v>472.04690226842303</v>
      </c>
      <c r="AH16" s="30">
        <f>Resumo!AH101</f>
        <v>485.21887494822892</v>
      </c>
      <c r="AI16" s="30">
        <f>Resumo!AI101</f>
        <v>547.98216823315795</v>
      </c>
      <c r="AJ16" s="30">
        <f>Resumo!AJ101</f>
        <v>586.50095937077378</v>
      </c>
      <c r="AK16" s="30">
        <f>Resumo!AK101</f>
        <v>465.69628224889243</v>
      </c>
      <c r="AL16" s="30">
        <f>Resumo!AL101</f>
        <v>205.93380290485939</v>
      </c>
      <c r="AM16" s="30">
        <f>Resumo!AM101</f>
        <v>217.19086766989295</v>
      </c>
      <c r="AN16" s="30">
        <f>Resumo!AN101</f>
        <v>248.38462408202275</v>
      </c>
      <c r="AO16" s="30">
        <f>Resumo!AO101</f>
        <v>419.45791358202246</v>
      </c>
      <c r="AP16" s="30">
        <f>Resumo!AP101</f>
        <v>787.02674253672626</v>
      </c>
      <c r="AQ16" s="30">
        <f>Resumo!AQ101</f>
        <v>656.91811202729525</v>
      </c>
      <c r="AR16" s="32">
        <f t="shared" si="0"/>
        <v>7418.7011503106178</v>
      </c>
      <c r="AS16" s="33">
        <f t="shared" si="1"/>
        <v>9.6459777626741108</v>
      </c>
      <c r="AT16" s="34"/>
      <c r="AU16" s="37" t="s">
        <v>49</v>
      </c>
    </row>
    <row r="17" spans="1:47" ht="14.5" x14ac:dyDescent="0.35">
      <c r="A17" s="22" t="s">
        <v>50</v>
      </c>
      <c r="B17" s="23">
        <v>13</v>
      </c>
      <c r="C17" s="30">
        <f>Resumo!C102</f>
        <v>2.6383139946106771</v>
      </c>
      <c r="D17" s="30">
        <f>Resumo!D102</f>
        <v>1.6994827874321701</v>
      </c>
      <c r="E17" s="30">
        <f>Resumo!E102</f>
        <v>1.9610096477123868</v>
      </c>
      <c r="F17" s="30">
        <f>Resumo!F102</f>
        <v>1.4841961878758905</v>
      </c>
      <c r="G17" s="30">
        <f>Resumo!G102</f>
        <v>2.5177251911277096</v>
      </c>
      <c r="H17" s="30">
        <f>Resumo!H102</f>
        <v>3.1576967226343644</v>
      </c>
      <c r="I17" s="30">
        <f>Resumo!I102</f>
        <v>5.8799109654777126</v>
      </c>
      <c r="J17" s="30">
        <f>Resumo!J102</f>
        <v>7.0354507142997234</v>
      </c>
      <c r="K17" s="30">
        <f>Resumo!K102</f>
        <v>11.770891157186664</v>
      </c>
      <c r="L17" s="30">
        <f>Resumo!L102</f>
        <v>6.2315151431290303</v>
      </c>
      <c r="M17" s="30">
        <f>Resumo!M102</f>
        <v>7.8514475070354264</v>
      </c>
      <c r="N17" s="30">
        <f>Resumo!N102</f>
        <v>19.361997524613148</v>
      </c>
      <c r="O17" s="30">
        <f>Resumo!O102</f>
        <v>22.15516130044945</v>
      </c>
      <c r="P17" s="30">
        <f>Resumo!P102</f>
        <v>20.65130366726061</v>
      </c>
      <c r="Q17" s="30">
        <f>Resumo!Q102</f>
        <v>17.026493060408729</v>
      </c>
      <c r="R17" s="30">
        <f>Resumo!R102</f>
        <v>34.741307227396113</v>
      </c>
      <c r="S17" s="30">
        <f>Resumo!S102</f>
        <v>42.227931609101098</v>
      </c>
      <c r="T17" s="30">
        <f>Resumo!T102</f>
        <v>35.157692323278255</v>
      </c>
      <c r="U17" s="30">
        <f>Resumo!U102</f>
        <v>42.739373446470161</v>
      </c>
      <c r="V17" s="30">
        <f>Resumo!V102</f>
        <v>27.032291458208626</v>
      </c>
      <c r="W17" s="30">
        <f>Resumo!W102</f>
        <v>36.369239112143127</v>
      </c>
      <c r="X17" s="30">
        <f>Resumo!X102</f>
        <v>50.605575652094309</v>
      </c>
      <c r="Y17" s="30">
        <f>Resumo!Y102</f>
        <v>63.891621452172416</v>
      </c>
      <c r="Z17" s="30">
        <f>Resumo!Z102</f>
        <v>54.531743791698915</v>
      </c>
      <c r="AA17" s="30">
        <f>Resumo!AA102</f>
        <v>81.929888631274238</v>
      </c>
      <c r="AB17" s="30">
        <f>Resumo!AB102</f>
        <v>72.462499851458205</v>
      </c>
      <c r="AC17" s="30">
        <f>Resumo!AC102</f>
        <v>107.9570989786657</v>
      </c>
      <c r="AD17" s="30">
        <f>Resumo!AD102</f>
        <v>100.20266712670946</v>
      </c>
      <c r="AE17" s="30">
        <f>Resumo!AE102</f>
        <v>143.90854313976473</v>
      </c>
      <c r="AF17" s="30">
        <f>Resumo!AF102</f>
        <v>142.30096370388742</v>
      </c>
      <c r="AG17" s="30">
        <f>Resumo!AG102</f>
        <v>160.31690941349868</v>
      </c>
      <c r="AH17" s="30">
        <f>Resumo!AH102</f>
        <v>211.00922197132419</v>
      </c>
      <c r="AI17" s="30">
        <f>Resumo!AI102</f>
        <v>200.27792237295583</v>
      </c>
      <c r="AJ17" s="30">
        <f>Resumo!AJ102</f>
        <v>185.36256346378286</v>
      </c>
      <c r="AK17" s="30">
        <f>Resumo!AK102</f>
        <v>169.0629110627616</v>
      </c>
      <c r="AL17" s="30">
        <f>Resumo!AL102</f>
        <v>68.025226365753952</v>
      </c>
      <c r="AM17" s="30">
        <f>Resumo!AM102</f>
        <v>48.293609177029317</v>
      </c>
      <c r="AN17" s="30">
        <f>Resumo!AN102</f>
        <v>43.389614986395998</v>
      </c>
      <c r="AO17" s="30">
        <f>Resumo!AO102</f>
        <v>72.819253087847798</v>
      </c>
      <c r="AP17" s="30">
        <f>Resumo!AP102</f>
        <v>109.69044657704707</v>
      </c>
      <c r="AQ17" s="30">
        <f>Resumo!AQ102</f>
        <v>75.219372621407231</v>
      </c>
      <c r="AR17" s="32">
        <f t="shared" si="0"/>
        <v>2510.9480841753812</v>
      </c>
      <c r="AS17" s="33">
        <f t="shared" si="1"/>
        <v>12.440221284679341</v>
      </c>
      <c r="AT17" s="34">
        <f>SUMPRODUCT(AR17:AR19,AS17:AS19)/SUM(AR17:AR19)</f>
        <v>12.401553623906223</v>
      </c>
      <c r="AU17" s="37" t="s">
        <v>51</v>
      </c>
    </row>
    <row r="18" spans="1:47" ht="14.5" x14ac:dyDescent="0.35">
      <c r="A18" s="22" t="s">
        <v>53</v>
      </c>
      <c r="B18" s="23">
        <v>15</v>
      </c>
      <c r="C18" s="30">
        <f>Resumo!C103</f>
        <v>1.8523114390259481</v>
      </c>
      <c r="D18" s="30">
        <f>Resumo!D103</f>
        <v>1.6033228275960152</v>
      </c>
      <c r="E18" s="30">
        <f>Resumo!E103</f>
        <v>2.1684283640996589</v>
      </c>
      <c r="F18" s="30">
        <f>Resumo!F103</f>
        <v>2.0825238305197478</v>
      </c>
      <c r="G18" s="30">
        <f>Resumo!G103</f>
        <v>2.5499177348608226</v>
      </c>
      <c r="H18" s="30">
        <f>Resumo!H103</f>
        <v>2.0070820209007647</v>
      </c>
      <c r="I18" s="30">
        <f>Resumo!I103</f>
        <v>5.458679529274824</v>
      </c>
      <c r="J18" s="30">
        <f>Resumo!J103</f>
        <v>7.0770726555484762</v>
      </c>
      <c r="K18" s="30">
        <f>Resumo!K103</f>
        <v>9.0235183253937485</v>
      </c>
      <c r="L18" s="30">
        <f>Resumo!L103</f>
        <v>5.0348080063829581</v>
      </c>
      <c r="M18" s="30">
        <f>Resumo!M103</f>
        <v>7.3642136063056105</v>
      </c>
      <c r="N18" s="30">
        <f>Resumo!N103</f>
        <v>13.148092829402469</v>
      </c>
      <c r="O18" s="30">
        <f>Resumo!O103</f>
        <v>13.832581106183204</v>
      </c>
      <c r="P18" s="30">
        <f>Resumo!P103</f>
        <v>10.347337186215592</v>
      </c>
      <c r="Q18" s="30">
        <f>Resumo!Q103</f>
        <v>8.7016882334323373</v>
      </c>
      <c r="R18" s="30">
        <f>Resumo!R103</f>
        <v>18.712555836439101</v>
      </c>
      <c r="S18" s="30">
        <f>Resumo!S103</f>
        <v>13.931470580724875</v>
      </c>
      <c r="T18" s="30">
        <f>Resumo!T103</f>
        <v>13.902950471588913</v>
      </c>
      <c r="U18" s="30">
        <f>Resumo!U103</f>
        <v>15.314231032193987</v>
      </c>
      <c r="V18" s="30">
        <f>Resumo!V103</f>
        <v>12.882805206045012</v>
      </c>
      <c r="W18" s="30">
        <f>Resumo!W103</f>
        <v>24.352758398506815</v>
      </c>
      <c r="X18" s="30">
        <f>Resumo!X103</f>
        <v>29.514633902594269</v>
      </c>
      <c r="Y18" s="30">
        <f>Resumo!Y103</f>
        <v>29.652828108430089</v>
      </c>
      <c r="Z18" s="30">
        <f>Resumo!Z103</f>
        <v>24.565131634546621</v>
      </c>
      <c r="AA18" s="30">
        <f>Resumo!AA103</f>
        <v>46.357969483251424</v>
      </c>
      <c r="AB18" s="30">
        <f>Resumo!AB103</f>
        <v>33.859708668454637</v>
      </c>
      <c r="AC18" s="30">
        <f>Resumo!AC103</f>
        <v>50.788477225773633</v>
      </c>
      <c r="AD18" s="30">
        <f>Resumo!AD103</f>
        <v>44.033780627493428</v>
      </c>
      <c r="AE18" s="30">
        <f>Resumo!AE103</f>
        <v>56.735790617286064</v>
      </c>
      <c r="AF18" s="30">
        <f>Resumo!AF103</f>
        <v>41.4600787964905</v>
      </c>
      <c r="AG18" s="30">
        <f>Resumo!AG103</f>
        <v>53.00176278873159</v>
      </c>
      <c r="AH18" s="30">
        <f>Resumo!AH103</f>
        <v>68.063943929259793</v>
      </c>
      <c r="AI18" s="30">
        <f>Resumo!AI103</f>
        <v>63.141338613656039</v>
      </c>
      <c r="AJ18" s="30">
        <f>Resumo!AJ103</f>
        <v>70.510068551250981</v>
      </c>
      <c r="AK18" s="30">
        <f>Resumo!AK103</f>
        <v>78.033391875560511</v>
      </c>
      <c r="AL18" s="30">
        <f>Resumo!AL103</f>
        <v>40.855202214514051</v>
      </c>
      <c r="AM18" s="30">
        <f>Resumo!AM103</f>
        <v>24.159742687061836</v>
      </c>
      <c r="AN18" s="30">
        <f>Resumo!AN103</f>
        <v>28.397736579824247</v>
      </c>
      <c r="AO18" s="30">
        <f>Resumo!AO103</f>
        <v>43.27965104044462</v>
      </c>
      <c r="AP18" s="30">
        <f>Resumo!AP103</f>
        <v>48.538117596874827</v>
      </c>
      <c r="AQ18" s="30">
        <f>Resumo!AQ103</f>
        <v>38.478219722497556</v>
      </c>
      <c r="AR18" s="32">
        <f>SUM(C18:AQ18)</f>
        <v>1104.7759238846375</v>
      </c>
      <c r="AS18" s="33">
        <f>SUMPRODUCT($C$4:$AQ$4,C18:AQ18)/AR18</f>
        <v>13.080746721520711</v>
      </c>
      <c r="AT18" s="34"/>
      <c r="AU18" s="37"/>
    </row>
    <row r="19" spans="1:47" ht="14.5" x14ac:dyDescent="0.35">
      <c r="A19" s="22" t="s">
        <v>52</v>
      </c>
      <c r="B19" s="23">
        <v>14</v>
      </c>
      <c r="C19" s="30">
        <f>Resumo!C104</f>
        <v>0.3298563296536795</v>
      </c>
      <c r="D19" s="30">
        <f>Resumo!D104</f>
        <v>0.49787738767627199</v>
      </c>
      <c r="E19" s="30">
        <f>Resumo!E104</f>
        <v>0.29505422500949957</v>
      </c>
      <c r="F19" s="30">
        <f>Resumo!F104</f>
        <v>0.20163237281664262</v>
      </c>
      <c r="G19" s="30">
        <f>Resumo!G104</f>
        <v>0.44264747633038992</v>
      </c>
      <c r="H19" s="30">
        <f>Resumo!H104</f>
        <v>0.28361704667502935</v>
      </c>
      <c r="I19" s="30">
        <f>Resumo!I104</f>
        <v>0.81980168754676919</v>
      </c>
      <c r="J19" s="30">
        <f>Resumo!J104</f>
        <v>1.2191200856076685</v>
      </c>
      <c r="K19" s="30">
        <f>Resumo!K104</f>
        <v>1.1652594787452202</v>
      </c>
      <c r="L19" s="30">
        <f>Resumo!L104</f>
        <v>0.76092327267551618</v>
      </c>
      <c r="M19" s="30">
        <f>Resumo!M104</f>
        <v>0.78432774263829808</v>
      </c>
      <c r="N19" s="30">
        <f>Resumo!N104</f>
        <v>1.3665918220670035</v>
      </c>
      <c r="O19" s="30">
        <f>Resumo!O104</f>
        <v>0.99543055794460789</v>
      </c>
      <c r="P19" s="30">
        <f>Resumo!P104</f>
        <v>1.0066568936953635</v>
      </c>
      <c r="Q19" s="30">
        <f>Resumo!Q104</f>
        <v>0.59869499463046438</v>
      </c>
      <c r="R19" s="30">
        <f>Resumo!R104</f>
        <v>1.6182600053436926</v>
      </c>
      <c r="S19" s="30">
        <f>Resumo!S104</f>
        <v>1.7216931857930751</v>
      </c>
      <c r="T19" s="30">
        <f>Resumo!T104</f>
        <v>4.1083540065266897</v>
      </c>
      <c r="U19" s="30">
        <f>Resumo!U104</f>
        <v>5.1561630843499291</v>
      </c>
      <c r="V19" s="30">
        <f>Resumo!V104</f>
        <v>4.3748088153520239</v>
      </c>
      <c r="W19" s="30">
        <f>Resumo!W104</f>
        <v>13.75565054349909</v>
      </c>
      <c r="X19" s="30">
        <f>Resumo!X104</f>
        <v>16.997292585436217</v>
      </c>
      <c r="Y19" s="30">
        <f>Resumo!Y104</f>
        <v>21.214421044461069</v>
      </c>
      <c r="Z19" s="30">
        <f>Resumo!Z104</f>
        <v>20.550945425852042</v>
      </c>
      <c r="AA19" s="30">
        <f>Resumo!AA104</f>
        <v>27.270391413597331</v>
      </c>
      <c r="AB19" s="30">
        <f>Resumo!AB104</f>
        <v>19.443234183444119</v>
      </c>
      <c r="AC19" s="30">
        <f>Resumo!AC104</f>
        <v>33.527343641267748</v>
      </c>
      <c r="AD19" s="30">
        <f>Resumo!AD104</f>
        <v>24.204552046155136</v>
      </c>
      <c r="AE19" s="30">
        <f>Resumo!AE104</f>
        <v>31.113175499801972</v>
      </c>
      <c r="AF19" s="30">
        <f>Resumo!AF104</f>
        <v>31.746525150705896</v>
      </c>
      <c r="AG19" s="30">
        <f>Resumo!AG104</f>
        <v>36.717719025999685</v>
      </c>
      <c r="AH19" s="30">
        <f>Resumo!AH104</f>
        <v>46.503031157915188</v>
      </c>
      <c r="AI19" s="30">
        <f>Resumo!AI104</f>
        <v>46.741362194383029</v>
      </c>
      <c r="AJ19" s="30">
        <f>Resumo!AJ104</f>
        <v>44.829907920531724</v>
      </c>
      <c r="AK19" s="30">
        <f>Resumo!AK104</f>
        <v>36.043725637731654</v>
      </c>
      <c r="AL19" s="30">
        <f>Resumo!AL104</f>
        <v>16.327055987657509</v>
      </c>
      <c r="AM19" s="30">
        <f>Resumo!AM104</f>
        <v>13.800638450303106</v>
      </c>
      <c r="AN19" s="30">
        <f>Resumo!AN104</f>
        <v>16.817130742123663</v>
      </c>
      <c r="AO19" s="30">
        <f>Resumo!AO104</f>
        <v>34.229859471723742</v>
      </c>
      <c r="AP19" s="30">
        <f>Resumo!AP104</f>
        <v>31.744498827545161</v>
      </c>
      <c r="AQ19" s="30">
        <f>Resumo!AQ104</f>
        <v>32.274409638255726</v>
      </c>
      <c r="AR19" s="32">
        <f t="shared" si="0"/>
        <v>623.59964105946881</v>
      </c>
      <c r="AS19" s="33">
        <f t="shared" si="1"/>
        <v>11.042590893890631</v>
      </c>
      <c r="AT19" s="34"/>
      <c r="AU19" s="37"/>
    </row>
    <row r="20" spans="1:47" ht="15" x14ac:dyDescent="0.25">
      <c r="A20" s="22" t="s">
        <v>54</v>
      </c>
      <c r="B20" s="23">
        <v>16</v>
      </c>
      <c r="C20" s="30">
        <f>Resumo!C105</f>
        <v>0</v>
      </c>
      <c r="D20" s="30">
        <f>Resumo!D105</f>
        <v>0</v>
      </c>
      <c r="E20" s="30">
        <f>Resumo!E105</f>
        <v>0</v>
      </c>
      <c r="F20" s="30">
        <f>Resumo!F105</f>
        <v>0</v>
      </c>
      <c r="G20" s="30">
        <f>Resumo!G105</f>
        <v>0</v>
      </c>
      <c r="H20" s="30">
        <f>Resumo!H105</f>
        <v>52.483875742004514</v>
      </c>
      <c r="I20" s="30">
        <f>Resumo!I105</f>
        <v>68.869586301102359</v>
      </c>
      <c r="J20" s="30">
        <f>Resumo!J105</f>
        <v>62.408429575101337</v>
      </c>
      <c r="K20" s="30">
        <f>Resumo!K105</f>
        <v>60.328051292968148</v>
      </c>
      <c r="L20" s="30">
        <f>Resumo!L105</f>
        <v>63.713006200580182</v>
      </c>
      <c r="M20" s="30">
        <f>Resumo!M105</f>
        <v>64.090797596635554</v>
      </c>
      <c r="N20" s="30">
        <f>Resumo!N105</f>
        <v>61.454281511825876</v>
      </c>
      <c r="O20" s="30">
        <f>Resumo!O105</f>
        <v>36.383540065013605</v>
      </c>
      <c r="P20" s="30">
        <f>Resumo!P105</f>
        <v>54.847048503764718</v>
      </c>
      <c r="Q20" s="30">
        <f>Resumo!Q105</f>
        <v>122.36900693667116</v>
      </c>
      <c r="R20" s="30">
        <f>Resumo!R105</f>
        <v>209.43028607999304</v>
      </c>
      <c r="S20" s="30">
        <f>Resumo!S105</f>
        <v>314.84265260481982</v>
      </c>
      <c r="T20" s="30">
        <f>Resumo!T105</f>
        <v>541.16596289298207</v>
      </c>
      <c r="U20" s="30">
        <f>Resumo!U105</f>
        <v>618.64071592317248</v>
      </c>
      <c r="V20" s="30">
        <f>Resumo!V105</f>
        <v>650.06363735383798</v>
      </c>
      <c r="W20" s="30">
        <f>Resumo!W105</f>
        <v>980.85666913059151</v>
      </c>
      <c r="X20" s="30">
        <f>Resumo!X105</f>
        <v>1539.5325311931877</v>
      </c>
      <c r="Y20" s="30">
        <f>Resumo!Y105</f>
        <v>2077.3018032365803</v>
      </c>
      <c r="Z20" s="30">
        <f>Resumo!Z105</f>
        <v>2370.6239954211255</v>
      </c>
      <c r="AA20" s="30">
        <f>Resumo!AA105</f>
        <v>2922.8288883706136</v>
      </c>
      <c r="AB20" s="30">
        <f>Resumo!AB105</f>
        <v>3788.4364842930313</v>
      </c>
      <c r="AC20" s="30">
        <f>Resumo!AC105</f>
        <v>5542.37264466741</v>
      </c>
      <c r="AD20" s="30">
        <f>Resumo!AD105</f>
        <v>6402.3563580201353</v>
      </c>
      <c r="AE20" s="30">
        <f>Resumo!AE105</f>
        <v>6850.9638794278062</v>
      </c>
      <c r="AF20" s="30">
        <f>Resumo!AF105</f>
        <v>5817.0706222017388</v>
      </c>
      <c r="AG20" s="30">
        <f>Resumo!AG105</f>
        <v>5171.7009684798631</v>
      </c>
      <c r="AH20" s="30">
        <f>Resumo!AH105</f>
        <v>6839.9301155788162</v>
      </c>
      <c r="AI20" s="30">
        <f>Resumo!AI105</f>
        <v>5106.0585952429437</v>
      </c>
      <c r="AJ20" s="30">
        <f>Resumo!AJ105</f>
        <v>4514.8648548268939</v>
      </c>
      <c r="AK20" s="30">
        <f>Resumo!AK105</f>
        <v>3882.2026488597394</v>
      </c>
      <c r="AL20" s="30">
        <f>Resumo!AL105</f>
        <v>3094.510494188281</v>
      </c>
      <c r="AM20" s="30">
        <f>Resumo!AM105</f>
        <v>2306.7144833900779</v>
      </c>
      <c r="AN20" s="30">
        <f>Resumo!AN105</f>
        <v>4280.798731930382</v>
      </c>
      <c r="AO20" s="30">
        <f>Resumo!AO105</f>
        <v>4697.9484424096072</v>
      </c>
      <c r="AP20" s="30">
        <f>Resumo!AP105</f>
        <v>5776.3444507315489</v>
      </c>
      <c r="AQ20" s="30">
        <f>Resumo!AQ105</f>
        <v>5546.1693825155216</v>
      </c>
      <c r="AR20" s="32">
        <f t="shared" si="0"/>
        <v>92490.677922696341</v>
      </c>
      <c r="AS20" s="33">
        <f t="shared" si="1"/>
        <v>10.4165314133901</v>
      </c>
      <c r="AT20" s="34">
        <f>SUMPRODUCT(AR20:AR21,AS20:AS21)/SUM(AR20:AR21)</f>
        <v>8.4314524954012366</v>
      </c>
      <c r="AU20" s="37" t="s">
        <v>55</v>
      </c>
    </row>
    <row r="21" spans="1:47" ht="15" x14ac:dyDescent="0.25">
      <c r="A21" s="23" t="s">
        <v>56</v>
      </c>
      <c r="B21" s="23">
        <v>17</v>
      </c>
      <c r="C21" s="30">
        <f>Resumo!C106</f>
        <v>0</v>
      </c>
      <c r="D21" s="30">
        <f>Resumo!D106</f>
        <v>0</v>
      </c>
      <c r="E21" s="30">
        <f>Resumo!E106</f>
        <v>0</v>
      </c>
      <c r="F21" s="30">
        <f>Resumo!F106</f>
        <v>0</v>
      </c>
      <c r="G21" s="30">
        <f>Resumo!G106</f>
        <v>0</v>
      </c>
      <c r="H21" s="30">
        <f>Resumo!H106</f>
        <v>0</v>
      </c>
      <c r="I21" s="30">
        <f>Resumo!I106</f>
        <v>0</v>
      </c>
      <c r="J21" s="30">
        <f>Resumo!J106</f>
        <v>0</v>
      </c>
      <c r="K21" s="30">
        <f>Resumo!K106</f>
        <v>0</v>
      </c>
      <c r="L21" s="30">
        <f>Resumo!L106</f>
        <v>0</v>
      </c>
      <c r="M21" s="30">
        <f>Resumo!M106</f>
        <v>0</v>
      </c>
      <c r="N21" s="30">
        <f>Resumo!N106</f>
        <v>0</v>
      </c>
      <c r="O21" s="30">
        <f>Resumo!O106</f>
        <v>0</v>
      </c>
      <c r="P21" s="30">
        <f>Resumo!P106</f>
        <v>0</v>
      </c>
      <c r="Q21" s="30">
        <f>Resumo!Q106</f>
        <v>0</v>
      </c>
      <c r="R21" s="30">
        <f>Resumo!R106</f>
        <v>0</v>
      </c>
      <c r="S21" s="30">
        <f>Resumo!S106</f>
        <v>0</v>
      </c>
      <c r="T21" s="30">
        <f>Resumo!T106</f>
        <v>0</v>
      </c>
      <c r="U21" s="30">
        <f>Resumo!U106</f>
        <v>0</v>
      </c>
      <c r="V21" s="30">
        <f>Resumo!V106</f>
        <v>0</v>
      </c>
      <c r="W21" s="30">
        <f>Resumo!W106</f>
        <v>0</v>
      </c>
      <c r="X21" s="30">
        <f>Resumo!X106</f>
        <v>0</v>
      </c>
      <c r="Y21" s="30">
        <f>Resumo!Y106</f>
        <v>0</v>
      </c>
      <c r="Z21" s="30">
        <f>Resumo!Z106</f>
        <v>0</v>
      </c>
      <c r="AA21" s="30">
        <f>Resumo!AA106</f>
        <v>0</v>
      </c>
      <c r="AB21" s="30">
        <f>Resumo!AB106</f>
        <v>0</v>
      </c>
      <c r="AC21" s="30">
        <f>Resumo!AC106</f>
        <v>0</v>
      </c>
      <c r="AD21" s="30">
        <f>Resumo!AD106</f>
        <v>0</v>
      </c>
      <c r="AE21" s="30">
        <f>Resumo!AE106</f>
        <v>0</v>
      </c>
      <c r="AF21" s="30">
        <f>Resumo!AF106</f>
        <v>0</v>
      </c>
      <c r="AG21" s="30">
        <f>Resumo!AG106</f>
        <v>1186.8814487645607</v>
      </c>
      <c r="AH21" s="30">
        <f>Resumo!AH106</f>
        <v>3819.4366651866803</v>
      </c>
      <c r="AI21" s="30">
        <f>Resumo!AI106</f>
        <v>3379.7955487622175</v>
      </c>
      <c r="AJ21" s="30">
        <f>Resumo!AJ106</f>
        <v>3729.5984079578611</v>
      </c>
      <c r="AK21" s="30">
        <f>Resumo!AK106</f>
        <v>3494.3010434858188</v>
      </c>
      <c r="AL21" s="30">
        <f>Resumo!AL106</f>
        <v>4424.1017556299948</v>
      </c>
      <c r="AM21" s="30">
        <f>Resumo!AM106</f>
        <v>3800.5459263439143</v>
      </c>
      <c r="AN21" s="30">
        <f>Resumo!AN106</f>
        <v>4650.5079685520868</v>
      </c>
      <c r="AO21" s="30">
        <f>Resumo!AO106</f>
        <v>6748.1608981055733</v>
      </c>
      <c r="AP21" s="30">
        <f>Resumo!AP106</f>
        <v>7965.1316719971574</v>
      </c>
      <c r="AQ21" s="30">
        <f>Resumo!AQ106</f>
        <v>7490.4274021578367</v>
      </c>
      <c r="AR21" s="32">
        <f t="shared" si="0"/>
        <v>50688.888736943707</v>
      </c>
      <c r="AS21" s="33">
        <f t="shared" si="1"/>
        <v>4.8093313672844991</v>
      </c>
      <c r="AT21" s="38"/>
    </row>
    <row r="22" spans="1:47" ht="15" x14ac:dyDescent="0.25">
      <c r="A22" s="23" t="s">
        <v>65</v>
      </c>
      <c r="C22" s="29">
        <f t="shared" ref="C22:AR22" si="2">SUM(C5:C21)</f>
        <v>511.58012887883189</v>
      </c>
      <c r="D22" s="29">
        <f t="shared" si="2"/>
        <v>341.59725039105996</v>
      </c>
      <c r="E22" s="29">
        <f t="shared" si="2"/>
        <v>414.91725651150097</v>
      </c>
      <c r="F22" s="29">
        <f t="shared" si="2"/>
        <v>494.30898709059591</v>
      </c>
      <c r="G22" s="29">
        <f t="shared" si="2"/>
        <v>501.07987330500043</v>
      </c>
      <c r="H22" s="29">
        <f t="shared" si="2"/>
        <v>729.31845841204279</v>
      </c>
      <c r="I22" s="29">
        <f t="shared" si="2"/>
        <v>1005.2280353129833</v>
      </c>
      <c r="J22" s="29">
        <f t="shared" si="2"/>
        <v>752.19198872320976</v>
      </c>
      <c r="K22" s="29">
        <f t="shared" si="2"/>
        <v>1083.4618852633484</v>
      </c>
      <c r="L22" s="29">
        <f t="shared" si="2"/>
        <v>1193.7201998625524</v>
      </c>
      <c r="M22" s="29">
        <f t="shared" si="2"/>
        <v>1247.7669407945996</v>
      </c>
      <c r="N22" s="29">
        <f t="shared" si="2"/>
        <v>1577.0576623843328</v>
      </c>
      <c r="O22" s="29">
        <f t="shared" si="2"/>
        <v>1641.4617342523941</v>
      </c>
      <c r="P22" s="29">
        <f t="shared" si="2"/>
        <v>2694.6739375663324</v>
      </c>
      <c r="Q22" s="29">
        <f t="shared" si="2"/>
        <v>3432.0128281197276</v>
      </c>
      <c r="R22" s="29">
        <f t="shared" si="2"/>
        <v>4917.3678620169158</v>
      </c>
      <c r="S22" s="29">
        <f t="shared" si="2"/>
        <v>6044.2757531944744</v>
      </c>
      <c r="T22" s="29">
        <f t="shared" si="2"/>
        <v>7607.0472698175927</v>
      </c>
      <c r="U22" s="29">
        <f t="shared" si="2"/>
        <v>6335.8999857851077</v>
      </c>
      <c r="V22" s="29">
        <f t="shared" si="2"/>
        <v>7749.0366214149408</v>
      </c>
      <c r="W22" s="29">
        <f t="shared" si="2"/>
        <v>9968.0457362838151</v>
      </c>
      <c r="X22" s="29">
        <f t="shared" si="2"/>
        <v>12485.410955863512</v>
      </c>
      <c r="Y22" s="29">
        <f t="shared" si="2"/>
        <v>10967.877927482779</v>
      </c>
      <c r="Z22" s="29">
        <f t="shared" si="2"/>
        <v>12031.083549217239</v>
      </c>
      <c r="AA22" s="29">
        <f t="shared" si="2"/>
        <v>14425.725173757273</v>
      </c>
      <c r="AB22" s="29">
        <f t="shared" si="2"/>
        <v>17384.320003016019</v>
      </c>
      <c r="AC22" s="29">
        <f t="shared" si="2"/>
        <v>22147.378514293014</v>
      </c>
      <c r="AD22" s="29">
        <f t="shared" si="2"/>
        <v>29002.414285068837</v>
      </c>
      <c r="AE22" s="29">
        <f t="shared" si="2"/>
        <v>35149.837368995926</v>
      </c>
      <c r="AF22" s="29">
        <f t="shared" si="2"/>
        <v>38285.607223719417</v>
      </c>
      <c r="AG22" s="29">
        <f t="shared" si="2"/>
        <v>44883.504104911401</v>
      </c>
      <c r="AH22" s="29">
        <f t="shared" si="2"/>
        <v>52908.983390106594</v>
      </c>
      <c r="AI22" s="29">
        <f t="shared" si="2"/>
        <v>53163.234121770867</v>
      </c>
      <c r="AJ22" s="29">
        <f t="shared" si="2"/>
        <v>53471.193178570204</v>
      </c>
      <c r="AK22" s="29">
        <f t="shared" si="2"/>
        <v>47583.782341704791</v>
      </c>
      <c r="AL22" s="29">
        <f t="shared" si="2"/>
        <v>36587.991343020018</v>
      </c>
      <c r="AM22" s="29">
        <f t="shared" si="2"/>
        <v>29641.081260907358</v>
      </c>
      <c r="AN22" s="29">
        <f t="shared" si="2"/>
        <v>34132.733945456217</v>
      </c>
      <c r="AO22" s="29">
        <f t="shared" si="2"/>
        <v>41446.646249645535</v>
      </c>
      <c r="AP22" s="29">
        <f t="shared" si="2"/>
        <v>45158.050294648019</v>
      </c>
      <c r="AQ22" s="29">
        <f t="shared" si="2"/>
        <v>35064.976014422835</v>
      </c>
      <c r="AR22" s="32">
        <f t="shared" si="2"/>
        <v>726163.88164195907</v>
      </c>
      <c r="AS22" s="39">
        <f t="shared" si="1"/>
        <v>10.199713976534102</v>
      </c>
      <c r="AT22" s="38"/>
    </row>
    <row r="24" spans="1:47" x14ac:dyDescent="0.25">
      <c r="A24" s="22" t="s">
        <v>58</v>
      </c>
      <c r="B24" s="22"/>
      <c r="E24" s="40">
        <f>SUM(C5:AC10)</f>
        <v>115253.51465779039</v>
      </c>
      <c r="F24" s="38">
        <f>E24/SUM(C5:AQ10)*100</f>
        <v>21.62219937125159</v>
      </c>
    </row>
    <row r="25" spans="1:47" ht="12.75" x14ac:dyDescent="0.2">
      <c r="A25" s="22" t="s">
        <v>59</v>
      </c>
      <c r="B25" s="22"/>
      <c r="E25" s="40">
        <f>SUM(C11:AF19)</f>
        <v>17686.647953860032</v>
      </c>
      <c r="F25" s="38">
        <f>E25/SUM(C11:AQ19)*100</f>
        <v>35.407958295225804</v>
      </c>
    </row>
    <row r="26" spans="1:47" x14ac:dyDescent="0.25">
      <c r="A26" s="22" t="s">
        <v>60</v>
      </c>
      <c r="B26" s="22"/>
      <c r="E26" s="40">
        <f>SUM(C20:AI21)</f>
        <v>66777.238096557776</v>
      </c>
      <c r="F26" s="38">
        <f>E26/SUM(C20:AQ21)*100</f>
        <v>46.638804442883661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6"/>
  <sheetViews>
    <sheetView zoomScale="90" zoomScaleNormal="90" workbookViewId="0">
      <pane xSplit="1" ySplit="4" topLeftCell="AE5" activePane="bottomRight" state="frozen"/>
      <selection activeCell="L65" sqref="L65"/>
      <selection pane="topRight" activeCell="L65" sqref="L65"/>
      <selection pane="bottomLeft" activeCell="L65" sqref="L65"/>
      <selection pane="bottomRight" activeCell="C5" sqref="C5:AQ21"/>
    </sheetView>
  </sheetViews>
  <sheetFormatPr defaultColWidth="9.1796875" defaultRowHeight="12.5" x14ac:dyDescent="0.25"/>
  <cols>
    <col min="1" max="1" width="37.7265625" style="23" customWidth="1"/>
    <col min="2" max="2" width="3.1796875" style="23" customWidth="1"/>
    <col min="3" max="3" width="10.26953125" style="23" customWidth="1"/>
    <col min="4" max="4" width="9.1796875" style="23"/>
    <col min="5" max="5" width="11.81640625" style="23" customWidth="1"/>
    <col min="6" max="37" width="9.1796875" style="23"/>
    <col min="38" max="43" width="10.54296875" style="23" bestFit="1" customWidth="1"/>
    <col min="44" max="44" width="10.26953125" style="23" bestFit="1" customWidth="1"/>
    <col min="45" max="45" width="11.453125" style="23" customWidth="1"/>
    <col min="46" max="46" width="9.1796875" style="23"/>
    <col min="47" max="47" width="12.7265625" style="23" customWidth="1"/>
    <col min="48" max="48" width="10.7265625" style="23" customWidth="1"/>
    <col min="49" max="50" width="10.81640625" style="23" customWidth="1"/>
    <col min="51" max="51" width="10.7265625" style="23" customWidth="1"/>
    <col min="52" max="53" width="10.26953125" style="23" bestFit="1" customWidth="1"/>
    <col min="54" max="54" width="14.1796875" style="24" customWidth="1"/>
    <col min="55" max="55" width="11" style="24" bestFit="1" customWidth="1"/>
    <col min="56" max="56" width="9.1796875" style="23"/>
    <col min="57" max="57" width="11.1796875" style="23" bestFit="1" customWidth="1"/>
    <col min="58" max="16384" width="9.1796875" style="23"/>
  </cols>
  <sheetData>
    <row r="1" spans="1:58" x14ac:dyDescent="0.25">
      <c r="A1" s="22" t="s">
        <v>61</v>
      </c>
      <c r="B1" s="22"/>
    </row>
    <row r="3" spans="1:58" s="25" customFormat="1" ht="43.5" x14ac:dyDescent="0.35">
      <c r="C3" s="26">
        <v>1980</v>
      </c>
      <c r="D3" s="26">
        <v>1981</v>
      </c>
      <c r="E3" s="26">
        <v>1982</v>
      </c>
      <c r="F3" s="26">
        <v>1983</v>
      </c>
      <c r="G3" s="26">
        <v>1984</v>
      </c>
      <c r="H3" s="26">
        <v>1985</v>
      </c>
      <c r="I3" s="26">
        <v>1986</v>
      </c>
      <c r="J3" s="26">
        <v>1987</v>
      </c>
      <c r="K3" s="26">
        <v>1988</v>
      </c>
      <c r="L3" s="26">
        <v>1989</v>
      </c>
      <c r="M3" s="26">
        <v>1990</v>
      </c>
      <c r="N3" s="26">
        <v>1991</v>
      </c>
      <c r="O3" s="26">
        <v>1992</v>
      </c>
      <c r="P3" s="26">
        <v>1993</v>
      </c>
      <c r="Q3" s="26">
        <v>1994</v>
      </c>
      <c r="R3" s="26">
        <v>1995</v>
      </c>
      <c r="S3" s="26">
        <v>1996</v>
      </c>
      <c r="T3" s="26">
        <v>1997</v>
      </c>
      <c r="U3" s="26">
        <v>1998</v>
      </c>
      <c r="V3" s="26">
        <v>1999</v>
      </c>
      <c r="W3" s="26">
        <v>2000</v>
      </c>
      <c r="X3" s="26">
        <v>2001</v>
      </c>
      <c r="Y3" s="26">
        <v>2002</v>
      </c>
      <c r="Z3" s="26">
        <v>2003</v>
      </c>
      <c r="AA3" s="26">
        <v>2004</v>
      </c>
      <c r="AB3" s="26">
        <v>2005</v>
      </c>
      <c r="AC3" s="26">
        <v>2006</v>
      </c>
      <c r="AD3" s="26">
        <v>2007</v>
      </c>
      <c r="AE3" s="26">
        <v>2008</v>
      </c>
      <c r="AF3" s="26">
        <v>2009</v>
      </c>
      <c r="AG3" s="26">
        <v>2010</v>
      </c>
      <c r="AH3" s="26">
        <v>2011</v>
      </c>
      <c r="AI3" s="26">
        <v>2012</v>
      </c>
      <c r="AJ3" s="26">
        <v>2013</v>
      </c>
      <c r="AK3" s="26">
        <v>2014</v>
      </c>
      <c r="AL3" s="26">
        <v>2015</v>
      </c>
      <c r="AM3" s="26">
        <v>2016</v>
      </c>
      <c r="AN3" s="26">
        <v>2017</v>
      </c>
      <c r="AO3" s="26">
        <v>2018</v>
      </c>
      <c r="AP3" s="26">
        <v>2019</v>
      </c>
      <c r="AQ3" s="26">
        <v>2020</v>
      </c>
      <c r="AR3" s="25" t="s">
        <v>16</v>
      </c>
      <c r="AS3" s="27" t="s">
        <v>29</v>
      </c>
      <c r="AT3" s="28" t="s">
        <v>30</v>
      </c>
    </row>
    <row r="4" spans="1:58" ht="14.5" x14ac:dyDescent="0.35">
      <c r="A4" s="23" t="s">
        <v>31</v>
      </c>
      <c r="C4" s="29">
        <v>41</v>
      </c>
      <c r="D4" s="29">
        <v>40</v>
      </c>
      <c r="E4" s="29">
        <v>39</v>
      </c>
      <c r="F4" s="29">
        <v>38</v>
      </c>
      <c r="G4" s="29">
        <v>37</v>
      </c>
      <c r="H4" s="29">
        <v>36</v>
      </c>
      <c r="I4" s="29">
        <v>35</v>
      </c>
      <c r="J4" s="29">
        <v>34</v>
      </c>
      <c r="K4" s="29">
        <v>33</v>
      </c>
      <c r="L4" s="29">
        <v>32</v>
      </c>
      <c r="M4" s="29">
        <v>31</v>
      </c>
      <c r="N4" s="30">
        <v>30</v>
      </c>
      <c r="O4" s="30">
        <v>29</v>
      </c>
      <c r="P4" s="30">
        <v>28</v>
      </c>
      <c r="Q4" s="30">
        <v>27</v>
      </c>
      <c r="R4" s="30">
        <v>26</v>
      </c>
      <c r="S4" s="30">
        <v>25</v>
      </c>
      <c r="T4" s="30">
        <v>24</v>
      </c>
      <c r="U4" s="30">
        <v>23</v>
      </c>
      <c r="V4" s="30">
        <v>22</v>
      </c>
      <c r="W4" s="30">
        <v>21</v>
      </c>
      <c r="X4" s="30">
        <v>20</v>
      </c>
      <c r="Y4" s="30">
        <v>19</v>
      </c>
      <c r="Z4" s="30">
        <v>18</v>
      </c>
      <c r="AA4" s="30">
        <v>17</v>
      </c>
      <c r="AB4" s="30">
        <v>16</v>
      </c>
      <c r="AC4" s="30">
        <v>15</v>
      </c>
      <c r="AD4" s="30">
        <v>14</v>
      </c>
      <c r="AE4" s="30">
        <v>13</v>
      </c>
      <c r="AF4" s="30">
        <v>12</v>
      </c>
      <c r="AG4" s="30">
        <v>11</v>
      </c>
      <c r="AH4" s="30">
        <v>10</v>
      </c>
      <c r="AI4" s="30">
        <v>9</v>
      </c>
      <c r="AJ4" s="30">
        <v>8</v>
      </c>
      <c r="AK4" s="30">
        <v>7</v>
      </c>
      <c r="AL4" s="30">
        <v>6</v>
      </c>
      <c r="AM4" s="30">
        <v>5</v>
      </c>
      <c r="AN4" s="30">
        <v>4</v>
      </c>
      <c r="AO4" s="30">
        <v>3</v>
      </c>
      <c r="AP4" s="30">
        <v>2</v>
      </c>
      <c r="AQ4" s="30">
        <v>1</v>
      </c>
      <c r="AR4" s="31"/>
      <c r="AS4" s="31"/>
    </row>
    <row r="5" spans="1:58" ht="14.5" x14ac:dyDescent="0.35">
      <c r="A5" s="23" t="s">
        <v>32</v>
      </c>
      <c r="B5" s="23">
        <v>1</v>
      </c>
      <c r="C5" s="30">
        <f>Resumo!C112</f>
        <v>186.82818758857266</v>
      </c>
      <c r="D5" s="30">
        <f>Resumo!D112</f>
        <v>100.58530924058481</v>
      </c>
      <c r="E5" s="30">
        <f>Resumo!E112</f>
        <v>104.14651211562138</v>
      </c>
      <c r="F5" s="30">
        <f>Resumo!F112</f>
        <v>23.855969913827103</v>
      </c>
      <c r="G5" s="30">
        <f>Resumo!G112</f>
        <v>12.035975114339861</v>
      </c>
      <c r="H5" s="30">
        <f>Resumo!H112</f>
        <v>10.719545167040948</v>
      </c>
      <c r="I5" s="30">
        <f>Resumo!I112</f>
        <v>27.568259659118368</v>
      </c>
      <c r="J5" s="30">
        <f>Resumo!J112</f>
        <v>13.117523938116905</v>
      </c>
      <c r="K5" s="30">
        <f>Resumo!K112</f>
        <v>44.1521436450872</v>
      </c>
      <c r="L5" s="30">
        <f>Resumo!L112</f>
        <v>200.46015444135153</v>
      </c>
      <c r="M5" s="30">
        <f>Resumo!M112</f>
        <v>518.96777088177225</v>
      </c>
      <c r="N5" s="30">
        <f>Resumo!N112</f>
        <v>556.61020994654223</v>
      </c>
      <c r="O5" s="30">
        <f>Resumo!O112</f>
        <v>563.61552965127794</v>
      </c>
      <c r="P5" s="30">
        <f>Resumo!P112</f>
        <v>1021.2624037378475</v>
      </c>
      <c r="Q5" s="30">
        <f>Resumo!Q112</f>
        <v>1761.7223220848423</v>
      </c>
      <c r="R5" s="30">
        <f>Resumo!R112</f>
        <v>2492.3217871887782</v>
      </c>
      <c r="S5" s="30">
        <f>Resumo!S112</f>
        <v>3335.2683247443756</v>
      </c>
      <c r="T5" s="30">
        <f>Resumo!T112</f>
        <v>4217.897301305904</v>
      </c>
      <c r="U5" s="30">
        <f>Resumo!U112</f>
        <v>3294.4903455511749</v>
      </c>
      <c r="V5" s="30">
        <f>Resumo!V112</f>
        <v>3821.5723774230369</v>
      </c>
      <c r="W5" s="30">
        <f>Resumo!W112</f>
        <v>4961.1135511251568</v>
      </c>
      <c r="X5" s="30">
        <f>Resumo!X112</f>
        <v>5956.4701197838804</v>
      </c>
      <c r="Y5" s="30">
        <f>Resumo!Y112</f>
        <v>4680.6171952233472</v>
      </c>
      <c r="Z5" s="30">
        <f>Resumo!Z112</f>
        <v>4873.5230671605341</v>
      </c>
      <c r="AA5" s="30">
        <f>Resumo!AA112</f>
        <v>3974.762734851713</v>
      </c>
      <c r="AB5" s="30">
        <f>Resumo!AB112</f>
        <v>2490.2548186180225</v>
      </c>
      <c r="AC5" s="30">
        <f>Resumo!AC112</f>
        <v>1521.8148730613777</v>
      </c>
      <c r="AD5" s="30">
        <f>Resumo!AD112</f>
        <v>1174.8924695600736</v>
      </c>
      <c r="AE5" s="30">
        <f>Resumo!AE112</f>
        <v>849.57045997465889</v>
      </c>
      <c r="AF5" s="30">
        <f>Resumo!AF112</f>
        <v>708.74770907533639</v>
      </c>
      <c r="AG5" s="30">
        <f>Resumo!AG112</f>
        <v>921.07026076896273</v>
      </c>
      <c r="AH5" s="30">
        <f>Resumo!AH112</f>
        <v>1694.142478535</v>
      </c>
      <c r="AI5" s="30">
        <f>Resumo!AI112</f>
        <v>2451.9987253364347</v>
      </c>
      <c r="AJ5" s="30">
        <f>Resumo!AJ112</f>
        <v>1753.5521704603025</v>
      </c>
      <c r="AK5" s="30">
        <f>Resumo!AK112</f>
        <v>1920.4298258112681</v>
      </c>
      <c r="AL5" s="30">
        <f>Resumo!AL112</f>
        <v>1322.7326025373291</v>
      </c>
      <c r="AM5" s="30">
        <f>Resumo!AM112</f>
        <v>972.59732605496447</v>
      </c>
      <c r="AN5" s="30">
        <f>Resumo!AN112</f>
        <v>740.73171937007419</v>
      </c>
      <c r="AO5" s="30">
        <f>Resumo!AO112</f>
        <v>866.29322275943275</v>
      </c>
      <c r="AP5" s="30">
        <f>Resumo!AP112</f>
        <v>778.01190925422304</v>
      </c>
      <c r="AQ5" s="30">
        <f>Resumo!AQ112</f>
        <v>710.54095811120487</v>
      </c>
      <c r="AR5" s="32">
        <f t="shared" ref="AR5:AR21" si="0">SUM(C5:AQ5)</f>
        <v>67631.066150772516</v>
      </c>
      <c r="AS5" s="33">
        <f t="shared" ref="AS5:AS22" si="1">SUMPRODUCT($C$4:$AQ$4,C5:AQ5)/AR5</f>
        <v>18.109523862951111</v>
      </c>
      <c r="AT5" s="34">
        <f>SUMPRODUCT(AR5:AR7,AS5:AS7)/SUM(AR5:AR7)</f>
        <v>10.322237798909665</v>
      </c>
      <c r="AU5" s="35" t="s">
        <v>33</v>
      </c>
      <c r="BF5" s="36"/>
    </row>
    <row r="6" spans="1:58" ht="14.5" x14ac:dyDescent="0.35">
      <c r="A6" s="23" t="s">
        <v>34</v>
      </c>
      <c r="B6" s="23">
        <v>2</v>
      </c>
      <c r="C6" s="30">
        <f>Resumo!C113</f>
        <v>102.57950687345695</v>
      </c>
      <c r="D6" s="30">
        <f>Resumo!D113</f>
        <v>67.903940923005962</v>
      </c>
      <c r="E6" s="30">
        <f>Resumo!E113</f>
        <v>115.19889145011787</v>
      </c>
      <c r="F6" s="30">
        <f>Resumo!F113</f>
        <v>299.75422093176024</v>
      </c>
      <c r="G6" s="30">
        <f>Resumo!G113</f>
        <v>321.32376985089644</v>
      </c>
      <c r="H6" s="30">
        <f>Resumo!H113</f>
        <v>425.19177733938591</v>
      </c>
      <c r="I6" s="30">
        <f>Resumo!I113</f>
        <v>498.68680140526283</v>
      </c>
      <c r="J6" s="30">
        <f>Resumo!J113</f>
        <v>363.85403684024834</v>
      </c>
      <c r="K6" s="30">
        <f>Resumo!K113</f>
        <v>572.73969562496848</v>
      </c>
      <c r="L6" s="30">
        <f>Resumo!L113</f>
        <v>498.17001165709536</v>
      </c>
      <c r="M6" s="30">
        <f>Resumo!M113</f>
        <v>118.802800454055</v>
      </c>
      <c r="N6" s="30">
        <f>Resumo!N113</f>
        <v>253.93515741218289</v>
      </c>
      <c r="O6" s="30">
        <f>Resumo!O113</f>
        <v>363.34664891842431</v>
      </c>
      <c r="P6" s="30">
        <f>Resumo!P113</f>
        <v>577.54103836021534</v>
      </c>
      <c r="Q6" s="30">
        <f>Resumo!Q113</f>
        <v>312.9981043812939</v>
      </c>
      <c r="R6" s="30">
        <f>Resumo!R113</f>
        <v>88.6781405636968</v>
      </c>
      <c r="S6" s="30">
        <f>Resumo!S113</f>
        <v>33.113063126055017</v>
      </c>
      <c r="T6" s="30">
        <f>Resumo!T113</f>
        <v>8.3593100636248607</v>
      </c>
      <c r="U6" s="30">
        <f>Resumo!U113</f>
        <v>11.242630007427472</v>
      </c>
      <c r="V6" s="30">
        <f>Resumo!V113</f>
        <v>177.0808917317305</v>
      </c>
      <c r="W6" s="30">
        <f>Resumo!W113</f>
        <v>169.28203396287219</v>
      </c>
      <c r="X6" s="30">
        <f>Resumo!X113</f>
        <v>301.50106256803446</v>
      </c>
      <c r="Y6" s="30">
        <f>Resumo!Y113</f>
        <v>695.94937657922389</v>
      </c>
      <c r="Z6" s="30">
        <f>Resumo!Z113</f>
        <v>661.80633324982807</v>
      </c>
      <c r="AA6" s="30">
        <f>Resumo!AA113</f>
        <v>841.36417194882745</v>
      </c>
      <c r="AB6" s="30">
        <f>Resumo!AB113</f>
        <v>966.91955320652755</v>
      </c>
      <c r="AC6" s="30">
        <f>Resumo!AC113</f>
        <v>66.691883806842881</v>
      </c>
      <c r="AD6" s="30">
        <f>Resumo!AD113</f>
        <v>0</v>
      </c>
      <c r="AE6" s="30">
        <f>Resumo!AE113</f>
        <v>0</v>
      </c>
      <c r="AF6" s="30">
        <f>Resumo!AF113</f>
        <v>0</v>
      </c>
      <c r="AG6" s="30">
        <f>Resumo!AG113</f>
        <v>0</v>
      </c>
      <c r="AH6" s="30">
        <f>Resumo!AH113</f>
        <v>0</v>
      </c>
      <c r="AI6" s="30">
        <f>Resumo!AI113</f>
        <v>0</v>
      </c>
      <c r="AJ6" s="30">
        <f>Resumo!AJ113</f>
        <v>0</v>
      </c>
      <c r="AK6" s="30">
        <f>Resumo!AK113</f>
        <v>0</v>
      </c>
      <c r="AL6" s="30">
        <f>Resumo!AL113</f>
        <v>0</v>
      </c>
      <c r="AM6" s="30">
        <f>Resumo!AM113</f>
        <v>0</v>
      </c>
      <c r="AN6" s="30">
        <f>Resumo!AN113</f>
        <v>0</v>
      </c>
      <c r="AO6" s="30">
        <f>Resumo!AO113</f>
        <v>0</v>
      </c>
      <c r="AP6" s="30">
        <f>Resumo!AP113</f>
        <v>0</v>
      </c>
      <c r="AQ6" s="30">
        <f>Resumo!AQ113</f>
        <v>0</v>
      </c>
      <c r="AR6" s="32">
        <f t="shared" si="0"/>
        <v>8914.0148532370622</v>
      </c>
      <c r="AS6" s="33">
        <f t="shared" si="1"/>
        <v>26.263301072968531</v>
      </c>
      <c r="AT6" s="34"/>
      <c r="AU6" s="37"/>
    </row>
    <row r="7" spans="1:58" ht="14.5" x14ac:dyDescent="0.35">
      <c r="A7" s="23" t="s">
        <v>35</v>
      </c>
      <c r="B7" s="23">
        <v>3</v>
      </c>
      <c r="C7" s="30">
        <f>Resumo!C114</f>
        <v>0</v>
      </c>
      <c r="D7" s="30">
        <f>Resumo!D114</f>
        <v>0</v>
      </c>
      <c r="E7" s="30">
        <f>Resumo!E114</f>
        <v>0</v>
      </c>
      <c r="F7" s="30">
        <f>Resumo!F114</f>
        <v>0</v>
      </c>
      <c r="G7" s="30">
        <f>Resumo!G114</f>
        <v>0</v>
      </c>
      <c r="H7" s="30">
        <f>Resumo!H114</f>
        <v>0</v>
      </c>
      <c r="I7" s="30">
        <f>Resumo!I114</f>
        <v>0</v>
      </c>
      <c r="J7" s="30">
        <f>Resumo!J114</f>
        <v>0</v>
      </c>
      <c r="K7" s="30">
        <f>Resumo!K114</f>
        <v>0</v>
      </c>
      <c r="L7" s="30">
        <f>Resumo!L114</f>
        <v>0</v>
      </c>
      <c r="M7" s="30">
        <f>Resumo!M114</f>
        <v>0</v>
      </c>
      <c r="N7" s="30">
        <f>Resumo!N114</f>
        <v>0</v>
      </c>
      <c r="O7" s="30">
        <f>Resumo!O114</f>
        <v>0</v>
      </c>
      <c r="P7" s="30">
        <f>Resumo!P114</f>
        <v>0</v>
      </c>
      <c r="Q7" s="30">
        <f>Resumo!Q114</f>
        <v>0</v>
      </c>
      <c r="R7" s="30">
        <f>Resumo!R114</f>
        <v>0</v>
      </c>
      <c r="S7" s="30">
        <f>Resumo!S114</f>
        <v>0</v>
      </c>
      <c r="T7" s="30">
        <f>Resumo!T114</f>
        <v>0</v>
      </c>
      <c r="U7" s="30">
        <f>Resumo!U114</f>
        <v>0</v>
      </c>
      <c r="V7" s="30">
        <f>Resumo!V114</f>
        <v>0</v>
      </c>
      <c r="W7" s="30">
        <f>Resumo!W114</f>
        <v>0</v>
      </c>
      <c r="X7" s="30">
        <f>Resumo!X114</f>
        <v>0</v>
      </c>
      <c r="Y7" s="30">
        <f>Resumo!Y114</f>
        <v>0</v>
      </c>
      <c r="Z7" s="30">
        <f>Resumo!Z114</f>
        <v>250.40997890720968</v>
      </c>
      <c r="AA7" s="30">
        <f>Resumo!AA114</f>
        <v>1531.4253898586533</v>
      </c>
      <c r="AB7" s="30">
        <f>Resumo!AB114</f>
        <v>4897.3010642310173</v>
      </c>
      <c r="AC7" s="30">
        <f>Resumo!AC114</f>
        <v>8678.4760581843857</v>
      </c>
      <c r="AD7" s="30">
        <f>Resumo!AD114</f>
        <v>13704.532239198072</v>
      </c>
      <c r="AE7" s="30">
        <f>Resumo!AE114</f>
        <v>17059.684096653364</v>
      </c>
      <c r="AF7" s="30">
        <f>Resumo!AF114</f>
        <v>19055.910769332117</v>
      </c>
      <c r="AG7" s="30">
        <f>Resumo!AG114</f>
        <v>21319.895669473193</v>
      </c>
      <c r="AH7" s="30">
        <f>Resumo!AH114</f>
        <v>21244.531485759144</v>
      </c>
      <c r="AI7" s="30">
        <f>Resumo!AI114</f>
        <v>25737.589883274206</v>
      </c>
      <c r="AJ7" s="30">
        <f>Resumo!AJ114</f>
        <v>26538.587797525463</v>
      </c>
      <c r="AK7" s="30">
        <f>Resumo!AK114</f>
        <v>22855.1493820908</v>
      </c>
      <c r="AL7" s="30">
        <f>Resumo!AL114</f>
        <v>17746.615547337628</v>
      </c>
      <c r="AM7" s="30">
        <f>Resumo!AM114</f>
        <v>15516.491129721819</v>
      </c>
      <c r="AN7" s="30">
        <f>Resumo!AN114</f>
        <v>16592.116950644868</v>
      </c>
      <c r="AO7" s="30">
        <f>Resumo!AO114</f>
        <v>19919.577247465077</v>
      </c>
      <c r="AP7" s="30">
        <f>Resumo!AP114</f>
        <v>21106.378623673274</v>
      </c>
      <c r="AQ7" s="30">
        <f>Resumo!AQ114</f>
        <v>13696.89048075326</v>
      </c>
      <c r="AR7" s="32">
        <f t="shared" si="0"/>
        <v>287451.56379408354</v>
      </c>
      <c r="AS7" s="33">
        <f t="shared" si="1"/>
        <v>7.9957194634150728</v>
      </c>
      <c r="AT7" s="34"/>
      <c r="AU7" s="37"/>
    </row>
    <row r="8" spans="1:58" ht="15" x14ac:dyDescent="0.25">
      <c r="A8" s="23" t="s">
        <v>36</v>
      </c>
      <c r="B8" s="23">
        <v>4</v>
      </c>
      <c r="C8" s="30">
        <f>Resumo!C115</f>
        <v>9.8475734313364409</v>
      </c>
      <c r="D8" s="30">
        <f>Resumo!D115</f>
        <v>4.3401353123252813</v>
      </c>
      <c r="E8" s="30">
        <f>Resumo!E115</f>
        <v>4.8515925756730631</v>
      </c>
      <c r="F8" s="30">
        <f>Resumo!F115</f>
        <v>2.1762840574787554</v>
      </c>
      <c r="G8" s="30">
        <f>Resumo!G115</f>
        <v>1.2113283126854046</v>
      </c>
      <c r="H8" s="30">
        <f>Resumo!H115</f>
        <v>1.7969866190803705</v>
      </c>
      <c r="I8" s="30">
        <f>Resumo!I115</f>
        <v>3.5304717422386362</v>
      </c>
      <c r="J8" s="30">
        <f>Resumo!J115</f>
        <v>2.996140595608618</v>
      </c>
      <c r="K8" s="30">
        <f>Resumo!K115</f>
        <v>5.572340618487118</v>
      </c>
      <c r="L8" s="30">
        <f>Resumo!L115</f>
        <v>28.64959605740086</v>
      </c>
      <c r="M8" s="30">
        <f>Resumo!M115</f>
        <v>74.765988374765229</v>
      </c>
      <c r="N8" s="30">
        <f>Resumo!N115</f>
        <v>65.032113338880606</v>
      </c>
      <c r="O8" s="30">
        <f>Resumo!O115</f>
        <v>57.50961646009366</v>
      </c>
      <c r="P8" s="30">
        <f>Resumo!P115</f>
        <v>83.379889209838367</v>
      </c>
      <c r="Q8" s="30">
        <f>Resumo!Q115</f>
        <v>147.82846321880803</v>
      </c>
      <c r="R8" s="30">
        <f>Resumo!R115</f>
        <v>260.28883673722282</v>
      </c>
      <c r="S8" s="30">
        <f>Resumo!S115</f>
        <v>393.19084885357466</v>
      </c>
      <c r="T8" s="30">
        <f>Resumo!T115</f>
        <v>448.44877003031661</v>
      </c>
      <c r="U8" s="30">
        <f>Resumo!U115</f>
        <v>352.09665360992608</v>
      </c>
      <c r="V8" s="30">
        <f>Resumo!V115</f>
        <v>489.84810180287246</v>
      </c>
      <c r="W8" s="30">
        <f>Resumo!W115</f>
        <v>609.75691387975655</v>
      </c>
      <c r="X8" s="30">
        <f>Resumo!X115</f>
        <v>618.51338314649286</v>
      </c>
      <c r="Y8" s="30">
        <f>Resumo!Y115</f>
        <v>344.97563818990437</v>
      </c>
      <c r="Z8" s="30">
        <f>Resumo!Z115</f>
        <v>449.22672123441413</v>
      </c>
      <c r="AA8" s="30">
        <f>Resumo!AA115</f>
        <v>489.94874676743723</v>
      </c>
      <c r="AB8" s="30">
        <f>Resumo!AB115</f>
        <v>365.91287205872163</v>
      </c>
      <c r="AC8" s="30">
        <f>Resumo!AC115</f>
        <v>301.2536834171874</v>
      </c>
      <c r="AD8" s="30">
        <f>Resumo!AD115</f>
        <v>337.60834883661602</v>
      </c>
      <c r="AE8" s="30">
        <f>Resumo!AE115</f>
        <v>541.04648413306654</v>
      </c>
      <c r="AF8" s="30">
        <f>Resumo!AF115</f>
        <v>654.81687332703257</v>
      </c>
      <c r="AG8" s="30">
        <f>Resumo!AG115</f>
        <v>977.99986119496418</v>
      </c>
      <c r="AH8" s="30">
        <f>Resumo!AH115</f>
        <v>1436.3550476139249</v>
      </c>
      <c r="AI8" s="30">
        <f>Resumo!AI115</f>
        <v>100.02466875410524</v>
      </c>
      <c r="AJ8" s="30">
        <f>Resumo!AJ115</f>
        <v>50.015085001177965</v>
      </c>
      <c r="AK8" s="30">
        <f>Resumo!AK115</f>
        <v>35.459118822735327</v>
      </c>
      <c r="AL8" s="30">
        <f>Resumo!AL115</f>
        <v>18.560037603812454</v>
      </c>
      <c r="AM8" s="30">
        <f>Resumo!AM115</f>
        <v>8.8858646349913037</v>
      </c>
      <c r="AN8" s="30">
        <f>Resumo!AN115</f>
        <v>7.1561106995433112</v>
      </c>
      <c r="AO8" s="30">
        <f>Resumo!AO115</f>
        <v>5.772323394679244</v>
      </c>
      <c r="AP8" s="30">
        <f>Resumo!AP115</f>
        <v>5.9862119233486668</v>
      </c>
      <c r="AQ8" s="30">
        <f>Resumo!AQ115</f>
        <v>8.1546549532083343</v>
      </c>
      <c r="AR8" s="32">
        <f t="shared" si="0"/>
        <v>9804.7903805457336</v>
      </c>
      <c r="AS8" s="33">
        <f t="shared" si="1"/>
        <v>16.911174513148051</v>
      </c>
      <c r="AT8" s="34">
        <f>SUMPRODUCT(AR8:AR11,AS8:AS11)/SUM(AR8:AR11)</f>
        <v>9.560976560437398</v>
      </c>
      <c r="AU8" s="37" t="s">
        <v>37</v>
      </c>
    </row>
    <row r="9" spans="1:58" ht="15" x14ac:dyDescent="0.25">
      <c r="A9" s="23" t="s">
        <v>38</v>
      </c>
      <c r="B9" s="23">
        <v>5</v>
      </c>
      <c r="C9" s="30">
        <f>Resumo!C116</f>
        <v>3.1392043098326687</v>
      </c>
      <c r="D9" s="30">
        <f>Resumo!D116</f>
        <v>1.8929295276373435</v>
      </c>
      <c r="E9" s="30">
        <f>Resumo!E116</f>
        <v>8.0134033607984225</v>
      </c>
      <c r="F9" s="30">
        <f>Resumo!F116</f>
        <v>16.967222472030784</v>
      </c>
      <c r="G9" s="30">
        <f>Resumo!G116</f>
        <v>29.384911607236337</v>
      </c>
      <c r="H9" s="30">
        <f>Resumo!H116</f>
        <v>38.223244512397706</v>
      </c>
      <c r="I9" s="30">
        <f>Resumo!I116</f>
        <v>44.616391243850437</v>
      </c>
      <c r="J9" s="30">
        <f>Resumo!J116</f>
        <v>44.85081498744205</v>
      </c>
      <c r="K9" s="30">
        <f>Resumo!K116</f>
        <v>59.225708924179841</v>
      </c>
      <c r="L9" s="30">
        <f>Resumo!L116</f>
        <v>64.439150419732456</v>
      </c>
      <c r="M9" s="30">
        <f>Resumo!M116</f>
        <v>18.379134228186132</v>
      </c>
      <c r="N9" s="30">
        <f>Resumo!N116</f>
        <v>33.753584725308286</v>
      </c>
      <c r="O9" s="30">
        <f>Resumo!O116</f>
        <v>62.420710702709975</v>
      </c>
      <c r="P9" s="30">
        <f>Resumo!P116</f>
        <v>80.18718427353285</v>
      </c>
      <c r="Q9" s="30">
        <f>Resumo!Q116</f>
        <v>54.684146542542358</v>
      </c>
      <c r="R9" s="30">
        <f>Resumo!R116</f>
        <v>26.824918888216747</v>
      </c>
      <c r="S9" s="30">
        <f>Resumo!S116</f>
        <v>8.5086680514127</v>
      </c>
      <c r="T9" s="30">
        <f>Resumo!T116</f>
        <v>0.82947569420437839</v>
      </c>
      <c r="U9" s="30">
        <f>Resumo!U116</f>
        <v>1.9605059865612602</v>
      </c>
      <c r="V9" s="30">
        <f>Resumo!V116</f>
        <v>20.33924759777474</v>
      </c>
      <c r="W9" s="30">
        <f>Resumo!W116</f>
        <v>13.265624130213267</v>
      </c>
      <c r="X9" s="30">
        <f>Resumo!X116</f>
        <v>69.258782109882659</v>
      </c>
      <c r="Y9" s="30">
        <f>Resumo!Y116</f>
        <v>125.15765081548322</v>
      </c>
      <c r="Z9" s="30">
        <f>Resumo!Z116</f>
        <v>51.503489481737546</v>
      </c>
      <c r="AA9" s="30">
        <f>Resumo!AA116</f>
        <v>19.665969975076411</v>
      </c>
      <c r="AB9" s="30">
        <f>Resumo!AB116</f>
        <v>55.283469912681724</v>
      </c>
      <c r="AC9" s="30">
        <f>Resumo!AC116</f>
        <v>25.362341614187486</v>
      </c>
      <c r="AD9" s="30">
        <f>Resumo!AD116</f>
        <v>0</v>
      </c>
      <c r="AE9" s="30">
        <f>Resumo!AE116</f>
        <v>0</v>
      </c>
      <c r="AF9" s="30">
        <f>Resumo!AF116</f>
        <v>0</v>
      </c>
      <c r="AG9" s="30">
        <f>Resumo!AG116</f>
        <v>0</v>
      </c>
      <c r="AH9" s="30">
        <f>Resumo!AH116</f>
        <v>0</v>
      </c>
      <c r="AI9" s="30">
        <f>Resumo!AI116</f>
        <v>0</v>
      </c>
      <c r="AJ9" s="30">
        <f>Resumo!AJ116</f>
        <v>0</v>
      </c>
      <c r="AK9" s="30">
        <f>Resumo!AK116</f>
        <v>0</v>
      </c>
      <c r="AL9" s="30">
        <f>Resumo!AL116</f>
        <v>0</v>
      </c>
      <c r="AM9" s="30">
        <f>Resumo!AM116</f>
        <v>0</v>
      </c>
      <c r="AN9" s="30">
        <f>Resumo!AN116</f>
        <v>0</v>
      </c>
      <c r="AO9" s="30">
        <f>Resumo!AO116</f>
        <v>0</v>
      </c>
      <c r="AP9" s="30">
        <f>Resumo!AP116</f>
        <v>0</v>
      </c>
      <c r="AQ9" s="30">
        <f>Resumo!AQ116</f>
        <v>0</v>
      </c>
      <c r="AR9" s="32">
        <f t="shared" si="0"/>
        <v>978.13788609484993</v>
      </c>
      <c r="AS9" s="33">
        <f t="shared" si="1"/>
        <v>26.410375095269277</v>
      </c>
      <c r="AT9" s="34"/>
      <c r="AU9" s="37"/>
    </row>
    <row r="10" spans="1:58" ht="15" x14ac:dyDescent="0.25">
      <c r="A10" s="23" t="s">
        <v>39</v>
      </c>
      <c r="B10" s="23">
        <v>6</v>
      </c>
      <c r="C10" s="30">
        <f>Resumo!C117</f>
        <v>0</v>
      </c>
      <c r="D10" s="30">
        <f>Resumo!D117</f>
        <v>0</v>
      </c>
      <c r="E10" s="30">
        <f>Resumo!E117</f>
        <v>0</v>
      </c>
      <c r="F10" s="30">
        <f>Resumo!F117</f>
        <v>0</v>
      </c>
      <c r="G10" s="30">
        <f>Resumo!G117</f>
        <v>0</v>
      </c>
      <c r="H10" s="30">
        <f>Resumo!H117</f>
        <v>0</v>
      </c>
      <c r="I10" s="30">
        <f>Resumo!I117</f>
        <v>0</v>
      </c>
      <c r="J10" s="30">
        <f>Resumo!J117</f>
        <v>0</v>
      </c>
      <c r="K10" s="30">
        <f>Resumo!K117</f>
        <v>0</v>
      </c>
      <c r="L10" s="30">
        <f>Resumo!L117</f>
        <v>0</v>
      </c>
      <c r="M10" s="30">
        <f>Resumo!M117</f>
        <v>0</v>
      </c>
      <c r="N10" s="30">
        <f>Resumo!N117</f>
        <v>0</v>
      </c>
      <c r="O10" s="30">
        <f>Resumo!O117</f>
        <v>0</v>
      </c>
      <c r="P10" s="30">
        <f>Resumo!P117</f>
        <v>0</v>
      </c>
      <c r="Q10" s="30">
        <f>Resumo!Q117</f>
        <v>0</v>
      </c>
      <c r="R10" s="30">
        <f>Resumo!R117</f>
        <v>0</v>
      </c>
      <c r="S10" s="30">
        <f>Resumo!S117</f>
        <v>0</v>
      </c>
      <c r="T10" s="30">
        <f>Resumo!T117</f>
        <v>0</v>
      </c>
      <c r="U10" s="30">
        <f>Resumo!U117</f>
        <v>0</v>
      </c>
      <c r="V10" s="30">
        <f>Resumo!V117</f>
        <v>0</v>
      </c>
      <c r="W10" s="30">
        <f>Resumo!W117</f>
        <v>0</v>
      </c>
      <c r="X10" s="30">
        <f>Resumo!X117</f>
        <v>0</v>
      </c>
      <c r="Y10" s="30">
        <f>Resumo!Y117</f>
        <v>0</v>
      </c>
      <c r="Z10" s="30">
        <f>Resumo!Z117</f>
        <v>50.637446626392695</v>
      </c>
      <c r="AA10" s="30">
        <f>Resumo!AA117</f>
        <v>245.44095010700423</v>
      </c>
      <c r="AB10" s="30">
        <f>Resumo!AB117</f>
        <v>643.38154919024532</v>
      </c>
      <c r="AC10" s="30">
        <f>Resumo!AC117</f>
        <v>1001.9338178541346</v>
      </c>
      <c r="AD10" s="30">
        <f>Resumo!AD117</f>
        <v>1797.5999688651611</v>
      </c>
      <c r="AE10" s="30">
        <f>Resumo!AE117</f>
        <v>2329.5097156241527</v>
      </c>
      <c r="AF10" s="30">
        <f>Resumo!AF117</f>
        <v>2546.8053963113248</v>
      </c>
      <c r="AG10" s="30">
        <f>Resumo!AG117</f>
        <v>3163.8549160701195</v>
      </c>
      <c r="AH10" s="30">
        <f>Resumo!AH117</f>
        <v>3929.8758266963846</v>
      </c>
      <c r="AI10" s="30">
        <f>Resumo!AI117</f>
        <v>3029.402810489762</v>
      </c>
      <c r="AJ10" s="30">
        <f>Resumo!AJ117</f>
        <v>3030.6965523502508</v>
      </c>
      <c r="AK10" s="30">
        <f>Resumo!AK117</f>
        <v>2704.2465959199853</v>
      </c>
      <c r="AL10" s="30">
        <f>Resumo!AL117</f>
        <v>1743.3825094560698</v>
      </c>
      <c r="AM10" s="30">
        <f>Resumo!AM117</f>
        <v>1575.8870476112997</v>
      </c>
      <c r="AN10" s="30">
        <f>Resumo!AN117</f>
        <v>1647.3236086921263</v>
      </c>
      <c r="AO10" s="30">
        <f>Resumo!AO117</f>
        <v>1606.2816122043214</v>
      </c>
      <c r="AP10" s="30">
        <f>Resumo!AP117</f>
        <v>1697.1165633555827</v>
      </c>
      <c r="AQ10" s="30">
        <f>Resumo!AQ117</f>
        <v>1601.1554686446243</v>
      </c>
      <c r="AR10" s="32">
        <f t="shared" si="0"/>
        <v>34344.532356068943</v>
      </c>
      <c r="AS10" s="33">
        <f t="shared" si="1"/>
        <v>8.6099037306173827</v>
      </c>
      <c r="AT10" s="34"/>
      <c r="AU10" s="37"/>
    </row>
    <row r="11" spans="1:58" ht="15" x14ac:dyDescent="0.25">
      <c r="A11" s="23" t="s">
        <v>40</v>
      </c>
      <c r="B11" s="23">
        <v>7</v>
      </c>
      <c r="C11" s="30">
        <f>Resumo!C118</f>
        <v>7.4722014901749638</v>
      </c>
      <c r="D11" s="30">
        <f>Resumo!D118</f>
        <v>14.65624464956556</v>
      </c>
      <c r="E11" s="30">
        <f>Resumo!E118</f>
        <v>19.989590229400051</v>
      </c>
      <c r="F11" s="30">
        <f>Resumo!F118</f>
        <v>11.937446500855529</v>
      </c>
      <c r="G11" s="30">
        <f>Resumo!G118</f>
        <v>15.559267772605205</v>
      </c>
      <c r="H11" s="30">
        <f>Resumo!H118</f>
        <v>15.947741016982439</v>
      </c>
      <c r="I11" s="30">
        <f>Resumo!I118</f>
        <v>17.573792009202805</v>
      </c>
      <c r="J11" s="30">
        <f>Resumo!J118</f>
        <v>15.994673168083697</v>
      </c>
      <c r="K11" s="30">
        <f>Resumo!K118</f>
        <v>33.109171760665802</v>
      </c>
      <c r="L11" s="30">
        <f>Resumo!L118</f>
        <v>44.461904354559017</v>
      </c>
      <c r="M11" s="30">
        <f>Resumo!M118</f>
        <v>42.734878263837892</v>
      </c>
      <c r="N11" s="30">
        <f>Resumo!N118</f>
        <v>41.110069209641502</v>
      </c>
      <c r="O11" s="30">
        <f>Resumo!O118</f>
        <v>46.678849596000653</v>
      </c>
      <c r="P11" s="30">
        <f>Resumo!P118</f>
        <v>92.416134603895529</v>
      </c>
      <c r="Q11" s="30">
        <f>Resumo!Q118</f>
        <v>109.00374260800589</v>
      </c>
      <c r="R11" s="30">
        <f>Resumo!R118</f>
        <v>60.05673576781551</v>
      </c>
      <c r="S11" s="30">
        <f>Resumo!S118</f>
        <v>70.637310028872861</v>
      </c>
      <c r="T11" s="30">
        <f>Resumo!T118</f>
        <v>99.67190333123186</v>
      </c>
      <c r="U11" s="30">
        <f>Resumo!U118</f>
        <v>108.88760339743519</v>
      </c>
      <c r="V11" s="30">
        <f>Resumo!V118</f>
        <v>170.27483299657658</v>
      </c>
      <c r="W11" s="30">
        <f>Resumo!W118</f>
        <v>287.00130968282417</v>
      </c>
      <c r="X11" s="30">
        <f>Resumo!X118</f>
        <v>297.1948246476079</v>
      </c>
      <c r="Y11" s="30">
        <f>Resumo!Y118</f>
        <v>161.29905925735034</v>
      </c>
      <c r="Z11" s="30">
        <f>Resumo!Z118</f>
        <v>191.79147058598738</v>
      </c>
      <c r="AA11" s="30">
        <f>Resumo!AA118</f>
        <v>189.47649495697098</v>
      </c>
      <c r="AB11" s="30">
        <f>Resumo!AB118</f>
        <v>242.48712289293087</v>
      </c>
      <c r="AC11" s="30">
        <f>Resumo!AC118</f>
        <v>317.43239291532609</v>
      </c>
      <c r="AD11" s="30">
        <f>Resumo!AD118</f>
        <v>376.4369242670802</v>
      </c>
      <c r="AE11" s="30">
        <f>Resumo!AE118</f>
        <v>548.19420588603941</v>
      </c>
      <c r="AF11" s="30">
        <f>Resumo!AF118</f>
        <v>670.93463290688283</v>
      </c>
      <c r="AG11" s="30">
        <f>Resumo!AG118</f>
        <v>957.51163192479373</v>
      </c>
      <c r="AH11" s="30">
        <f>Resumo!AH118</f>
        <v>1277.2628347694495</v>
      </c>
      <c r="AI11" s="30">
        <f>Resumo!AI118</f>
        <v>1757.0089501360758</v>
      </c>
      <c r="AJ11" s="30">
        <f>Resumo!AJ118</f>
        <v>1781.112905157963</v>
      </c>
      <c r="AK11" s="30">
        <f>Resumo!AK118</f>
        <v>1787.484521112485</v>
      </c>
      <c r="AL11" s="30">
        <f>Resumo!AL118</f>
        <v>1395.0890781058206</v>
      </c>
      <c r="AM11" s="30">
        <f>Resumo!AM118</f>
        <v>1698.7552777385504</v>
      </c>
      <c r="AN11" s="30">
        <f>Resumo!AN118</f>
        <v>2122.73913156347</v>
      </c>
      <c r="AO11" s="30">
        <f>Resumo!AO118</f>
        <v>2843.6958859839533</v>
      </c>
      <c r="AP11" s="30">
        <f>Resumo!AP118</f>
        <v>3153.1655458895962</v>
      </c>
      <c r="AQ11" s="30">
        <f>Resumo!AQ118</f>
        <v>2372.7802807387052</v>
      </c>
      <c r="AR11" s="32">
        <f t="shared" si="0"/>
        <v>25467.028573875268</v>
      </c>
      <c r="AS11" s="33">
        <f t="shared" si="1"/>
        <v>7.3666085167595359</v>
      </c>
      <c r="AT11" s="34"/>
      <c r="AU11" s="37"/>
    </row>
    <row r="12" spans="1:58" ht="14.5" x14ac:dyDescent="0.35">
      <c r="A12" s="22" t="s">
        <v>41</v>
      </c>
      <c r="B12" s="23">
        <v>8</v>
      </c>
      <c r="C12" s="30">
        <f>Resumo!C119</f>
        <v>25.032300939377006</v>
      </c>
      <c r="D12" s="30">
        <f>Resumo!D119</f>
        <v>16.794504177036192</v>
      </c>
      <c r="E12" s="30">
        <f>Resumo!E119</f>
        <v>12.408314488857677</v>
      </c>
      <c r="F12" s="30">
        <f>Resumo!F119</f>
        <v>11.800854460821881</v>
      </c>
      <c r="G12" s="30">
        <f>Resumo!G119</f>
        <v>18.244534219674026</v>
      </c>
      <c r="H12" s="30">
        <f>Resumo!H119</f>
        <v>22.293704511700337</v>
      </c>
      <c r="I12" s="30">
        <f>Resumo!I119</f>
        <v>31.124520625627667</v>
      </c>
      <c r="J12" s="30">
        <f>Resumo!J119</f>
        <v>21.885820045434077</v>
      </c>
      <c r="K12" s="30">
        <f>Resumo!K119</f>
        <v>22.809097039420596</v>
      </c>
      <c r="L12" s="30">
        <f>Resumo!L119</f>
        <v>21.595323305792594</v>
      </c>
      <c r="M12" s="30">
        <f>Resumo!M119</f>
        <v>22.042094218225166</v>
      </c>
      <c r="N12" s="30">
        <f>Resumo!N119</f>
        <v>24.792991786530468</v>
      </c>
      <c r="O12" s="30">
        <f>Resumo!O119</f>
        <v>13.659084712039911</v>
      </c>
      <c r="P12" s="30">
        <f>Resumo!P119</f>
        <v>18.109417399600101</v>
      </c>
      <c r="Q12" s="30">
        <f>Resumo!Q119</f>
        <v>30.665588574999806</v>
      </c>
      <c r="R12" s="30">
        <f>Resumo!R119</f>
        <v>28.049640512201218</v>
      </c>
      <c r="S12" s="30">
        <f>Resumo!S119</f>
        <v>19.132525163919492</v>
      </c>
      <c r="T12" s="30">
        <f>Resumo!T119</f>
        <v>28.631131786074274</v>
      </c>
      <c r="U12" s="30">
        <f>Resumo!U119</f>
        <v>33.232160607195389</v>
      </c>
      <c r="V12" s="30">
        <f>Resumo!V119</f>
        <v>33.050335025420445</v>
      </c>
      <c r="W12" s="30">
        <f>Resumo!W119</f>
        <v>57.535704570673389</v>
      </c>
      <c r="X12" s="30">
        <f>Resumo!X119</f>
        <v>62.002901656751966</v>
      </c>
      <c r="Y12" s="30">
        <f>Resumo!Y119</f>
        <v>43.776441267924916</v>
      </c>
      <c r="Z12" s="30">
        <f>Resumo!Z119</f>
        <v>33.938335166594413</v>
      </c>
      <c r="AA12" s="30">
        <f>Resumo!AA119</f>
        <v>39.133601116776688</v>
      </c>
      <c r="AB12" s="30">
        <f>Resumo!AB119</f>
        <v>55.595922119212084</v>
      </c>
      <c r="AC12" s="30">
        <f>Resumo!AC119</f>
        <v>62.568130391686317</v>
      </c>
      <c r="AD12" s="30">
        <f>Resumo!AD119</f>
        <v>70.503392032843109</v>
      </c>
      <c r="AE12" s="30">
        <f>Resumo!AE119</f>
        <v>73.7008116038037</v>
      </c>
      <c r="AF12" s="30">
        <f>Resumo!AF119</f>
        <v>58.207439033442853</v>
      </c>
      <c r="AG12" s="30">
        <f>Resumo!AG119</f>
        <v>67.444344893998078</v>
      </c>
      <c r="AH12" s="30">
        <f>Resumo!AH119</f>
        <v>74.304774937997308</v>
      </c>
      <c r="AI12" s="30">
        <f>Resumo!AI119</f>
        <v>50.824691268427486</v>
      </c>
      <c r="AJ12" s="30">
        <f>Resumo!AJ119</f>
        <v>41.918961457704746</v>
      </c>
      <c r="AK12" s="30">
        <f>Resumo!AK119</f>
        <v>23.488283917762853</v>
      </c>
      <c r="AL12" s="30">
        <f>Resumo!AL119</f>
        <v>27.070346724962413</v>
      </c>
      <c r="AM12" s="30">
        <f>Resumo!AM119</f>
        <v>33.180989190558535</v>
      </c>
      <c r="AN12" s="30">
        <f>Resumo!AN119</f>
        <v>37.710403882772809</v>
      </c>
      <c r="AO12" s="30">
        <f>Resumo!AO119</f>
        <v>37.631416708983153</v>
      </c>
      <c r="AP12" s="30">
        <f>Resumo!AP119</f>
        <v>34.939072292672044</v>
      </c>
      <c r="AQ12" s="30">
        <f>Resumo!AQ119</f>
        <v>36.464714245095251</v>
      </c>
      <c r="AR12" s="32">
        <f t="shared" si="0"/>
        <v>1477.2946220805925</v>
      </c>
      <c r="AS12" s="33">
        <f t="shared" si="1"/>
        <v>17.666217711005295</v>
      </c>
      <c r="AT12" s="34">
        <f>SUMPRODUCT(AR12:AR16,AS12:AS16)/SUM(AR12:AR16)</f>
        <v>12.335545181478931</v>
      </c>
      <c r="AU12" s="37" t="s">
        <v>42</v>
      </c>
    </row>
    <row r="13" spans="1:58" ht="14.5" x14ac:dyDescent="0.35">
      <c r="A13" s="22" t="s">
        <v>43</v>
      </c>
      <c r="B13" s="23">
        <v>9</v>
      </c>
      <c r="C13" s="30">
        <f>Resumo!C120</f>
        <v>58.408702191879577</v>
      </c>
      <c r="D13" s="30">
        <f>Resumo!D120</f>
        <v>39.187176413084423</v>
      </c>
      <c r="E13" s="30">
        <f>Resumo!E120</f>
        <v>28.952733807334575</v>
      </c>
      <c r="F13" s="30">
        <f>Resumo!F120</f>
        <v>27.535327075251118</v>
      </c>
      <c r="G13" s="30">
        <f>Resumo!G120</f>
        <v>42.570579845906501</v>
      </c>
      <c r="H13" s="30">
        <f>Resumo!H120</f>
        <v>52.018643860634178</v>
      </c>
      <c r="I13" s="30">
        <f>Resumo!I120</f>
        <v>72.623881459797886</v>
      </c>
      <c r="J13" s="30">
        <f>Resumo!J120</f>
        <v>51.066913439346195</v>
      </c>
      <c r="K13" s="30">
        <f>Resumo!K120</f>
        <v>53.221226425314967</v>
      </c>
      <c r="L13" s="30">
        <f>Resumo!L120</f>
        <v>50.389087713515949</v>
      </c>
      <c r="M13" s="30">
        <f>Resumo!M120</f>
        <v>51.431553175858781</v>
      </c>
      <c r="N13" s="30">
        <f>Resumo!N120</f>
        <v>57.85031416857111</v>
      </c>
      <c r="O13" s="30">
        <f>Resumo!O120</f>
        <v>31.871197661426461</v>
      </c>
      <c r="P13" s="30">
        <f>Resumo!P120</f>
        <v>42.255307265733357</v>
      </c>
      <c r="Q13" s="30">
        <f>Resumo!Q120</f>
        <v>71.553040008332715</v>
      </c>
      <c r="R13" s="30">
        <f>Resumo!R120</f>
        <v>65.449161195135829</v>
      </c>
      <c r="S13" s="30">
        <f>Resumo!S120</f>
        <v>44.642558715812136</v>
      </c>
      <c r="T13" s="30">
        <f>Resumo!T120</f>
        <v>66.805974167506548</v>
      </c>
      <c r="U13" s="30">
        <f>Resumo!U120</f>
        <v>77.541708083455802</v>
      </c>
      <c r="V13" s="30">
        <f>Resumo!V120</f>
        <v>77.117448392647503</v>
      </c>
      <c r="W13" s="30">
        <f>Resumo!W120</f>
        <v>134.24997733157059</v>
      </c>
      <c r="X13" s="30">
        <f>Resumo!X120</f>
        <v>144.67343719908837</v>
      </c>
      <c r="Y13" s="30">
        <f>Resumo!Y120</f>
        <v>116.43550445125608</v>
      </c>
      <c r="Z13" s="30">
        <f>Resumo!Z120</f>
        <v>103.05122741053253</v>
      </c>
      <c r="AA13" s="30">
        <f>Resumo!AA120</f>
        <v>104.00334244272572</v>
      </c>
      <c r="AB13" s="30">
        <f>Resumo!AB120</f>
        <v>141.84032867576946</v>
      </c>
      <c r="AC13" s="30">
        <f>Resumo!AC120</f>
        <v>155.14809395008331</v>
      </c>
      <c r="AD13" s="30">
        <f>Resumo!AD120</f>
        <v>187.24246355590125</v>
      </c>
      <c r="AE13" s="30">
        <f>Resumo!AE120</f>
        <v>208.31701398091099</v>
      </c>
      <c r="AF13" s="30">
        <f>Resumo!AF120</f>
        <v>224.75216691460892</v>
      </c>
      <c r="AG13" s="30">
        <f>Resumo!AG120</f>
        <v>316.76698950008694</v>
      </c>
      <c r="AH13" s="30">
        <f>Resumo!AH120</f>
        <v>364.82257372118374</v>
      </c>
      <c r="AI13" s="30">
        <f>Resumo!AI120</f>
        <v>297.77432755114609</v>
      </c>
      <c r="AJ13" s="30">
        <f>Resumo!AJ120</f>
        <v>306.22727265688752</v>
      </c>
      <c r="AK13" s="30">
        <f>Resumo!AK120</f>
        <v>262.39279648021784</v>
      </c>
      <c r="AL13" s="30">
        <f>Resumo!AL120</f>
        <v>202.95141747270057</v>
      </c>
      <c r="AM13" s="30">
        <f>Resumo!AM120</f>
        <v>196.38880369685995</v>
      </c>
      <c r="AN13" s="30">
        <f>Resumo!AN120</f>
        <v>241.08946845963604</v>
      </c>
      <c r="AO13" s="30">
        <f>Resumo!AO120</f>
        <v>140.9153480781147</v>
      </c>
      <c r="AP13" s="30">
        <f>Resumo!AP120</f>
        <v>126.04188696234979</v>
      </c>
      <c r="AQ13" s="30">
        <f>Resumo!AQ120</f>
        <v>102.56946261017924</v>
      </c>
      <c r="AR13" s="32">
        <f t="shared" si="0"/>
        <v>5140.1464381683563</v>
      </c>
      <c r="AS13" s="33">
        <f t="shared" si="1"/>
        <v>14.535488318435544</v>
      </c>
      <c r="AT13" s="34"/>
      <c r="AU13" s="37" t="s">
        <v>44</v>
      </c>
    </row>
    <row r="14" spans="1:58" ht="14.5" x14ac:dyDescent="0.35">
      <c r="A14" s="22" t="s">
        <v>10</v>
      </c>
      <c r="B14" s="23">
        <v>10</v>
      </c>
      <c r="C14" s="30">
        <f>Resumo!C121</f>
        <v>25.004610177188699</v>
      </c>
      <c r="D14" s="30">
        <f>Resumo!D121</f>
        <v>26.547944449208064</v>
      </c>
      <c r="E14" s="30">
        <f>Resumo!E121</f>
        <v>17.779583504346242</v>
      </c>
      <c r="F14" s="30">
        <f>Resumo!F121</f>
        <v>16.822361679923798</v>
      </c>
      <c r="G14" s="30">
        <f>Resumo!G121</f>
        <v>25.020024448609565</v>
      </c>
      <c r="H14" s="30">
        <f>Resumo!H121</f>
        <v>34.313516445641184</v>
      </c>
      <c r="I14" s="30">
        <f>Resumo!I121</f>
        <v>57.530941950473839</v>
      </c>
      <c r="J14" s="30">
        <f>Resumo!J121</f>
        <v>51.54804628874588</v>
      </c>
      <c r="K14" s="30">
        <f>Resumo!K121</f>
        <v>54.281551922616046</v>
      </c>
      <c r="L14" s="30">
        <f>Resumo!L121</f>
        <v>48.915829190100006</v>
      </c>
      <c r="M14" s="30">
        <f>Resumo!M121</f>
        <v>45.268497228153571</v>
      </c>
      <c r="N14" s="30">
        <f>Resumo!N121</f>
        <v>47.4457923230609</v>
      </c>
      <c r="O14" s="30">
        <f>Resumo!O121</f>
        <v>31.985722237806453</v>
      </c>
      <c r="P14" s="30">
        <f>Resumo!P121</f>
        <v>44.119396493507601</v>
      </c>
      <c r="Q14" s="30">
        <f>Resumo!Q121</f>
        <v>73.854325710663289</v>
      </c>
      <c r="R14" s="30">
        <f>Resumo!R121</f>
        <v>74.251222299832889</v>
      </c>
      <c r="S14" s="30">
        <f>Resumo!S121</f>
        <v>52.925969388093158</v>
      </c>
      <c r="T14" s="30">
        <f>Resumo!T121</f>
        <v>82.883766852066898</v>
      </c>
      <c r="U14" s="30">
        <f>Resumo!U121</f>
        <v>100.94675951264458</v>
      </c>
      <c r="V14" s="30">
        <f>Resumo!V121</f>
        <v>79.623753008626124</v>
      </c>
      <c r="W14" s="30">
        <f>Resumo!W121</f>
        <v>126.4424088966292</v>
      </c>
      <c r="X14" s="30">
        <f>Resumo!X121</f>
        <v>73.727242052718097</v>
      </c>
      <c r="Y14" s="30">
        <f>Resumo!Y121</f>
        <v>59.377492283862281</v>
      </c>
      <c r="Z14" s="30">
        <f>Resumo!Z121</f>
        <v>49.021397825314175</v>
      </c>
      <c r="AA14" s="30">
        <f>Resumo!AA121</f>
        <v>44.634100679844899</v>
      </c>
      <c r="AB14" s="30">
        <f>Resumo!AB121</f>
        <v>60.353938584310463</v>
      </c>
      <c r="AC14" s="30">
        <f>Resumo!AC121</f>
        <v>76.558669361886459</v>
      </c>
      <c r="AD14" s="30">
        <f>Resumo!AD121</f>
        <v>93.318196708567925</v>
      </c>
      <c r="AE14" s="30">
        <f>Resumo!AE121</f>
        <v>97.556535836323377</v>
      </c>
      <c r="AF14" s="30">
        <f>Resumo!AF121</f>
        <v>100.2335585631276</v>
      </c>
      <c r="AG14" s="30">
        <f>Resumo!AG121</f>
        <v>130.76452806876006</v>
      </c>
      <c r="AH14" s="30">
        <f>Resumo!AH121</f>
        <v>136.61281527450143</v>
      </c>
      <c r="AI14" s="30">
        <f>Resumo!AI121</f>
        <v>106.47245929996745</v>
      </c>
      <c r="AJ14" s="30">
        <f>Resumo!AJ121</f>
        <v>86.531510800242046</v>
      </c>
      <c r="AK14" s="30">
        <f>Resumo!AK121</f>
        <v>109.4408565785745</v>
      </c>
      <c r="AL14" s="30">
        <f>Resumo!AL121</f>
        <v>64.3999993381845</v>
      </c>
      <c r="AM14" s="30">
        <f>Resumo!AM121</f>
        <v>55.322556646640074</v>
      </c>
      <c r="AN14" s="30">
        <f>Resumo!AN121</f>
        <v>86.991045320487345</v>
      </c>
      <c r="AO14" s="30">
        <f>Resumo!AO121</f>
        <v>88.922443787224381</v>
      </c>
      <c r="AP14" s="30">
        <f>Resumo!AP121</f>
        <v>133.38888814538811</v>
      </c>
      <c r="AQ14" s="30">
        <f>Resumo!AQ121</f>
        <v>98.783508672163791</v>
      </c>
      <c r="AR14" s="32">
        <f t="shared" si="0"/>
        <v>2869.9237678360264</v>
      </c>
      <c r="AS14" s="33">
        <f t="shared" si="1"/>
        <v>16.954745277369689</v>
      </c>
      <c r="AT14" s="34"/>
      <c r="AU14" s="37" t="s">
        <v>45</v>
      </c>
    </row>
    <row r="15" spans="1:58" ht="14.5" x14ac:dyDescent="0.35">
      <c r="A15" s="22" t="s">
        <v>46</v>
      </c>
      <c r="B15" s="23">
        <v>11</v>
      </c>
      <c r="C15" s="30">
        <f>Resumo!C122</f>
        <v>6.0083030791154162</v>
      </c>
      <c r="D15" s="30">
        <f>Resumo!D122</f>
        <v>4.6157602029439575</v>
      </c>
      <c r="E15" s="30">
        <f>Resumo!E122</f>
        <v>3.8490853800772187</v>
      </c>
      <c r="F15" s="30">
        <f>Resumo!F122</f>
        <v>4.5029655815088416</v>
      </c>
      <c r="G15" s="30">
        <f>Resumo!G122</f>
        <v>7.0292697338235852</v>
      </c>
      <c r="H15" s="30">
        <f>Resumo!H122</f>
        <v>8.6920854210313365</v>
      </c>
      <c r="I15" s="30">
        <f>Resumo!I122</f>
        <v>13.352959729747083</v>
      </c>
      <c r="J15" s="30">
        <f>Resumo!J122</f>
        <v>12.029652537838544</v>
      </c>
      <c r="K15" s="30">
        <f>Resumo!K122</f>
        <v>14.680420790930482</v>
      </c>
      <c r="L15" s="30">
        <f>Resumo!L122</f>
        <v>15.097206503023422</v>
      </c>
      <c r="M15" s="30">
        <f>Resumo!M122</f>
        <v>17.856511436654216</v>
      </c>
      <c r="N15" s="30">
        <f>Resumo!N122</f>
        <v>19.117575948916148</v>
      </c>
      <c r="O15" s="30">
        <f>Resumo!O122</f>
        <v>18.941643518610828</v>
      </c>
      <c r="P15" s="30">
        <f>Resumo!P122</f>
        <v>30.016549152293575</v>
      </c>
      <c r="Q15" s="30">
        <f>Resumo!Q122</f>
        <v>49.674427125723597</v>
      </c>
      <c r="R15" s="30">
        <f>Resumo!R122</f>
        <v>39.936444691129957</v>
      </c>
      <c r="S15" s="30">
        <f>Resumo!S122</f>
        <v>28.848586335433062</v>
      </c>
      <c r="T15" s="30">
        <f>Resumo!T122</f>
        <v>44.676172179460565</v>
      </c>
      <c r="U15" s="30">
        <f>Resumo!U122</f>
        <v>46.961948532903655</v>
      </c>
      <c r="V15" s="30">
        <f>Resumo!V122</f>
        <v>34.948195026210051</v>
      </c>
      <c r="W15" s="30">
        <f>Resumo!W122</f>
        <v>70.6783326884064</v>
      </c>
      <c r="X15" s="30">
        <f>Resumo!X122</f>
        <v>98.872625931625564</v>
      </c>
      <c r="Y15" s="30">
        <f>Resumo!Y122</f>
        <v>91.556532969444063</v>
      </c>
      <c r="Z15" s="30">
        <f>Resumo!Z122</f>
        <v>97.522889239565117</v>
      </c>
      <c r="AA15" s="30">
        <f>Resumo!AA122</f>
        <v>115.50532603610861</v>
      </c>
      <c r="AB15" s="30">
        <f>Resumo!AB122</f>
        <v>165.90188941818909</v>
      </c>
      <c r="AC15" s="30">
        <f>Resumo!AC122</f>
        <v>163.87311739277303</v>
      </c>
      <c r="AD15" s="30">
        <f>Resumo!AD122</f>
        <v>238.07763423620065</v>
      </c>
      <c r="AE15" s="30">
        <f>Resumo!AE122</f>
        <v>306.26745238454089</v>
      </c>
      <c r="AF15" s="30">
        <f>Resumo!AF122</f>
        <v>302.99237575911275</v>
      </c>
      <c r="AG15" s="30">
        <f>Resumo!AG122</f>
        <v>461.13110229849929</v>
      </c>
      <c r="AH15" s="30">
        <f>Resumo!AH122</f>
        <v>543.08655194024357</v>
      </c>
      <c r="AI15" s="30">
        <f>Resumo!AI122</f>
        <v>423.2553835057314</v>
      </c>
      <c r="AJ15" s="30">
        <f>Resumo!AJ122</f>
        <v>433.79391139012353</v>
      </c>
      <c r="AK15" s="30">
        <f>Resumo!AK122</f>
        <v>414.70297999066582</v>
      </c>
      <c r="AL15" s="30">
        <f>Resumo!AL122</f>
        <v>234.7958966407154</v>
      </c>
      <c r="AM15" s="30">
        <f>Resumo!AM122</f>
        <v>208.74542916101768</v>
      </c>
      <c r="AN15" s="30">
        <f>Resumo!AN122</f>
        <v>270.14362054204639</v>
      </c>
      <c r="AO15" s="30">
        <f>Resumo!AO122</f>
        <v>222.33310474547068</v>
      </c>
      <c r="AP15" s="30">
        <f>Resumo!AP122</f>
        <v>309.009427535501</v>
      </c>
      <c r="AQ15" s="30">
        <f>Resumo!AQ122</f>
        <v>269.54995735001393</v>
      </c>
      <c r="AR15" s="32">
        <f t="shared" si="0"/>
        <v>5862.6313040633686</v>
      </c>
      <c r="AS15" s="33">
        <f t="shared" si="1"/>
        <v>10.654730091199804</v>
      </c>
      <c r="AT15" s="34"/>
      <c r="AU15" s="37" t="s">
        <v>47</v>
      </c>
    </row>
    <row r="16" spans="1:58" ht="14.5" x14ac:dyDescent="0.35">
      <c r="A16" s="22" t="s">
        <v>48</v>
      </c>
      <c r="B16" s="23">
        <v>12</v>
      </c>
      <c r="C16" s="30">
        <f>Resumo!C123</f>
        <v>6.0083030791154162</v>
      </c>
      <c r="D16" s="30">
        <f>Resumo!D123</f>
        <v>4.6157602029439575</v>
      </c>
      <c r="E16" s="30">
        <f>Resumo!E123</f>
        <v>3.8490853800772187</v>
      </c>
      <c r="F16" s="30">
        <f>Resumo!F123</f>
        <v>4.5029655815088416</v>
      </c>
      <c r="G16" s="30">
        <f>Resumo!G123</f>
        <v>7.0292697338235852</v>
      </c>
      <c r="H16" s="30">
        <f>Resumo!H123</f>
        <v>8.6920854210313365</v>
      </c>
      <c r="I16" s="30">
        <f>Resumo!I123</f>
        <v>13.352959729747083</v>
      </c>
      <c r="J16" s="30">
        <f>Resumo!J123</f>
        <v>12.029652537838544</v>
      </c>
      <c r="K16" s="30">
        <f>Resumo!K123</f>
        <v>14.680420790930482</v>
      </c>
      <c r="L16" s="30">
        <f>Resumo!L123</f>
        <v>15.097206503023422</v>
      </c>
      <c r="M16" s="30">
        <f>Resumo!M123</f>
        <v>17.856511436654216</v>
      </c>
      <c r="N16" s="30">
        <f>Resumo!N123</f>
        <v>19.117575948916148</v>
      </c>
      <c r="O16" s="30">
        <f>Resumo!O123</f>
        <v>18.941643518610828</v>
      </c>
      <c r="P16" s="30">
        <f>Resumo!P123</f>
        <v>30.016549152293575</v>
      </c>
      <c r="Q16" s="30">
        <f>Resumo!Q123</f>
        <v>49.674427125723597</v>
      </c>
      <c r="R16" s="30">
        <f>Resumo!R123</f>
        <v>39.936444691129957</v>
      </c>
      <c r="S16" s="30">
        <f>Resumo!S123</f>
        <v>28.848586335433062</v>
      </c>
      <c r="T16" s="30">
        <f>Resumo!T123</f>
        <v>44.676172179460565</v>
      </c>
      <c r="U16" s="30">
        <f>Resumo!U123</f>
        <v>46.961948532903655</v>
      </c>
      <c r="V16" s="30">
        <f>Resumo!V123</f>
        <v>34.948195026210051</v>
      </c>
      <c r="W16" s="30">
        <f>Resumo!W123</f>
        <v>70.6783326884064</v>
      </c>
      <c r="X16" s="30">
        <f>Resumo!X123</f>
        <v>98.872625931625564</v>
      </c>
      <c r="Y16" s="30">
        <f>Resumo!Y123</f>
        <v>83.741023739792809</v>
      </c>
      <c r="Z16" s="30">
        <f>Resumo!Z123</f>
        <v>99.411882533093291</v>
      </c>
      <c r="AA16" s="30">
        <f>Resumo!AA123</f>
        <v>125.42688440291965</v>
      </c>
      <c r="AB16" s="30">
        <f>Resumo!AB123</f>
        <v>150.22758292505708</v>
      </c>
      <c r="AC16" s="30">
        <f>Resumo!AC123</f>
        <v>153.95211557569493</v>
      </c>
      <c r="AD16" s="30">
        <f>Resumo!AD123</f>
        <v>228.62127960532246</v>
      </c>
      <c r="AE16" s="30">
        <f>Resumo!AE123</f>
        <v>318.19121134905794</v>
      </c>
      <c r="AF16" s="30">
        <f>Resumo!AF123</f>
        <v>271.21355387962649</v>
      </c>
      <c r="AG16" s="30">
        <f>Resumo!AG123</f>
        <v>478.82716980967336</v>
      </c>
      <c r="AH16" s="30">
        <f>Resumo!AH123</f>
        <v>501.68844511618448</v>
      </c>
      <c r="AI16" s="30">
        <f>Resumo!AI123</f>
        <v>462.77218891778728</v>
      </c>
      <c r="AJ16" s="30">
        <f>Resumo!AJ123</f>
        <v>597.38728808299243</v>
      </c>
      <c r="AK16" s="30">
        <f>Resumo!AK123</f>
        <v>487.13588467695462</v>
      </c>
      <c r="AL16" s="30">
        <f>Resumo!AL123</f>
        <v>242.71892495046023</v>
      </c>
      <c r="AM16" s="30">
        <f>Resumo!AM123</f>
        <v>288.27944483895436</v>
      </c>
      <c r="AN16" s="30">
        <f>Resumo!AN123</f>
        <v>476.69378726359673</v>
      </c>
      <c r="AO16" s="30">
        <f>Resumo!AO123</f>
        <v>495.84925545954326</v>
      </c>
      <c r="AP16" s="30">
        <f>Resumo!AP123</f>
        <v>679.46155385359896</v>
      </c>
      <c r="AQ16" s="30">
        <f>Resumo!AQ123</f>
        <v>513.34546488484455</v>
      </c>
      <c r="AR16" s="32">
        <f t="shared" si="0"/>
        <v>7245.3316633925624</v>
      </c>
      <c r="AS16" s="33">
        <f t="shared" si="1"/>
        <v>9.2182611470387847</v>
      </c>
      <c r="AT16" s="34"/>
      <c r="AU16" s="37" t="s">
        <v>49</v>
      </c>
    </row>
    <row r="17" spans="1:47" ht="14.5" x14ac:dyDescent="0.35">
      <c r="A17" s="22" t="s">
        <v>50</v>
      </c>
      <c r="B17" s="23">
        <v>13</v>
      </c>
      <c r="C17" s="30">
        <f>Resumo!C124</f>
        <v>5.8042907881434882</v>
      </c>
      <c r="D17" s="30">
        <f>Resumo!D124</f>
        <v>4.3458202707194049</v>
      </c>
      <c r="E17" s="30">
        <f>Resumo!E124</f>
        <v>3.9772590038110378</v>
      </c>
      <c r="F17" s="30">
        <f>Resumo!F124</f>
        <v>2.9338761853360613</v>
      </c>
      <c r="G17" s="30">
        <f>Resumo!G124</f>
        <v>4.6624540576439086</v>
      </c>
      <c r="H17" s="30">
        <f>Resumo!H124</f>
        <v>7.345077159171236</v>
      </c>
      <c r="I17" s="30">
        <f>Resumo!I124</f>
        <v>8.3805627553935196</v>
      </c>
      <c r="J17" s="30">
        <f>Resumo!J124</f>
        <v>9.1698009309973916</v>
      </c>
      <c r="K17" s="30">
        <f>Resumo!K124</f>
        <v>16.858310216648697</v>
      </c>
      <c r="L17" s="30">
        <f>Resumo!L124</f>
        <v>7.9939638704786553</v>
      </c>
      <c r="M17" s="30">
        <f>Resumo!M124</f>
        <v>11.027313914375597</v>
      </c>
      <c r="N17" s="30">
        <f>Resumo!N124</f>
        <v>34.565713701658375</v>
      </c>
      <c r="O17" s="30">
        <f>Resumo!O124</f>
        <v>51.211110546940539</v>
      </c>
      <c r="P17" s="30">
        <f>Resumo!P124</f>
        <v>28.831365509487217</v>
      </c>
      <c r="Q17" s="30">
        <f>Resumo!Q124</f>
        <v>23.185011826939537</v>
      </c>
      <c r="R17" s="30">
        <f>Resumo!R124</f>
        <v>29.558454867131893</v>
      </c>
      <c r="S17" s="30">
        <f>Resumo!S124</f>
        <v>41.615932600273538</v>
      </c>
      <c r="T17" s="30">
        <f>Resumo!T124</f>
        <v>24.507983580692994</v>
      </c>
      <c r="U17" s="30">
        <f>Resumo!U124</f>
        <v>32.907311010427726</v>
      </c>
      <c r="V17" s="30">
        <f>Resumo!V124</f>
        <v>20.049780749446253</v>
      </c>
      <c r="W17" s="30">
        <f>Resumo!W124</f>
        <v>30.24488537564234</v>
      </c>
      <c r="X17" s="30">
        <f>Resumo!X124</f>
        <v>50.096123548214173</v>
      </c>
      <c r="Y17" s="30">
        <f>Resumo!Y124</f>
        <v>85.289287127192409</v>
      </c>
      <c r="Z17" s="30">
        <f>Resumo!Z124</f>
        <v>98.763047089410279</v>
      </c>
      <c r="AA17" s="30">
        <f>Resumo!AA124</f>
        <v>86.977701674907266</v>
      </c>
      <c r="AB17" s="30">
        <f>Resumo!AB124</f>
        <v>60.429016121613159</v>
      </c>
      <c r="AC17" s="30">
        <f>Resumo!AC124</f>
        <v>68.252512424202052</v>
      </c>
      <c r="AD17" s="30">
        <f>Resumo!AD124</f>
        <v>91.85244486615035</v>
      </c>
      <c r="AE17" s="30">
        <f>Resumo!AE124</f>
        <v>116.55940824442483</v>
      </c>
      <c r="AF17" s="30">
        <f>Resumo!AF124</f>
        <v>75.025780427757653</v>
      </c>
      <c r="AG17" s="30">
        <f>Resumo!AG124</f>
        <v>94.655196515416776</v>
      </c>
      <c r="AH17" s="30">
        <f>Resumo!AH124</f>
        <v>177.86217943943035</v>
      </c>
      <c r="AI17" s="30">
        <f>Resumo!AI124</f>
        <v>191.13976621905672</v>
      </c>
      <c r="AJ17" s="30">
        <f>Resumo!AJ124</f>
        <v>96.475252329103355</v>
      </c>
      <c r="AK17" s="30">
        <f>Resumo!AK124</f>
        <v>75.905796803688858</v>
      </c>
      <c r="AL17" s="30">
        <f>Resumo!AL124</f>
        <v>53.587219137104135</v>
      </c>
      <c r="AM17" s="30">
        <f>Resumo!AM124</f>
        <v>34.07014893995904</v>
      </c>
      <c r="AN17" s="30">
        <f>Resumo!AN124</f>
        <v>38.792039888499744</v>
      </c>
      <c r="AO17" s="30">
        <f>Resumo!AO124</f>
        <v>126.98655713915916</v>
      </c>
      <c r="AP17" s="30">
        <f>Resumo!AP124</f>
        <v>85.351836850225069</v>
      </c>
      <c r="AQ17" s="30">
        <f>Resumo!AQ124</f>
        <v>103.20797638751225</v>
      </c>
      <c r="AR17" s="32">
        <f t="shared" si="0"/>
        <v>2210.455570094387</v>
      </c>
      <c r="AS17" s="33">
        <f t="shared" si="1"/>
        <v>13.470563365841796</v>
      </c>
      <c r="AT17" s="34">
        <f>SUMPRODUCT(AR17:AR19,AS17:AS19)/SUM(AR17:AR19)</f>
        <v>13.408562917934564</v>
      </c>
      <c r="AU17" s="37" t="s">
        <v>51</v>
      </c>
    </row>
    <row r="18" spans="1:47" ht="14.5" x14ac:dyDescent="0.35">
      <c r="A18" s="22" t="s">
        <v>53</v>
      </c>
      <c r="B18" s="23">
        <v>15</v>
      </c>
      <c r="C18" s="30">
        <f>Resumo!C125</f>
        <v>4.0750851658570859</v>
      </c>
      <c r="D18" s="30">
        <f>Resumo!D125</f>
        <v>4.0999255162812362</v>
      </c>
      <c r="E18" s="30">
        <f>Resumo!E125</f>
        <v>4.3979392173288865</v>
      </c>
      <c r="F18" s="30">
        <f>Resumo!F125</f>
        <v>4.1166168742832223</v>
      </c>
      <c r="G18" s="30">
        <f>Resumo!G125</f>
        <v>4.7220698793718947</v>
      </c>
      <c r="H18" s="30">
        <f>Resumo!H125</f>
        <v>4.6686473094865599</v>
      </c>
      <c r="I18" s="30">
        <f>Resumo!I125</f>
        <v>7.7801869152882572</v>
      </c>
      <c r="J18" s="30">
        <f>Resumo!J125</f>
        <v>9.2240497532991395</v>
      </c>
      <c r="K18" s="30">
        <f>Resumo!K125</f>
        <v>12.92351353382664</v>
      </c>
      <c r="L18" s="30">
        <f>Resumo!L125</f>
        <v>6.4587941091983394</v>
      </c>
      <c r="M18" s="30">
        <f>Resumo!M125</f>
        <v>10.342996638069678</v>
      </c>
      <c r="N18" s="30">
        <f>Resumo!N125</f>
        <v>23.472434178664809</v>
      </c>
      <c r="O18" s="30">
        <f>Resumo!O125</f>
        <v>31.97367108150544</v>
      </c>
      <c r="P18" s="30">
        <f>Resumo!P125</f>
        <v>14.445957759976309</v>
      </c>
      <c r="Q18" s="30">
        <f>Resumo!Q125</f>
        <v>11.849107381695097</v>
      </c>
      <c r="R18" s="30">
        <f>Resumo!R125</f>
        <v>15.920939114919051</v>
      </c>
      <c r="S18" s="30">
        <f>Resumo!S125</f>
        <v>13.729565209989731</v>
      </c>
      <c r="T18" s="30">
        <f>Resumo!T125</f>
        <v>9.6915712996124697</v>
      </c>
      <c r="U18" s="30">
        <f>Resumo!U125</f>
        <v>11.791238916806638</v>
      </c>
      <c r="V18" s="30">
        <f>Resumo!V125</f>
        <v>9.5551433447049732</v>
      </c>
      <c r="W18" s="30">
        <f>Resumo!W125</f>
        <v>20.251905300312657</v>
      </c>
      <c r="X18" s="30">
        <f>Resumo!X125</f>
        <v>29.217506715655404</v>
      </c>
      <c r="Y18" s="30">
        <f>Resumo!Y125</f>
        <v>39.583728088140198</v>
      </c>
      <c r="Z18" s="30">
        <f>Resumo!Z125</f>
        <v>44.490182849234415</v>
      </c>
      <c r="AA18" s="30">
        <f>Resumo!AA125</f>
        <v>49.214147697859332</v>
      </c>
      <c r="AB18" s="30">
        <f>Resumo!AB125</f>
        <v>28.236796759613796</v>
      </c>
      <c r="AC18" s="30">
        <f>Resumo!AC125</f>
        <v>32.109432410215554</v>
      </c>
      <c r="AD18" s="30">
        <f>Resumo!AD125</f>
        <v>40.364298908535638</v>
      </c>
      <c r="AE18" s="30">
        <f>Resumo!AE125</f>
        <v>45.953423169657043</v>
      </c>
      <c r="AF18" s="30">
        <f>Resumo!AF125</f>
        <v>21.859126511439435</v>
      </c>
      <c r="AG18" s="30">
        <f>Resumo!AG125</f>
        <v>31.29359398696387</v>
      </c>
      <c r="AH18" s="30">
        <f>Resumo!AH125</f>
        <v>57.371906760295616</v>
      </c>
      <c r="AI18" s="30">
        <f>Resumo!AI125</f>
        <v>60.260364988698342</v>
      </c>
      <c r="AJ18" s="30">
        <f>Resumo!AJ125</f>
        <v>36.698222813224184</v>
      </c>
      <c r="AK18" s="30">
        <f>Resumo!AK125</f>
        <v>35.035400433925133</v>
      </c>
      <c r="AL18" s="30">
        <f>Resumo!AL125</f>
        <v>32.183893989392701</v>
      </c>
      <c r="AM18" s="30">
        <f>Resumo!AM125</f>
        <v>17.04420203265321</v>
      </c>
      <c r="AN18" s="30">
        <f>Resumo!AN125</f>
        <v>25.388704889246846</v>
      </c>
      <c r="AO18" s="30">
        <f>Resumo!AO125</f>
        <v>75.473637077547295</v>
      </c>
      <c r="AP18" s="30">
        <f>Resumo!AP125</f>
        <v>37.768261716717191</v>
      </c>
      <c r="AQ18" s="30">
        <f>Resumo!AQ125</f>
        <v>52.795696828543164</v>
      </c>
      <c r="AR18" s="32">
        <f>SUM(C18:AQ18)</f>
        <v>1027.8338871280366</v>
      </c>
      <c r="AS18" s="33">
        <f>SUMPRODUCT($C$4:$AQ$4,C18:AQ18)/AR18</f>
        <v>14.457327465783601</v>
      </c>
      <c r="AT18" s="34"/>
      <c r="AU18" s="37"/>
    </row>
    <row r="19" spans="1:47" ht="14.5" x14ac:dyDescent="0.35">
      <c r="A19" s="22" t="s">
        <v>52</v>
      </c>
      <c r="B19" s="23">
        <v>14</v>
      </c>
      <c r="C19" s="30">
        <f>Resumo!C126</f>
        <v>0.72568392523809488</v>
      </c>
      <c r="D19" s="30">
        <f>Resumo!D126</f>
        <v>1.2731436056293237</v>
      </c>
      <c r="E19" s="30">
        <f>Resumo!E126</f>
        <v>0.59841983663898513</v>
      </c>
      <c r="F19" s="30">
        <f>Resumo!F126</f>
        <v>0.39857562068406088</v>
      </c>
      <c r="G19" s="30">
        <f>Resumo!G126</f>
        <v>0.81971754875998104</v>
      </c>
      <c r="H19" s="30">
        <f>Resumo!H126</f>
        <v>0.65971791291800308</v>
      </c>
      <c r="I19" s="30">
        <f>Resumo!I126</f>
        <v>1.1684529799517169</v>
      </c>
      <c r="J19" s="30">
        <f>Resumo!J126</f>
        <v>1.5889655048369611</v>
      </c>
      <c r="K19" s="30">
        <f>Resumo!K126</f>
        <v>1.6688885754910359</v>
      </c>
      <c r="L19" s="30">
        <f>Resumo!L126</f>
        <v>0.97613389525040961</v>
      </c>
      <c r="M19" s="30">
        <f>Resumo!M126</f>
        <v>1.1015839081998566</v>
      </c>
      <c r="N19" s="30">
        <f>Resumo!N126</f>
        <v>2.4396874138914293</v>
      </c>
      <c r="O19" s="30">
        <f>Resumo!O126</f>
        <v>2.3009132568883564</v>
      </c>
      <c r="P19" s="30">
        <f>Resumo!P126</f>
        <v>1.4053976113279427</v>
      </c>
      <c r="Q19" s="30">
        <f>Resumo!Q126</f>
        <v>0.81524424800744089</v>
      </c>
      <c r="R19" s="30">
        <f>Resumo!R126</f>
        <v>1.3768412632877569</v>
      </c>
      <c r="S19" s="30">
        <f>Resumo!S126</f>
        <v>1.6967411106366539</v>
      </c>
      <c r="T19" s="30">
        <f>Resumo!T126</f>
        <v>2.8638817249380208</v>
      </c>
      <c r="U19" s="30">
        <f>Resumo!U126</f>
        <v>3.9700035015652033</v>
      </c>
      <c r="V19" s="30">
        <f>Resumo!V126</f>
        <v>3.2447843981024236</v>
      </c>
      <c r="W19" s="30">
        <f>Resumo!W126</f>
        <v>11.439284519334736</v>
      </c>
      <c r="X19" s="30">
        <f>Resumo!X126</f>
        <v>16.826178901690216</v>
      </c>
      <c r="Y19" s="30">
        <f>Resumo!Y126</f>
        <v>28.319250733879635</v>
      </c>
      <c r="Z19" s="30">
        <f>Resumo!Z126</f>
        <v>37.220045604598702</v>
      </c>
      <c r="AA19" s="30">
        <f>Resumo!AA126</f>
        <v>28.950557709221812</v>
      </c>
      <c r="AB19" s="30">
        <f>Resumo!AB126</f>
        <v>16.214393849731376</v>
      </c>
      <c r="AC19" s="30">
        <f>Resumo!AC126</f>
        <v>21.196618472290861</v>
      </c>
      <c r="AD19" s="30">
        <f>Resumo!AD126</f>
        <v>22.187506042308879</v>
      </c>
      <c r="AE19" s="30">
        <f>Resumo!AE126</f>
        <v>25.200264318844141</v>
      </c>
      <c r="AF19" s="30">
        <f>Resumo!AF126</f>
        <v>16.737819360502883</v>
      </c>
      <c r="AG19" s="30">
        <f>Resumo!AG126</f>
        <v>21.679078786627471</v>
      </c>
      <c r="AH19" s="30">
        <f>Resumo!AH126</f>
        <v>39.197957297859546</v>
      </c>
      <c r="AI19" s="30">
        <f>Resumo!AI126</f>
        <v>44.608676466882656</v>
      </c>
      <c r="AJ19" s="30">
        <f>Resumo!AJ126</f>
        <v>23.332525175013583</v>
      </c>
      <c r="AK19" s="30">
        <f>Resumo!AK126</f>
        <v>16.182897225104007</v>
      </c>
      <c r="AL19" s="30">
        <f>Resumo!AL126</f>
        <v>12.861721655583263</v>
      </c>
      <c r="AM19" s="30">
        <f>Resumo!AM126</f>
        <v>9.7360668519261644</v>
      </c>
      <c r="AN19" s="30">
        <f>Resumo!AN126</f>
        <v>15.035183113819164</v>
      </c>
      <c r="AO19" s="30">
        <f>Resumo!AO126</f>
        <v>59.692070727883149</v>
      </c>
      <c r="AP19" s="30">
        <f>Resumo!AP126</f>
        <v>24.700886625688636</v>
      </c>
      <c r="AQ19" s="30">
        <f>Resumo!AQ126</f>
        <v>44.283492294350886</v>
      </c>
      <c r="AR19" s="32">
        <f t="shared" si="0"/>
        <v>566.69525357538555</v>
      </c>
      <c r="AS19" s="33">
        <f t="shared" si="1"/>
        <v>11.264544647696825</v>
      </c>
      <c r="AT19" s="34"/>
      <c r="AU19" s="37"/>
    </row>
    <row r="20" spans="1:47" ht="15" x14ac:dyDescent="0.25">
      <c r="A20" s="22" t="s">
        <v>54</v>
      </c>
      <c r="B20" s="23">
        <v>16</v>
      </c>
      <c r="C20" s="30">
        <f>Resumo!C127</f>
        <v>0</v>
      </c>
      <c r="D20" s="30">
        <f>Resumo!D127</f>
        <v>0</v>
      </c>
      <c r="E20" s="30">
        <f>Resumo!E127</f>
        <v>0</v>
      </c>
      <c r="F20" s="30">
        <f>Resumo!F127</f>
        <v>0</v>
      </c>
      <c r="G20" s="30">
        <f>Resumo!G127</f>
        <v>0</v>
      </c>
      <c r="H20" s="30">
        <f>Resumo!H127</f>
        <v>81.946706720890177</v>
      </c>
      <c r="I20" s="30">
        <f>Resumo!I127</f>
        <v>85.675197654993553</v>
      </c>
      <c r="J20" s="30">
        <f>Resumo!J127</f>
        <v>94.802635604550147</v>
      </c>
      <c r="K20" s="30">
        <f>Resumo!K127</f>
        <v>103.35573635021001</v>
      </c>
      <c r="L20" s="30">
        <f>Resumo!L127</f>
        <v>95.787491238017878</v>
      </c>
      <c r="M20" s="30">
        <f>Resumo!M127</f>
        <v>82.942967526241347</v>
      </c>
      <c r="N20" s="30">
        <f>Resumo!N127</f>
        <v>80.074316308764466</v>
      </c>
      <c r="O20" s="30">
        <f>Resumo!O127</f>
        <v>46.290383504402868</v>
      </c>
      <c r="P20" s="30">
        <f>Resumo!P127</f>
        <v>73.596844441131239</v>
      </c>
      <c r="Q20" s="30">
        <f>Resumo!Q127</f>
        <v>180.21945056947149</v>
      </c>
      <c r="R20" s="30">
        <f>Resumo!R127</f>
        <v>276.96574951190217</v>
      </c>
      <c r="S20" s="30">
        <f>Resumo!S127</f>
        <v>285.85538811681039</v>
      </c>
      <c r="T20" s="30">
        <f>Resumo!T127</f>
        <v>461.77033620303769</v>
      </c>
      <c r="U20" s="30">
        <f>Resumo!U127</f>
        <v>637.00481880771952</v>
      </c>
      <c r="V20" s="30">
        <f>Resumo!V127</f>
        <v>707.61291198241952</v>
      </c>
      <c r="W20" s="30">
        <f>Resumo!W127</f>
        <v>968.04664188999607</v>
      </c>
      <c r="X20" s="30">
        <f>Resumo!X127</f>
        <v>1516.1288046714724</v>
      </c>
      <c r="Y20" s="30">
        <f>Resumo!Y127</f>
        <v>1983.7316149135547</v>
      </c>
      <c r="Z20" s="30">
        <f>Resumo!Z127</f>
        <v>2141.1854957121113</v>
      </c>
      <c r="AA20" s="30">
        <f>Resumo!AA127</f>
        <v>2789.5569373994049</v>
      </c>
      <c r="AB20" s="30">
        <f>Resumo!AB127</f>
        <v>3260.6229693200521</v>
      </c>
      <c r="AC20" s="30">
        <f>Resumo!AC127</f>
        <v>4750.5628535654932</v>
      </c>
      <c r="AD20" s="30">
        <f>Resumo!AD127</f>
        <v>6040.3080786476021</v>
      </c>
      <c r="AE20" s="30">
        <f>Resumo!AE127</f>
        <v>6225.3904507452644</v>
      </c>
      <c r="AF20" s="30">
        <f>Resumo!AF127</f>
        <v>5660.7566165654107</v>
      </c>
      <c r="AG20" s="30">
        <f>Resumo!AG127</f>
        <v>4843.2099392736909</v>
      </c>
      <c r="AH20" s="30">
        <f>Resumo!AH127</f>
        <v>4124.6180524364163</v>
      </c>
      <c r="AI20" s="30">
        <f>Resumo!AI127</f>
        <v>3873.3994582578771</v>
      </c>
      <c r="AJ20" s="30">
        <f>Resumo!AJ127</f>
        <v>2628.5035087472479</v>
      </c>
      <c r="AK20" s="30">
        <f>Resumo!AK127</f>
        <v>2802.8203642709118</v>
      </c>
      <c r="AL20" s="30">
        <f>Resumo!AL127</f>
        <v>1681.3191573928173</v>
      </c>
      <c r="AM20" s="30">
        <f>Resumo!AM127</f>
        <v>1658.460959762127</v>
      </c>
      <c r="AN20" s="30">
        <f>Resumo!AN127</f>
        <v>2182.0182425256257</v>
      </c>
      <c r="AO20" s="30">
        <f>Resumo!AO127</f>
        <v>2573.6513671380944</v>
      </c>
      <c r="AP20" s="30">
        <f>Resumo!AP127</f>
        <v>2808.4917245978495</v>
      </c>
      <c r="AQ20" s="30">
        <f>Resumo!AQ127</f>
        <v>2227.6044117261795</v>
      </c>
      <c r="AR20" s="32">
        <f t="shared" si="0"/>
        <v>70034.288584099762</v>
      </c>
      <c r="AS20" s="33">
        <f t="shared" si="1"/>
        <v>11.828504113773636</v>
      </c>
      <c r="AT20" s="34">
        <f>SUMPRODUCT(AR20:AR21,AS20:AS21)/SUM(AR20:AR21)</f>
        <v>9.2817987238990547</v>
      </c>
      <c r="AU20" s="37" t="s">
        <v>55</v>
      </c>
    </row>
    <row r="21" spans="1:47" ht="15" x14ac:dyDescent="0.25">
      <c r="A21" s="23" t="s">
        <v>56</v>
      </c>
      <c r="B21" s="23">
        <v>17</v>
      </c>
      <c r="C21" s="30">
        <f>Resumo!C128</f>
        <v>0</v>
      </c>
      <c r="D21" s="30">
        <f>Resumo!D128</f>
        <v>0</v>
      </c>
      <c r="E21" s="30">
        <f>Resumo!E128</f>
        <v>0</v>
      </c>
      <c r="F21" s="30">
        <f>Resumo!F128</f>
        <v>0</v>
      </c>
      <c r="G21" s="30">
        <f>Resumo!G128</f>
        <v>0</v>
      </c>
      <c r="H21" s="30">
        <f>Resumo!H128</f>
        <v>0</v>
      </c>
      <c r="I21" s="30">
        <f>Resumo!I128</f>
        <v>0</v>
      </c>
      <c r="J21" s="30">
        <f>Resumo!J128</f>
        <v>0</v>
      </c>
      <c r="K21" s="30">
        <f>Resumo!K128</f>
        <v>0</v>
      </c>
      <c r="L21" s="30">
        <f>Resumo!L128</f>
        <v>0</v>
      </c>
      <c r="M21" s="30">
        <f>Resumo!M128</f>
        <v>0</v>
      </c>
      <c r="N21" s="30">
        <f>Resumo!N128</f>
        <v>0</v>
      </c>
      <c r="O21" s="30">
        <f>Resumo!O128</f>
        <v>0</v>
      </c>
      <c r="P21" s="30">
        <f>Resumo!P128</f>
        <v>0</v>
      </c>
      <c r="Q21" s="30">
        <f>Resumo!Q128</f>
        <v>0</v>
      </c>
      <c r="R21" s="30">
        <f>Resumo!R128</f>
        <v>0</v>
      </c>
      <c r="S21" s="30">
        <f>Resumo!S128</f>
        <v>0</v>
      </c>
      <c r="T21" s="30">
        <f>Resumo!T128</f>
        <v>0</v>
      </c>
      <c r="U21" s="30">
        <f>Resumo!U128</f>
        <v>0</v>
      </c>
      <c r="V21" s="30">
        <f>Resumo!V128</f>
        <v>0</v>
      </c>
      <c r="W21" s="30">
        <f>Resumo!W128</f>
        <v>0</v>
      </c>
      <c r="X21" s="30">
        <f>Resumo!X128</f>
        <v>0</v>
      </c>
      <c r="Y21" s="30">
        <f>Resumo!Y128</f>
        <v>0</v>
      </c>
      <c r="Z21" s="30">
        <f>Resumo!Z128</f>
        <v>0</v>
      </c>
      <c r="AA21" s="30">
        <f>Resumo!AA128</f>
        <v>0</v>
      </c>
      <c r="AB21" s="30">
        <f>Resumo!AB128</f>
        <v>0</v>
      </c>
      <c r="AC21" s="30">
        <f>Resumo!AC128</f>
        <v>0</v>
      </c>
      <c r="AD21" s="30">
        <f>Resumo!AD128</f>
        <v>0</v>
      </c>
      <c r="AE21" s="30">
        <f>Resumo!AE128</f>
        <v>0</v>
      </c>
      <c r="AF21" s="30">
        <f>Resumo!AF128</f>
        <v>0</v>
      </c>
      <c r="AG21" s="30">
        <f>Resumo!AG128</f>
        <v>1433.3154106256109</v>
      </c>
      <c r="AH21" s="30">
        <f>Resumo!AH128</f>
        <v>5200.903653109779</v>
      </c>
      <c r="AI21" s="30">
        <f>Resumo!AI128</f>
        <v>5527.3739703715437</v>
      </c>
      <c r="AJ21" s="30">
        <f>Resumo!AJ128</f>
        <v>5007.18039535148</v>
      </c>
      <c r="AK21" s="30">
        <f>Resumo!AK128</f>
        <v>4607.7144735241782</v>
      </c>
      <c r="AL21" s="30">
        <f>Resumo!AL128</f>
        <v>4750.1855755692695</v>
      </c>
      <c r="AM21" s="30">
        <f>Resumo!AM128</f>
        <v>3624.5697861210433</v>
      </c>
      <c r="AN21" s="30">
        <f>Resumo!AN128</f>
        <v>3693.1261399403666</v>
      </c>
      <c r="AO21" s="30">
        <f>Resumo!AO128</f>
        <v>4813.326032954581</v>
      </c>
      <c r="AP21" s="30">
        <f>Resumo!AP128</f>
        <v>5815.7800607352847</v>
      </c>
      <c r="AQ21" s="30">
        <f>Resumo!AQ128</f>
        <v>5175.7081930618951</v>
      </c>
      <c r="AR21" s="32">
        <f t="shared" si="0"/>
        <v>49649.183691365033</v>
      </c>
      <c r="AS21" s="33">
        <f t="shared" si="1"/>
        <v>5.689459697302361</v>
      </c>
      <c r="AT21" s="38"/>
    </row>
    <row r="22" spans="1:47" ht="15" x14ac:dyDescent="0.25">
      <c r="A22" s="23" t="s">
        <v>66</v>
      </c>
      <c r="C22" s="29">
        <f t="shared" ref="C22:AR22" si="2">SUM(C5:C21)</f>
        <v>440.9339530392885</v>
      </c>
      <c r="D22" s="29">
        <f t="shared" si="2"/>
        <v>290.85859449096552</v>
      </c>
      <c r="E22" s="29">
        <f t="shared" si="2"/>
        <v>328.01241035008263</v>
      </c>
      <c r="F22" s="29">
        <f t="shared" si="2"/>
        <v>427.30468693527024</v>
      </c>
      <c r="G22" s="29">
        <f t="shared" si="2"/>
        <v>489.61317212537625</v>
      </c>
      <c r="H22" s="29">
        <f t="shared" si="2"/>
        <v>712.50947941739173</v>
      </c>
      <c r="I22" s="29">
        <f t="shared" si="2"/>
        <v>882.96537986069347</v>
      </c>
      <c r="J22" s="29">
        <f t="shared" si="2"/>
        <v>704.15872617238654</v>
      </c>
      <c r="K22" s="29">
        <f t="shared" si="2"/>
        <v>1009.2782262187774</v>
      </c>
      <c r="L22" s="29">
        <f t="shared" si="2"/>
        <v>1098.4918532585402</v>
      </c>
      <c r="M22" s="29">
        <f t="shared" si="2"/>
        <v>1033.5206016850491</v>
      </c>
      <c r="N22" s="29">
        <f t="shared" si="2"/>
        <v>1259.3175364115293</v>
      </c>
      <c r="O22" s="29">
        <f t="shared" si="2"/>
        <v>1340.7467253667382</v>
      </c>
      <c r="P22" s="29">
        <f t="shared" si="2"/>
        <v>2137.5834349706806</v>
      </c>
      <c r="Q22" s="29">
        <f t="shared" si="2"/>
        <v>2877.7274014070481</v>
      </c>
      <c r="R22" s="29">
        <f t="shared" si="2"/>
        <v>3499.6153172924005</v>
      </c>
      <c r="S22" s="29">
        <f t="shared" si="2"/>
        <v>4358.0140677806921</v>
      </c>
      <c r="T22" s="29">
        <f t="shared" si="2"/>
        <v>5541.713750398133</v>
      </c>
      <c r="U22" s="29">
        <f t="shared" si="2"/>
        <v>4759.9956360581464</v>
      </c>
      <c r="V22" s="29">
        <f t="shared" si="2"/>
        <v>5679.265998505778</v>
      </c>
      <c r="W22" s="29">
        <f t="shared" si="2"/>
        <v>7529.9869060417932</v>
      </c>
      <c r="X22" s="29">
        <f t="shared" si="2"/>
        <v>9333.3556188647399</v>
      </c>
      <c r="Y22" s="29">
        <f t="shared" si="2"/>
        <v>8539.8097956403562</v>
      </c>
      <c r="Z22" s="29">
        <f t="shared" si="2"/>
        <v>9233.5030106765571</v>
      </c>
      <c r="AA22" s="29">
        <f t="shared" si="2"/>
        <v>10675.487057625451</v>
      </c>
      <c r="AB22" s="29">
        <f t="shared" si="2"/>
        <v>13600.9632878837</v>
      </c>
      <c r="AC22" s="29">
        <f t="shared" si="2"/>
        <v>17397.186594397772</v>
      </c>
      <c r="AD22" s="29">
        <f t="shared" si="2"/>
        <v>24403.545245330435</v>
      </c>
      <c r="AE22" s="29">
        <f t="shared" si="2"/>
        <v>28745.141533904112</v>
      </c>
      <c r="AF22" s="29">
        <f t="shared" si="2"/>
        <v>30368.993817967719</v>
      </c>
      <c r="AG22" s="29">
        <f t="shared" si="2"/>
        <v>35219.419693191361</v>
      </c>
      <c r="AH22" s="29">
        <f t="shared" si="2"/>
        <v>40802.636583407795</v>
      </c>
      <c r="AI22" s="29">
        <f t="shared" si="2"/>
        <v>44113.906324837691</v>
      </c>
      <c r="AJ22" s="29">
        <f t="shared" si="2"/>
        <v>42412.013359299177</v>
      </c>
      <c r="AK22" s="29">
        <f t="shared" si="2"/>
        <v>38137.589177659247</v>
      </c>
      <c r="AL22" s="29">
        <f t="shared" si="2"/>
        <v>29528.453927911851</v>
      </c>
      <c r="AM22" s="29">
        <f t="shared" si="2"/>
        <v>25898.415033003359</v>
      </c>
      <c r="AN22" s="29">
        <f t="shared" si="2"/>
        <v>28177.056156796174</v>
      </c>
      <c r="AO22" s="29">
        <f t="shared" si="2"/>
        <v>33876.401525624067</v>
      </c>
      <c r="AP22" s="29">
        <f t="shared" si="2"/>
        <v>36795.5924534113</v>
      </c>
      <c r="AQ22" s="29">
        <f t="shared" si="2"/>
        <v>27013.834721261785</v>
      </c>
      <c r="AR22" s="32">
        <f t="shared" si="2"/>
        <v>580674.91877648141</v>
      </c>
      <c r="AS22" s="39">
        <f t="shared" si="1"/>
        <v>10.113808873538316</v>
      </c>
      <c r="AT22" s="38"/>
    </row>
    <row r="24" spans="1:47" x14ac:dyDescent="0.25">
      <c r="A24" s="22" t="s">
        <v>58</v>
      </c>
      <c r="B24" s="22"/>
      <c r="E24" s="40">
        <f>SUM(C5:AC10)</f>
        <v>83573.862997106698</v>
      </c>
      <c r="F24" s="38">
        <f>E24/SUM(C5:AQ10)*100</f>
        <v>20.427508887834218</v>
      </c>
    </row>
    <row r="25" spans="1:47" ht="12.75" x14ac:dyDescent="0.2">
      <c r="A25" s="22" t="s">
        <v>59</v>
      </c>
      <c r="B25" s="22"/>
      <c r="E25" s="40">
        <f>SUM(C11:AF19)</f>
        <v>15734.820894108976</v>
      </c>
      <c r="F25" s="38">
        <f>E25/SUM(C11:AQ19)*100</f>
        <v>30.336663816590715</v>
      </c>
    </row>
    <row r="26" spans="1:47" x14ac:dyDescent="0.25">
      <c r="A26" s="22" t="s">
        <v>60</v>
      </c>
      <c r="B26" s="22"/>
      <c r="E26" s="40">
        <f>SUM(C20:AI21)</f>
        <v>63633.011882045845</v>
      </c>
      <c r="F26" s="38">
        <f>E26/SUM(C20:AQ21)*100</f>
        <v>53.167752131712398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6"/>
  <sheetViews>
    <sheetView zoomScale="90" zoomScaleNormal="90" workbookViewId="0">
      <pane xSplit="1" ySplit="4" topLeftCell="AE5" activePane="bottomRight" state="frozen"/>
      <selection activeCell="L65" sqref="L65"/>
      <selection pane="topRight" activeCell="L65" sqref="L65"/>
      <selection pane="bottomLeft" activeCell="L65" sqref="L65"/>
      <selection pane="bottomRight" activeCell="AM25" sqref="AM25"/>
    </sheetView>
  </sheetViews>
  <sheetFormatPr defaultColWidth="9.1796875" defaultRowHeight="12.5" x14ac:dyDescent="0.25"/>
  <cols>
    <col min="1" max="1" width="37.7265625" style="23" customWidth="1"/>
    <col min="2" max="2" width="3.1796875" style="23" customWidth="1"/>
    <col min="3" max="3" width="10.26953125" style="23" customWidth="1"/>
    <col min="4" max="4" width="9.1796875" style="23"/>
    <col min="5" max="5" width="11.81640625" style="23" customWidth="1"/>
    <col min="6" max="37" width="9.1796875" style="23"/>
    <col min="38" max="43" width="10.54296875" style="23" bestFit="1" customWidth="1"/>
    <col min="44" max="44" width="10.26953125" style="23" bestFit="1" customWidth="1"/>
    <col min="45" max="45" width="11.453125" style="23" customWidth="1"/>
    <col min="46" max="46" width="9.1796875" style="23"/>
    <col min="47" max="47" width="12.7265625" style="23" customWidth="1"/>
    <col min="48" max="48" width="10.7265625" style="23" customWidth="1"/>
    <col min="49" max="50" width="10.81640625" style="23" customWidth="1"/>
    <col min="51" max="51" width="10.7265625" style="23" customWidth="1"/>
    <col min="52" max="53" width="10.26953125" style="23" bestFit="1" customWidth="1"/>
    <col min="54" max="54" width="14.1796875" style="24" customWidth="1"/>
    <col min="55" max="55" width="11" style="24" bestFit="1" customWidth="1"/>
    <col min="56" max="56" width="9.1796875" style="23"/>
    <col min="57" max="57" width="11.1796875" style="23" bestFit="1" customWidth="1"/>
    <col min="58" max="16384" width="9.1796875" style="23"/>
  </cols>
  <sheetData>
    <row r="1" spans="1:58" x14ac:dyDescent="0.25">
      <c r="A1" s="22" t="s">
        <v>61</v>
      </c>
      <c r="B1" s="22"/>
    </row>
    <row r="3" spans="1:58" s="25" customFormat="1" ht="43.5" x14ac:dyDescent="0.35">
      <c r="C3" s="26">
        <v>1980</v>
      </c>
      <c r="D3" s="26">
        <v>1981</v>
      </c>
      <c r="E3" s="26">
        <v>1982</v>
      </c>
      <c r="F3" s="26">
        <v>1983</v>
      </c>
      <c r="G3" s="26">
        <v>1984</v>
      </c>
      <c r="H3" s="26">
        <v>1985</v>
      </c>
      <c r="I3" s="26">
        <v>1986</v>
      </c>
      <c r="J3" s="26">
        <v>1987</v>
      </c>
      <c r="K3" s="26">
        <v>1988</v>
      </c>
      <c r="L3" s="26">
        <v>1989</v>
      </c>
      <c r="M3" s="26">
        <v>1990</v>
      </c>
      <c r="N3" s="26">
        <v>1991</v>
      </c>
      <c r="O3" s="26">
        <v>1992</v>
      </c>
      <c r="P3" s="26">
        <v>1993</v>
      </c>
      <c r="Q3" s="26">
        <v>1994</v>
      </c>
      <c r="R3" s="26">
        <v>1995</v>
      </c>
      <c r="S3" s="26">
        <v>1996</v>
      </c>
      <c r="T3" s="26">
        <v>1997</v>
      </c>
      <c r="U3" s="26">
        <v>1998</v>
      </c>
      <c r="V3" s="26">
        <v>1999</v>
      </c>
      <c r="W3" s="26">
        <v>2000</v>
      </c>
      <c r="X3" s="26">
        <v>2001</v>
      </c>
      <c r="Y3" s="26">
        <v>2002</v>
      </c>
      <c r="Z3" s="26">
        <v>2003</v>
      </c>
      <c r="AA3" s="26">
        <v>2004</v>
      </c>
      <c r="AB3" s="26">
        <v>2005</v>
      </c>
      <c r="AC3" s="26">
        <v>2006</v>
      </c>
      <c r="AD3" s="26">
        <v>2007</v>
      </c>
      <c r="AE3" s="26">
        <v>2008</v>
      </c>
      <c r="AF3" s="26">
        <v>2009</v>
      </c>
      <c r="AG3" s="26">
        <v>2010</v>
      </c>
      <c r="AH3" s="26">
        <v>2011</v>
      </c>
      <c r="AI3" s="26">
        <v>2012</v>
      </c>
      <c r="AJ3" s="26">
        <v>2013</v>
      </c>
      <c r="AK3" s="26">
        <v>2014</v>
      </c>
      <c r="AL3" s="26">
        <v>2015</v>
      </c>
      <c r="AM3" s="26">
        <v>2016</v>
      </c>
      <c r="AN3" s="26">
        <v>2017</v>
      </c>
      <c r="AO3" s="26">
        <v>2018</v>
      </c>
      <c r="AP3" s="26">
        <v>2019</v>
      </c>
      <c r="AQ3" s="26">
        <v>2020</v>
      </c>
      <c r="AR3" s="25" t="s">
        <v>16</v>
      </c>
      <c r="AS3" s="27" t="s">
        <v>29</v>
      </c>
      <c r="AT3" s="28" t="s">
        <v>30</v>
      </c>
    </row>
    <row r="4" spans="1:58" ht="14.5" x14ac:dyDescent="0.35">
      <c r="A4" s="23" t="s">
        <v>31</v>
      </c>
      <c r="C4" s="29">
        <v>41</v>
      </c>
      <c r="D4" s="29">
        <v>40</v>
      </c>
      <c r="E4" s="29">
        <v>39</v>
      </c>
      <c r="F4" s="29">
        <v>38</v>
      </c>
      <c r="G4" s="29">
        <v>37</v>
      </c>
      <c r="H4" s="29">
        <v>36</v>
      </c>
      <c r="I4" s="29">
        <v>35</v>
      </c>
      <c r="J4" s="29">
        <v>34</v>
      </c>
      <c r="K4" s="29">
        <v>33</v>
      </c>
      <c r="L4" s="29">
        <v>32</v>
      </c>
      <c r="M4" s="29">
        <v>31</v>
      </c>
      <c r="N4" s="30">
        <v>30</v>
      </c>
      <c r="O4" s="30">
        <v>29</v>
      </c>
      <c r="P4" s="30">
        <v>28</v>
      </c>
      <c r="Q4" s="30">
        <v>27</v>
      </c>
      <c r="R4" s="30">
        <v>26</v>
      </c>
      <c r="S4" s="30">
        <v>25</v>
      </c>
      <c r="T4" s="30">
        <v>24</v>
      </c>
      <c r="U4" s="30">
        <v>23</v>
      </c>
      <c r="V4" s="30">
        <v>22</v>
      </c>
      <c r="W4" s="30">
        <v>21</v>
      </c>
      <c r="X4" s="30">
        <v>20</v>
      </c>
      <c r="Y4" s="30">
        <v>19</v>
      </c>
      <c r="Z4" s="30">
        <v>18</v>
      </c>
      <c r="AA4" s="30">
        <v>17</v>
      </c>
      <c r="AB4" s="30">
        <v>16</v>
      </c>
      <c r="AC4" s="30">
        <v>15</v>
      </c>
      <c r="AD4" s="30">
        <v>14</v>
      </c>
      <c r="AE4" s="30">
        <v>13</v>
      </c>
      <c r="AF4" s="30">
        <v>12</v>
      </c>
      <c r="AG4" s="30">
        <v>11</v>
      </c>
      <c r="AH4" s="30">
        <v>10</v>
      </c>
      <c r="AI4" s="30">
        <v>9</v>
      </c>
      <c r="AJ4" s="30">
        <v>8</v>
      </c>
      <c r="AK4" s="30">
        <v>7</v>
      </c>
      <c r="AL4" s="30">
        <v>6</v>
      </c>
      <c r="AM4" s="30">
        <v>5</v>
      </c>
      <c r="AN4" s="30">
        <v>4</v>
      </c>
      <c r="AO4" s="30">
        <v>3</v>
      </c>
      <c r="AP4" s="30">
        <v>2</v>
      </c>
      <c r="AQ4" s="30">
        <v>1</v>
      </c>
      <c r="AR4" s="31"/>
      <c r="AS4" s="31"/>
    </row>
    <row r="5" spans="1:58" ht="14.5" x14ac:dyDescent="0.35">
      <c r="A5" s="23" t="s">
        <v>32</v>
      </c>
      <c r="B5" s="23">
        <v>1</v>
      </c>
      <c r="C5" s="30">
        <f>Resumo!C136</f>
        <v>120.27648242433989</v>
      </c>
      <c r="D5" s="30">
        <f>Resumo!D136</f>
        <v>70.194898596915635</v>
      </c>
      <c r="E5" s="30">
        <f>Resumo!E136</f>
        <v>75.830496433045752</v>
      </c>
      <c r="F5" s="30">
        <f>Resumo!F136</f>
        <v>18.556500773894939</v>
      </c>
      <c r="G5" s="30">
        <f>Resumo!G136</f>
        <v>9.4709312375133337</v>
      </c>
      <c r="H5" s="30">
        <f>Resumo!H136</f>
        <v>8.3586929576331208</v>
      </c>
      <c r="I5" s="30">
        <f>Resumo!I136</f>
        <v>21.464838988318537</v>
      </c>
      <c r="J5" s="30">
        <f>Resumo!J136</f>
        <v>9.3548657558675856</v>
      </c>
      <c r="K5" s="30">
        <f>Resumo!K136</f>
        <v>32.088036789950692</v>
      </c>
      <c r="L5" s="30">
        <f>Resumo!L136</f>
        <v>138.2686959475821</v>
      </c>
      <c r="M5" s="30">
        <f>Resumo!M136</f>
        <v>348.00414924858882</v>
      </c>
      <c r="N5" s="30">
        <f>Resumo!N136</f>
        <v>387.63511708095649</v>
      </c>
      <c r="O5" s="30">
        <f>Resumo!O136</f>
        <v>394.74196271456543</v>
      </c>
      <c r="P5" s="30">
        <f>Resumo!P136</f>
        <v>721.1896703504168</v>
      </c>
      <c r="Q5" s="30">
        <f>Resumo!Q136</f>
        <v>1206.232789050596</v>
      </c>
      <c r="R5" s="30">
        <f>Resumo!R136</f>
        <v>1667.0751025590048</v>
      </c>
      <c r="S5" s="30">
        <f>Resumo!S136</f>
        <v>2197.0791534252394</v>
      </c>
      <c r="T5" s="30">
        <f>Resumo!T136</f>
        <v>2715.9354933427735</v>
      </c>
      <c r="U5" s="30">
        <f>Resumo!U136</f>
        <v>2039.7674422318889</v>
      </c>
      <c r="V5" s="30">
        <f>Resumo!V136</f>
        <v>2581.4022616273783</v>
      </c>
      <c r="W5" s="30">
        <f>Resumo!W136</f>
        <v>3291.5860517074257</v>
      </c>
      <c r="X5" s="30">
        <f>Resumo!X136</f>
        <v>3992.7632511199049</v>
      </c>
      <c r="Y5" s="30">
        <f>Resumo!Y136</f>
        <v>3172.2544496987794</v>
      </c>
      <c r="Z5" s="30">
        <f>Resumo!Z136</f>
        <v>3236.0619033608837</v>
      </c>
      <c r="AA5" s="30">
        <f>Resumo!AA136</f>
        <v>2431.1868737271425</v>
      </c>
      <c r="AB5" s="30">
        <f>Resumo!AB136</f>
        <v>1484.6213925918009</v>
      </c>
      <c r="AC5" s="30">
        <f>Resumo!AC136</f>
        <v>805.51458446664276</v>
      </c>
      <c r="AD5" s="30">
        <f>Resumo!AD136</f>
        <v>558.36473800874796</v>
      </c>
      <c r="AE5" s="30">
        <f>Resumo!AE136</f>
        <v>411.45116447203208</v>
      </c>
      <c r="AF5" s="30">
        <f>Resumo!AF136</f>
        <v>337.98211236742372</v>
      </c>
      <c r="AG5" s="30">
        <f>Resumo!AG136</f>
        <v>387.20970459700823</v>
      </c>
      <c r="AH5" s="30">
        <f>Resumo!AH136</f>
        <v>641.76962211678904</v>
      </c>
      <c r="AI5" s="30">
        <f>Resumo!AI136</f>
        <v>1116.3571432426049</v>
      </c>
      <c r="AJ5" s="30">
        <f>Resumo!AJ136</f>
        <v>745.55220974765984</v>
      </c>
      <c r="AK5" s="30">
        <f>Resumo!AK136</f>
        <v>944.24460250387699</v>
      </c>
      <c r="AL5" s="30">
        <f>Resumo!AL136</f>
        <v>630.34912223791025</v>
      </c>
      <c r="AM5" s="30">
        <f>Resumo!AM136</f>
        <v>376.10290687347151</v>
      </c>
      <c r="AN5" s="30">
        <f>Resumo!AN136</f>
        <v>336.50383822811932</v>
      </c>
      <c r="AO5" s="30">
        <f>Resumo!AO136</f>
        <v>419.49442592075684</v>
      </c>
      <c r="AP5" s="30">
        <f>Resumo!AP136</f>
        <v>412.17558828828749</v>
      </c>
      <c r="AQ5" s="30">
        <f>Resumo!AQ136</f>
        <v>371.09224128075067</v>
      </c>
      <c r="AR5" s="30">
        <f>Resumo!AR136</f>
        <v>40865.565508094478</v>
      </c>
      <c r="AS5" s="33">
        <f t="shared" ref="AS5:AS22" si="0">SUMPRODUCT($C$4:$AQ$4,C5:AQ5)/AR5</f>
        <v>19.014567096947275</v>
      </c>
      <c r="AT5" s="34">
        <f>SUMPRODUCT(AR5:AR7,AS5:AS7)/SUM(AR5:AR7)</f>
        <v>10.63977229592359</v>
      </c>
      <c r="AU5" s="35" t="s">
        <v>33</v>
      </c>
      <c r="BF5" s="36"/>
    </row>
    <row r="6" spans="1:58" ht="14.5" x14ac:dyDescent="0.35">
      <c r="A6" s="23" t="s">
        <v>34</v>
      </c>
      <c r="B6" s="23">
        <v>2</v>
      </c>
      <c r="C6" s="30">
        <f>Resumo!C137</f>
        <v>53.74361615017196</v>
      </c>
      <c r="D6" s="30">
        <f>Resumo!D137</f>
        <v>37.559064036021887</v>
      </c>
      <c r="E6" s="30">
        <f>Resumo!E137</f>
        <v>71.301921637300197</v>
      </c>
      <c r="F6" s="30">
        <f>Resumo!F137</f>
        <v>185.54707184852495</v>
      </c>
      <c r="G6" s="30">
        <f>Resumo!G137</f>
        <v>195.6551667033543</v>
      </c>
      <c r="H6" s="30">
        <f>Resumo!H137</f>
        <v>251.14954723673571</v>
      </c>
      <c r="I6" s="30">
        <f>Resumo!I137</f>
        <v>302.79958475036091</v>
      </c>
      <c r="J6" s="30">
        <f>Resumo!J137</f>
        <v>210.33697302860463</v>
      </c>
      <c r="K6" s="30">
        <f>Resumo!K137</f>
        <v>352.79627467871637</v>
      </c>
      <c r="L6" s="30">
        <f>Resumo!L137</f>
        <v>288.59562099541154</v>
      </c>
      <c r="M6" s="30">
        <f>Resumo!M137</f>
        <v>59.059029044162791</v>
      </c>
      <c r="N6" s="30">
        <f>Resumo!N137</f>
        <v>116.69740184009515</v>
      </c>
      <c r="O6" s="30">
        <f>Resumo!O137</f>
        <v>181.62021913198058</v>
      </c>
      <c r="P6" s="30">
        <f>Resumo!P137</f>
        <v>251.79175653771901</v>
      </c>
      <c r="Q6" s="30">
        <f>Resumo!Q137</f>
        <v>153.46734042476265</v>
      </c>
      <c r="R6" s="30">
        <f>Resumo!R137</f>
        <v>45.29098252518753</v>
      </c>
      <c r="S6" s="30">
        <f>Resumo!S137</f>
        <v>12.714684460004545</v>
      </c>
      <c r="T6" s="30">
        <f>Resumo!T137</f>
        <v>4.720551565341097</v>
      </c>
      <c r="U6" s="30">
        <f>Resumo!U137</f>
        <v>4.050140002675735</v>
      </c>
      <c r="V6" s="30">
        <f>Resumo!V137</f>
        <v>62.731085127637328</v>
      </c>
      <c r="W6" s="30">
        <f>Resumo!W137</f>
        <v>69.969907371320502</v>
      </c>
      <c r="X6" s="30">
        <f>Resumo!X137</f>
        <v>142.18863498391082</v>
      </c>
      <c r="Y6" s="30">
        <f>Resumo!Y137</f>
        <v>397.76309169617889</v>
      </c>
      <c r="Z6" s="30">
        <f>Resumo!Z137</f>
        <v>339.49420676110253</v>
      </c>
      <c r="AA6" s="30">
        <f>Resumo!AA137</f>
        <v>468.63079684891687</v>
      </c>
      <c r="AB6" s="30">
        <f>Resumo!AB137</f>
        <v>527.52594640513519</v>
      </c>
      <c r="AC6" s="30">
        <f>Resumo!AC137</f>
        <v>16.67297095171072</v>
      </c>
      <c r="AD6" s="30">
        <f>Resumo!AD137</f>
        <v>0</v>
      </c>
      <c r="AE6" s="30">
        <f>Resumo!AE137</f>
        <v>0</v>
      </c>
      <c r="AF6" s="30">
        <f>Resumo!AF137</f>
        <v>0</v>
      </c>
      <c r="AG6" s="30">
        <f>Resumo!AG137</f>
        <v>0</v>
      </c>
      <c r="AH6" s="30">
        <f>Resumo!AH137</f>
        <v>0</v>
      </c>
      <c r="AI6" s="30">
        <f>Resumo!AI137</f>
        <v>0</v>
      </c>
      <c r="AJ6" s="30">
        <f>Resumo!AJ137</f>
        <v>0</v>
      </c>
      <c r="AK6" s="30">
        <f>Resumo!AK137</f>
        <v>0</v>
      </c>
      <c r="AL6" s="30">
        <f>Resumo!AL137</f>
        <v>0</v>
      </c>
      <c r="AM6" s="30">
        <f>Resumo!AM137</f>
        <v>0</v>
      </c>
      <c r="AN6" s="30">
        <f>Resumo!AN137</f>
        <v>0</v>
      </c>
      <c r="AO6" s="30">
        <f>Resumo!AO137</f>
        <v>0</v>
      </c>
      <c r="AP6" s="30">
        <f>Resumo!AP137</f>
        <v>0</v>
      </c>
      <c r="AQ6" s="30">
        <f>Resumo!AQ137</f>
        <v>0</v>
      </c>
      <c r="AR6" s="30">
        <f>Resumo!AR137</f>
        <v>4803.8735867430451</v>
      </c>
      <c r="AS6" s="33">
        <f t="shared" si="0"/>
        <v>26.636436968066068</v>
      </c>
      <c r="AT6" s="34"/>
      <c r="AU6" s="37"/>
    </row>
    <row r="7" spans="1:58" ht="14.5" x14ac:dyDescent="0.35">
      <c r="A7" s="23" t="s">
        <v>35</v>
      </c>
      <c r="B7" s="23">
        <v>3</v>
      </c>
      <c r="C7" s="30">
        <f>Resumo!C138</f>
        <v>0</v>
      </c>
      <c r="D7" s="30">
        <f>Resumo!D138</f>
        <v>0</v>
      </c>
      <c r="E7" s="30">
        <f>Resumo!E138</f>
        <v>0</v>
      </c>
      <c r="F7" s="30">
        <f>Resumo!F138</f>
        <v>0</v>
      </c>
      <c r="G7" s="30">
        <f>Resumo!G138</f>
        <v>0</v>
      </c>
      <c r="H7" s="30">
        <f>Resumo!H138</f>
        <v>0</v>
      </c>
      <c r="I7" s="30">
        <f>Resumo!I138</f>
        <v>0</v>
      </c>
      <c r="J7" s="30">
        <f>Resumo!J138</f>
        <v>0</v>
      </c>
      <c r="K7" s="30">
        <f>Resumo!K138</f>
        <v>0</v>
      </c>
      <c r="L7" s="30">
        <f>Resumo!L138</f>
        <v>0</v>
      </c>
      <c r="M7" s="30">
        <f>Resumo!M138</f>
        <v>0</v>
      </c>
      <c r="N7" s="30">
        <f>Resumo!N138</f>
        <v>0</v>
      </c>
      <c r="O7" s="30">
        <f>Resumo!O138</f>
        <v>0</v>
      </c>
      <c r="P7" s="30">
        <f>Resumo!P138</f>
        <v>0</v>
      </c>
      <c r="Q7" s="30">
        <f>Resumo!Q138</f>
        <v>0</v>
      </c>
      <c r="R7" s="30">
        <f>Resumo!R138</f>
        <v>0</v>
      </c>
      <c r="S7" s="30">
        <f>Resumo!S138</f>
        <v>0</v>
      </c>
      <c r="T7" s="30">
        <f>Resumo!T138</f>
        <v>0</v>
      </c>
      <c r="U7" s="30">
        <f>Resumo!U138</f>
        <v>0</v>
      </c>
      <c r="V7" s="30">
        <f>Resumo!V138</f>
        <v>0</v>
      </c>
      <c r="W7" s="30">
        <f>Resumo!W138</f>
        <v>0</v>
      </c>
      <c r="X7" s="30">
        <f>Resumo!X138</f>
        <v>0</v>
      </c>
      <c r="Y7" s="30">
        <f>Resumo!Y138</f>
        <v>0</v>
      </c>
      <c r="Z7" s="30">
        <f>Resumo!Z138</f>
        <v>147.88705276041728</v>
      </c>
      <c r="AA7" s="30">
        <f>Resumo!AA138</f>
        <v>1066.9668090710356</v>
      </c>
      <c r="AB7" s="30">
        <f>Resumo!AB138</f>
        <v>3036.0230575174783</v>
      </c>
      <c r="AC7" s="30">
        <f>Resumo!AC138</f>
        <v>5282.2093940706254</v>
      </c>
      <c r="AD7" s="30">
        <f>Resumo!AD138</f>
        <v>8377.5961205003387</v>
      </c>
      <c r="AE7" s="30">
        <f>Resumo!AE138</f>
        <v>10546.900786970098</v>
      </c>
      <c r="AF7" s="30">
        <f>Resumo!AF138</f>
        <v>12494.077429894418</v>
      </c>
      <c r="AG7" s="30">
        <f>Resumo!AG138</f>
        <v>12558.962684075947</v>
      </c>
      <c r="AH7" s="30">
        <f>Resumo!AH138</f>
        <v>12684.191188414008</v>
      </c>
      <c r="AI7" s="30">
        <f>Resumo!AI138</f>
        <v>15580.85835922813</v>
      </c>
      <c r="AJ7" s="30">
        <f>Resumo!AJ138</f>
        <v>16394.04239671395</v>
      </c>
      <c r="AK7" s="30">
        <f>Resumo!AK138</f>
        <v>13691.310674183766</v>
      </c>
      <c r="AL7" s="30">
        <f>Resumo!AL138</f>
        <v>10220.574316227207</v>
      </c>
      <c r="AM7" s="30">
        <f>Resumo!AM138</f>
        <v>8354.8822161687403</v>
      </c>
      <c r="AN7" s="30">
        <f>Resumo!AN138</f>
        <v>9395.2267959496858</v>
      </c>
      <c r="AO7" s="30">
        <f>Resumo!AO138</f>
        <v>10819.527414561398</v>
      </c>
      <c r="AP7" s="30">
        <f>Resumo!AP138</f>
        <v>11299.677541735</v>
      </c>
      <c r="AQ7" s="30">
        <f>Resumo!AQ138</f>
        <v>7971.8863807001244</v>
      </c>
      <c r="AR7" s="30">
        <f>Resumo!AR138</f>
        <v>169922.80061874239</v>
      </c>
      <c r="AS7" s="33">
        <f t="shared" si="0"/>
        <v>8.1734365309376873</v>
      </c>
      <c r="AT7" s="34"/>
      <c r="AU7" s="37"/>
    </row>
    <row r="8" spans="1:58" ht="15" x14ac:dyDescent="0.25">
      <c r="A8" s="23" t="s">
        <v>36</v>
      </c>
      <c r="B8" s="23">
        <v>4</v>
      </c>
      <c r="C8" s="30">
        <f>Resumo!C139</f>
        <v>5.8889143443207974</v>
      </c>
      <c r="D8" s="30">
        <f>Resumo!D139</f>
        <v>2.4544213490391251</v>
      </c>
      <c r="E8" s="30">
        <f>Resumo!E139</f>
        <v>3.3382517722521081</v>
      </c>
      <c r="F8" s="30">
        <f>Resumo!F139</f>
        <v>1.51278282044255</v>
      </c>
      <c r="G8" s="30">
        <f>Resumo!G139</f>
        <v>0.77800761546460939</v>
      </c>
      <c r="H8" s="30">
        <f>Resumo!H139</f>
        <v>0.85388725871194915</v>
      </c>
      <c r="I8" s="30">
        <f>Resumo!I139</f>
        <v>2.4286047653616096</v>
      </c>
      <c r="J8" s="30">
        <f>Resumo!J139</f>
        <v>2.1572212288382047</v>
      </c>
      <c r="K8" s="30">
        <f>Resumo!K139</f>
        <v>3.7148937456580775</v>
      </c>
      <c r="L8" s="30">
        <f>Resumo!L139</f>
        <v>16.881348385097386</v>
      </c>
      <c r="M8" s="30">
        <f>Resumo!M139</f>
        <v>47.117070236174776</v>
      </c>
      <c r="N8" s="30">
        <f>Resumo!N139</f>
        <v>47.742271885147346</v>
      </c>
      <c r="O8" s="30">
        <f>Resumo!O139</f>
        <v>41.00685695415374</v>
      </c>
      <c r="P8" s="30">
        <f>Resumo!P139</f>
        <v>61.871509078657297</v>
      </c>
      <c r="Q8" s="30">
        <f>Resumo!Q139</f>
        <v>80.940813042107862</v>
      </c>
      <c r="R8" s="30">
        <f>Resumo!R139</f>
        <v>161.902147252818</v>
      </c>
      <c r="S8" s="30">
        <f>Resumo!S139</f>
        <v>263.6458538156715</v>
      </c>
      <c r="T8" s="30">
        <f>Resumo!T139</f>
        <v>273.25304063071769</v>
      </c>
      <c r="U8" s="30">
        <f>Resumo!U139</f>
        <v>246.71640917689751</v>
      </c>
      <c r="V8" s="30">
        <f>Resumo!V139</f>
        <v>316.56191559197492</v>
      </c>
      <c r="W8" s="30">
        <f>Resumo!W139</f>
        <v>463.93572402624602</v>
      </c>
      <c r="X8" s="30">
        <f>Resumo!X139</f>
        <v>479.16451816882466</v>
      </c>
      <c r="Y8" s="30">
        <f>Resumo!Y139</f>
        <v>238.53803274838506</v>
      </c>
      <c r="Z8" s="30">
        <f>Resumo!Z139</f>
        <v>281.72610457314005</v>
      </c>
      <c r="AA8" s="30">
        <f>Resumo!AA139</f>
        <v>236.58786330391564</v>
      </c>
      <c r="AB8" s="30">
        <f>Resumo!AB139</f>
        <v>179.26965646201847</v>
      </c>
      <c r="AC8" s="30">
        <f>Resumo!AC139</f>
        <v>175.94442630817053</v>
      </c>
      <c r="AD8" s="30">
        <f>Resumo!AD139</f>
        <v>125.896568439834</v>
      </c>
      <c r="AE8" s="30">
        <f>Resumo!AE139</f>
        <v>195.16502071655472</v>
      </c>
      <c r="AF8" s="30">
        <f>Resumo!AF139</f>
        <v>268.67888894836352</v>
      </c>
      <c r="AG8" s="30">
        <f>Resumo!AG139</f>
        <v>400.69508876143209</v>
      </c>
      <c r="AH8" s="30">
        <f>Resumo!AH139</f>
        <v>646.45984260933267</v>
      </c>
      <c r="AI8" s="30">
        <f>Resumo!AI139</f>
        <v>42.121151000945034</v>
      </c>
      <c r="AJ8" s="30">
        <f>Resumo!AJ139</f>
        <v>24.747047266207847</v>
      </c>
      <c r="AK8" s="30">
        <f>Resumo!AK139</f>
        <v>14.377944070588574</v>
      </c>
      <c r="AL8" s="30">
        <f>Resumo!AL139</f>
        <v>7.448844523269214</v>
      </c>
      <c r="AM8" s="30">
        <f>Resumo!AM139</f>
        <v>2.7859971627860531</v>
      </c>
      <c r="AN8" s="30">
        <f>Resumo!AN139</f>
        <v>2.8979291262613409</v>
      </c>
      <c r="AO8" s="30">
        <f>Resumo!AO139</f>
        <v>2.065884162306256</v>
      </c>
      <c r="AP8" s="30">
        <f>Resumo!AP139</f>
        <v>2.5617270536724894</v>
      </c>
      <c r="AQ8" s="30">
        <f>Resumo!AQ139</f>
        <v>3.8714018464726436</v>
      </c>
      <c r="AR8" s="30">
        <f>Resumo!AR139</f>
        <v>5375.7058822282333</v>
      </c>
      <c r="AS8" s="33">
        <f t="shared" si="0"/>
        <v>18.048475911840587</v>
      </c>
      <c r="AT8" s="34">
        <f>SUMPRODUCT(AR8:AR11,AS8:AS11)/SUM(AR8:AR11)</f>
        <v>9.5723054982087845</v>
      </c>
      <c r="AU8" s="37" t="s">
        <v>37</v>
      </c>
    </row>
    <row r="9" spans="1:58" ht="15" x14ac:dyDescent="0.25">
      <c r="A9" s="23" t="s">
        <v>38</v>
      </c>
      <c r="B9" s="23">
        <v>5</v>
      </c>
      <c r="C9" s="30">
        <f>Resumo!C140</f>
        <v>1.8943474283473007</v>
      </c>
      <c r="D9" s="30">
        <f>Resumo!D140</f>
        <v>0.81125551184457567</v>
      </c>
      <c r="E9" s="30">
        <f>Resumo!E140</f>
        <v>3.8652886799145336</v>
      </c>
      <c r="F9" s="30">
        <f>Resumo!F140</f>
        <v>9.299343085632259</v>
      </c>
      <c r="G9" s="30">
        <f>Resumo!G140</f>
        <v>14.124936051547079</v>
      </c>
      <c r="H9" s="30">
        <f>Resumo!H140</f>
        <v>22.088809642842886</v>
      </c>
      <c r="I9" s="30">
        <f>Resumo!I140</f>
        <v>28.557397001357046</v>
      </c>
      <c r="J9" s="30">
        <f>Resumo!J140</f>
        <v>26.742822394381331</v>
      </c>
      <c r="K9" s="30">
        <f>Resumo!K140</f>
        <v>34.016817433375088</v>
      </c>
      <c r="L9" s="30">
        <f>Resumo!L140</f>
        <v>35.757595913731478</v>
      </c>
      <c r="M9" s="30">
        <f>Resumo!M140</f>
        <v>7.6018408587785569</v>
      </c>
      <c r="N9" s="30">
        <f>Resumo!N140</f>
        <v>14.894131941826577</v>
      </c>
      <c r="O9" s="30">
        <f>Resumo!O140</f>
        <v>28.9395511548943</v>
      </c>
      <c r="P9" s="30">
        <f>Resumo!P140</f>
        <v>41.841397342200111</v>
      </c>
      <c r="Q9" s="30">
        <f>Resumo!Q140</f>
        <v>24.140794059087803</v>
      </c>
      <c r="R9" s="30">
        <f>Resumo!R140</f>
        <v>9.8540518364877876</v>
      </c>
      <c r="S9" s="30">
        <f>Resumo!S140</f>
        <v>2.3757969234464027</v>
      </c>
      <c r="T9" s="30">
        <f>Resumo!T140</f>
        <v>0.49768541652262699</v>
      </c>
      <c r="U9" s="30">
        <f>Resumo!U140</f>
        <v>0.77315729047486315</v>
      </c>
      <c r="V9" s="30">
        <f>Resumo!V140</f>
        <v>7.1187366592211632</v>
      </c>
      <c r="W9" s="30">
        <f>Resumo!W140</f>
        <v>6.0642853166689212</v>
      </c>
      <c r="X9" s="30">
        <f>Resumo!X140</f>
        <v>34.84718596723657</v>
      </c>
      <c r="Y9" s="30">
        <f>Resumo!Y140</f>
        <v>66.425884346742109</v>
      </c>
      <c r="Z9" s="30">
        <f>Resumo!Z140</f>
        <v>26.46050835758993</v>
      </c>
      <c r="AA9" s="30">
        <f>Resumo!AA140</f>
        <v>7.2453573592386764</v>
      </c>
      <c r="AB9" s="30">
        <f>Resumo!AB140</f>
        <v>25.034024111403046</v>
      </c>
      <c r="AC9" s="30">
        <f>Resumo!AC140</f>
        <v>6.7632910971166629</v>
      </c>
      <c r="AD9" s="30">
        <f>Resumo!AD140</f>
        <v>0</v>
      </c>
      <c r="AE9" s="30">
        <f>Resumo!AE140</f>
        <v>0</v>
      </c>
      <c r="AF9" s="30">
        <f>Resumo!AF140</f>
        <v>0</v>
      </c>
      <c r="AG9" s="30">
        <f>Resumo!AG140</f>
        <v>0</v>
      </c>
      <c r="AH9" s="30">
        <f>Resumo!AH140</f>
        <v>0</v>
      </c>
      <c r="AI9" s="30">
        <f>Resumo!AI140</f>
        <v>0</v>
      </c>
      <c r="AJ9" s="30">
        <f>Resumo!AJ140</f>
        <v>0</v>
      </c>
      <c r="AK9" s="30">
        <f>Resumo!AK140</f>
        <v>0</v>
      </c>
      <c r="AL9" s="30">
        <f>Resumo!AL140</f>
        <v>0</v>
      </c>
      <c r="AM9" s="30">
        <f>Resumo!AM140</f>
        <v>0</v>
      </c>
      <c r="AN9" s="30">
        <f>Resumo!AN140</f>
        <v>0</v>
      </c>
      <c r="AO9" s="30">
        <f>Resumo!AO140</f>
        <v>0</v>
      </c>
      <c r="AP9" s="30">
        <f>Resumo!AP140</f>
        <v>0</v>
      </c>
      <c r="AQ9" s="30">
        <f>Resumo!AQ140</f>
        <v>0</v>
      </c>
      <c r="AR9" s="30">
        <f>Resumo!AR140</f>
        <v>488.03629318190963</v>
      </c>
      <c r="AS9" s="33">
        <f t="shared" si="0"/>
        <v>26.929329306830073</v>
      </c>
      <c r="AT9" s="34"/>
      <c r="AU9" s="37"/>
    </row>
    <row r="10" spans="1:58" ht="15" x14ac:dyDescent="0.25">
      <c r="A10" s="23" t="s">
        <v>39</v>
      </c>
      <c r="B10" s="23">
        <v>6</v>
      </c>
      <c r="C10" s="30">
        <f>Resumo!C141</f>
        <v>0</v>
      </c>
      <c r="D10" s="30">
        <f>Resumo!D141</f>
        <v>0</v>
      </c>
      <c r="E10" s="30">
        <f>Resumo!E141</f>
        <v>0</v>
      </c>
      <c r="F10" s="30">
        <f>Resumo!F141</f>
        <v>0</v>
      </c>
      <c r="G10" s="30">
        <f>Resumo!G141</f>
        <v>0</v>
      </c>
      <c r="H10" s="30">
        <f>Resumo!H141</f>
        <v>0</v>
      </c>
      <c r="I10" s="30">
        <f>Resumo!I141</f>
        <v>0</v>
      </c>
      <c r="J10" s="30">
        <f>Resumo!J141</f>
        <v>0</v>
      </c>
      <c r="K10" s="30">
        <f>Resumo!K141</f>
        <v>0</v>
      </c>
      <c r="L10" s="30">
        <f>Resumo!L141</f>
        <v>0</v>
      </c>
      <c r="M10" s="30">
        <f>Resumo!M141</f>
        <v>0</v>
      </c>
      <c r="N10" s="30">
        <f>Resumo!N141</f>
        <v>0</v>
      </c>
      <c r="O10" s="30">
        <f>Resumo!O141</f>
        <v>0</v>
      </c>
      <c r="P10" s="30">
        <f>Resumo!P141</f>
        <v>0</v>
      </c>
      <c r="Q10" s="30">
        <f>Resumo!Q141</f>
        <v>0</v>
      </c>
      <c r="R10" s="30">
        <f>Resumo!R141</f>
        <v>0</v>
      </c>
      <c r="S10" s="30">
        <f>Resumo!S141</f>
        <v>0</v>
      </c>
      <c r="T10" s="30">
        <f>Resumo!T141</f>
        <v>0</v>
      </c>
      <c r="U10" s="30">
        <f>Resumo!U141</f>
        <v>0</v>
      </c>
      <c r="V10" s="30">
        <f>Resumo!V141</f>
        <v>0</v>
      </c>
      <c r="W10" s="30">
        <f>Resumo!W141</f>
        <v>0</v>
      </c>
      <c r="X10" s="30">
        <f>Resumo!X141</f>
        <v>0</v>
      </c>
      <c r="Y10" s="30">
        <f>Resumo!Y141</f>
        <v>0</v>
      </c>
      <c r="Z10" s="30">
        <f>Resumo!Z141</f>
        <v>30.876491845361397</v>
      </c>
      <c r="AA10" s="30">
        <f>Resumo!AA141</f>
        <v>178.81155090898096</v>
      </c>
      <c r="AB10" s="30">
        <f>Resumo!AB141</f>
        <v>381.57646204570261</v>
      </c>
      <c r="AC10" s="30">
        <f>Resumo!AC141</f>
        <v>563.67651254807481</v>
      </c>
      <c r="AD10" s="30">
        <f>Resumo!AD141</f>
        <v>1033.2919529060691</v>
      </c>
      <c r="AE10" s="30">
        <f>Resumo!AE141</f>
        <v>1570.8686606522133</v>
      </c>
      <c r="AF10" s="30">
        <f>Resumo!AF141</f>
        <v>1545.1634507384015</v>
      </c>
      <c r="AG10" s="30">
        <f>Resumo!AG141</f>
        <v>2116.1250385733524</v>
      </c>
      <c r="AH10" s="30">
        <f>Resumo!AH141</f>
        <v>2500.4269177569818</v>
      </c>
      <c r="AI10" s="30">
        <f>Resumo!AI141</f>
        <v>2133.2293576822731</v>
      </c>
      <c r="AJ10" s="30">
        <f>Resumo!AJ141</f>
        <v>2134.1877376531693</v>
      </c>
      <c r="AK10" s="30">
        <f>Resumo!AK141</f>
        <v>1988.4614072120482</v>
      </c>
      <c r="AL10" s="30">
        <f>Resumo!AL141</f>
        <v>1164.1265924655668</v>
      </c>
      <c r="AM10" s="30">
        <f>Resumo!AM141</f>
        <v>967.26860163728031</v>
      </c>
      <c r="AN10" s="30">
        <f>Resumo!AN141</f>
        <v>1003.8136100943788</v>
      </c>
      <c r="AO10" s="30">
        <f>Resumo!AO141</f>
        <v>942.04389926790566</v>
      </c>
      <c r="AP10" s="30">
        <f>Resumo!AP141</f>
        <v>1206.0023186505832</v>
      </c>
      <c r="AQ10" s="30">
        <f>Resumo!AQ141</f>
        <v>897.82695823826384</v>
      </c>
      <c r="AR10" s="30">
        <f>Resumo!AR141</f>
        <v>22357.777520876603</v>
      </c>
      <c r="AS10" s="33">
        <f t="shared" si="0"/>
        <v>8.5890042660888</v>
      </c>
      <c r="AT10" s="34"/>
      <c r="AU10" s="37"/>
    </row>
    <row r="11" spans="1:58" ht="15" x14ac:dyDescent="0.25">
      <c r="A11" s="23" t="s">
        <v>40</v>
      </c>
      <c r="B11" s="23">
        <v>7</v>
      </c>
      <c r="C11" s="30">
        <f>Resumo!C142</f>
        <v>3.6961424483485783</v>
      </c>
      <c r="D11" s="30">
        <f>Resumo!D142</f>
        <v>7.5748115911616054</v>
      </c>
      <c r="E11" s="30">
        <f>Resumo!E142</f>
        <v>11.655372359462095</v>
      </c>
      <c r="F11" s="30">
        <f>Resumo!F142</f>
        <v>8.438539767846148</v>
      </c>
      <c r="G11" s="30">
        <f>Resumo!G142</f>
        <v>14.245488540150131</v>
      </c>
      <c r="H11" s="30">
        <f>Resumo!H142</f>
        <v>8.0965454393910843</v>
      </c>
      <c r="I11" s="30">
        <f>Resumo!I142</f>
        <v>11.464153381003392</v>
      </c>
      <c r="J11" s="30">
        <f>Resumo!J142</f>
        <v>9.1515913487489193</v>
      </c>
      <c r="K11" s="30">
        <f>Resumo!K142</f>
        <v>20.528938256140616</v>
      </c>
      <c r="L11" s="30">
        <f>Resumo!L142</f>
        <v>28.689703933439361</v>
      </c>
      <c r="M11" s="30">
        <f>Resumo!M142</f>
        <v>24.099962794491386</v>
      </c>
      <c r="N11" s="30">
        <f>Resumo!N142</f>
        <v>26.588070735586321</v>
      </c>
      <c r="O11" s="30">
        <f>Resumo!O142</f>
        <v>31.670713143615629</v>
      </c>
      <c r="P11" s="30">
        <f>Resumo!P142</f>
        <v>54.260022514689076</v>
      </c>
      <c r="Q11" s="30">
        <f>Resumo!Q142</f>
        <v>70.180491816113374</v>
      </c>
      <c r="R11" s="30">
        <f>Resumo!R142</f>
        <v>37.899881795223379</v>
      </c>
      <c r="S11" s="30">
        <f>Resumo!S142</f>
        <v>43.197431902272236</v>
      </c>
      <c r="T11" s="30">
        <f>Resumo!T142</f>
        <v>77.575963315633473</v>
      </c>
      <c r="U11" s="30">
        <f>Resumo!U142</f>
        <v>81.229653793052336</v>
      </c>
      <c r="V11" s="30">
        <f>Resumo!V142</f>
        <v>112.52079607376112</v>
      </c>
      <c r="W11" s="30">
        <f>Resumo!W142</f>
        <v>197.16943907584067</v>
      </c>
      <c r="X11" s="30">
        <f>Resumo!X142</f>
        <v>204.99152407151021</v>
      </c>
      <c r="Y11" s="30">
        <f>Resumo!Y142</f>
        <v>114.79177901381222</v>
      </c>
      <c r="Z11" s="30">
        <f>Resumo!Z142</f>
        <v>114.72457829572757</v>
      </c>
      <c r="AA11" s="30">
        <f>Resumo!AA142</f>
        <v>121.13400109560128</v>
      </c>
      <c r="AB11" s="30">
        <f>Resumo!AB142</f>
        <v>155.91695378536113</v>
      </c>
      <c r="AC11" s="30">
        <f>Resumo!AC142</f>
        <v>236.50707910208325</v>
      </c>
      <c r="AD11" s="30">
        <f>Resumo!AD142</f>
        <v>295.10795914764924</v>
      </c>
      <c r="AE11" s="30">
        <f>Resumo!AE142</f>
        <v>366.71438886897147</v>
      </c>
      <c r="AF11" s="30">
        <f>Resumo!AF142</f>
        <v>458.50939796200578</v>
      </c>
      <c r="AG11" s="30">
        <f>Resumo!AG142</f>
        <v>683.71208557325019</v>
      </c>
      <c r="AH11" s="30">
        <f>Resumo!AH142</f>
        <v>849.57550644142725</v>
      </c>
      <c r="AI11" s="30">
        <f>Resumo!AI142</f>
        <v>1188.4588744766586</v>
      </c>
      <c r="AJ11" s="30">
        <f>Resumo!AJ142</f>
        <v>1210.2772135789419</v>
      </c>
      <c r="AK11" s="30">
        <f>Resumo!AK142</f>
        <v>1282.6908335597418</v>
      </c>
      <c r="AL11" s="30">
        <f>Resumo!AL142</f>
        <v>823.22823978316478</v>
      </c>
      <c r="AM11" s="30">
        <f>Resumo!AM142</f>
        <v>1149.7479785315609</v>
      </c>
      <c r="AN11" s="30">
        <f>Resumo!AN142</f>
        <v>1278.7096821160383</v>
      </c>
      <c r="AO11" s="30">
        <f>Resumo!AO142</f>
        <v>1652.8862004855957</v>
      </c>
      <c r="AP11" s="30">
        <f>Resumo!AP142</f>
        <v>1948.4891102744</v>
      </c>
      <c r="AQ11" s="30">
        <f>Resumo!AQ142</f>
        <v>1381.0570420761355</v>
      </c>
      <c r="AR11" s="30">
        <f>Resumo!AR142</f>
        <v>16397.164142265607</v>
      </c>
      <c r="AS11" s="33">
        <f t="shared" si="0"/>
        <v>7.6175878257059368</v>
      </c>
      <c r="AT11" s="34"/>
      <c r="AU11" s="37"/>
    </row>
    <row r="12" spans="1:58" ht="14.5" x14ac:dyDescent="0.35">
      <c r="A12" s="22" t="s">
        <v>41</v>
      </c>
      <c r="B12" s="23">
        <v>8</v>
      </c>
      <c r="C12" s="30">
        <f>Resumo!C143</f>
        <v>14.44380054202664</v>
      </c>
      <c r="D12" s="30">
        <f>Resumo!D143</f>
        <v>7.9444590837450599</v>
      </c>
      <c r="E12" s="30">
        <f>Resumo!E143</f>
        <v>7.1810899802591459</v>
      </c>
      <c r="F12" s="30">
        <f>Resumo!F143</f>
        <v>6.2392077412479328</v>
      </c>
      <c r="G12" s="30">
        <f>Resumo!G143</f>
        <v>9.9811818701788102</v>
      </c>
      <c r="H12" s="30">
        <f>Resumo!H143</f>
        <v>13.21108415508168</v>
      </c>
      <c r="I12" s="30">
        <f>Resumo!I143</f>
        <v>15.799852073314806</v>
      </c>
      <c r="J12" s="30">
        <f>Resumo!J143</f>
        <v>12.085301728385303</v>
      </c>
      <c r="K12" s="30">
        <f>Resumo!K143</f>
        <v>12.516412581520489</v>
      </c>
      <c r="L12" s="30">
        <f>Resumo!L143</f>
        <v>12.556184935788085</v>
      </c>
      <c r="M12" s="30">
        <f>Resumo!M143</f>
        <v>10.719559498225005</v>
      </c>
      <c r="N12" s="30">
        <f>Resumo!N143</f>
        <v>13.665761684384536</v>
      </c>
      <c r="O12" s="30">
        <f>Resumo!O143</f>
        <v>7.0304112488440715</v>
      </c>
      <c r="P12" s="30">
        <f>Resumo!P143</f>
        <v>12.245795466249408</v>
      </c>
      <c r="Q12" s="30">
        <f>Resumo!Q143</f>
        <v>13.250119653600615</v>
      </c>
      <c r="R12" s="30">
        <f>Resumo!R143</f>
        <v>13.616025046842067</v>
      </c>
      <c r="S12" s="30">
        <f>Resumo!S143</f>
        <v>11.745626959144822</v>
      </c>
      <c r="T12" s="30">
        <f>Resumo!T143</f>
        <v>14.151019158634407</v>
      </c>
      <c r="U12" s="30">
        <f>Resumo!U143</f>
        <v>11.850870241468678</v>
      </c>
      <c r="V12" s="30">
        <f>Resumo!V143</f>
        <v>19.611019037771296</v>
      </c>
      <c r="W12" s="30">
        <f>Resumo!W143</f>
        <v>27.575038897895904</v>
      </c>
      <c r="X12" s="30">
        <f>Resumo!X143</f>
        <v>31.390916291044029</v>
      </c>
      <c r="Y12" s="30">
        <f>Resumo!Y143</f>
        <v>24.000756673701456</v>
      </c>
      <c r="Z12" s="30">
        <f>Resumo!Z143</f>
        <v>21.103299062514093</v>
      </c>
      <c r="AA12" s="30">
        <f>Resumo!AA143</f>
        <v>27.511795791689266</v>
      </c>
      <c r="AB12" s="30">
        <f>Resumo!AB143</f>
        <v>34.941090372136387</v>
      </c>
      <c r="AC12" s="30">
        <f>Resumo!AC143</f>
        <v>39.899541389732249</v>
      </c>
      <c r="AD12" s="30">
        <f>Resumo!AD143</f>
        <v>44.70366847276393</v>
      </c>
      <c r="AE12" s="30">
        <f>Resumo!AE143</f>
        <v>44.642783563559142</v>
      </c>
      <c r="AF12" s="30">
        <f>Resumo!AF143</f>
        <v>36.523215494543848</v>
      </c>
      <c r="AG12" s="30">
        <f>Resumo!AG143</f>
        <v>34.973581190149396</v>
      </c>
      <c r="AH12" s="30">
        <f>Resumo!AH143</f>
        <v>43.43827120744033</v>
      </c>
      <c r="AI12" s="30">
        <f>Resumo!AI143</f>
        <v>29.053868198130342</v>
      </c>
      <c r="AJ12" s="30">
        <f>Resumo!AJ143</f>
        <v>22.55889440633883</v>
      </c>
      <c r="AK12" s="30">
        <f>Resumo!AK143</f>
        <v>13.947227752033783</v>
      </c>
      <c r="AL12" s="30">
        <f>Resumo!AL143</f>
        <v>15.674151536344818</v>
      </c>
      <c r="AM12" s="30">
        <f>Resumo!AM143</f>
        <v>16.916782688681121</v>
      </c>
      <c r="AN12" s="30">
        <f>Resumo!AN143</f>
        <v>12.580514590124045</v>
      </c>
      <c r="AO12" s="30">
        <f>Resumo!AO143</f>
        <v>20.695522354426782</v>
      </c>
      <c r="AP12" s="30">
        <f>Resumo!AP143</f>
        <v>18.595795640010984</v>
      </c>
      <c r="AQ12" s="30">
        <f>Resumo!AQ143</f>
        <v>19.273016775661066</v>
      </c>
      <c r="AR12" s="30">
        <f>Resumo!AR143</f>
        <v>819.84451503563457</v>
      </c>
      <c r="AS12" s="33">
        <f t="shared" si="0"/>
        <v>17.573503750549207</v>
      </c>
      <c r="AT12" s="34">
        <f>SUMPRODUCT(AR12:AR16,AS12:AS16)/SUM(AR12:AR16)</f>
        <v>12.448968129565898</v>
      </c>
      <c r="AU12" s="37" t="s">
        <v>42</v>
      </c>
    </row>
    <row r="13" spans="1:58" ht="14.5" x14ac:dyDescent="0.35">
      <c r="A13" s="22" t="s">
        <v>43</v>
      </c>
      <c r="B13" s="23">
        <v>9</v>
      </c>
      <c r="C13" s="30">
        <f>Resumo!C144</f>
        <v>33.702201264728785</v>
      </c>
      <c r="D13" s="30">
        <f>Resumo!D144</f>
        <v>18.537071195405133</v>
      </c>
      <c r="E13" s="30">
        <f>Resumo!E144</f>
        <v>16.755876620604674</v>
      </c>
      <c r="F13" s="30">
        <f>Resumo!F144</f>
        <v>14.558151396245211</v>
      </c>
      <c r="G13" s="30">
        <f>Resumo!G144</f>
        <v>23.28942436375079</v>
      </c>
      <c r="H13" s="30">
        <f>Resumo!H144</f>
        <v>30.825863028523965</v>
      </c>
      <c r="I13" s="30">
        <f>Resumo!I144</f>
        <v>36.866321504401213</v>
      </c>
      <c r="J13" s="30">
        <f>Resumo!J144</f>
        <v>28.199037366232375</v>
      </c>
      <c r="K13" s="30">
        <f>Resumo!K144</f>
        <v>29.204962690214618</v>
      </c>
      <c r="L13" s="30">
        <f>Resumo!L144</f>
        <v>29.297764850172129</v>
      </c>
      <c r="M13" s="30">
        <f>Resumo!M144</f>
        <v>25.012305495858385</v>
      </c>
      <c r="N13" s="30">
        <f>Resumo!N144</f>
        <v>31.886777263563935</v>
      </c>
      <c r="O13" s="30">
        <f>Resumo!O144</f>
        <v>16.404292913969506</v>
      </c>
      <c r="P13" s="30">
        <f>Resumo!P144</f>
        <v>28.573522754581827</v>
      </c>
      <c r="Q13" s="30">
        <f>Resumo!Q144</f>
        <v>30.916945858401373</v>
      </c>
      <c r="R13" s="30">
        <f>Resumo!R144</f>
        <v>31.770725109298006</v>
      </c>
      <c r="S13" s="30">
        <f>Resumo!S144</f>
        <v>27.40646290467123</v>
      </c>
      <c r="T13" s="30">
        <f>Resumo!T144</f>
        <v>33.01904470348024</v>
      </c>
      <c r="U13" s="30">
        <f>Resumo!U144</f>
        <v>27.652030563426869</v>
      </c>
      <c r="V13" s="30">
        <f>Resumo!V144</f>
        <v>45.759044421466236</v>
      </c>
      <c r="W13" s="30">
        <f>Resumo!W144</f>
        <v>64.341757428423463</v>
      </c>
      <c r="X13" s="30">
        <f>Resumo!X144</f>
        <v>73.245471345769602</v>
      </c>
      <c r="Y13" s="30">
        <f>Resumo!Y144</f>
        <v>63.836623754106888</v>
      </c>
      <c r="Z13" s="30">
        <f>Resumo!Z144</f>
        <v>64.078596081053519</v>
      </c>
      <c r="AA13" s="30">
        <f>Resumo!AA144</f>
        <v>73.116673070773047</v>
      </c>
      <c r="AB13" s="30">
        <f>Resumo!AB144</f>
        <v>89.144231334926346</v>
      </c>
      <c r="AC13" s="30">
        <f>Resumo!AC144</f>
        <v>98.937554268393981</v>
      </c>
      <c r="AD13" s="30">
        <f>Resumo!AD144</f>
        <v>118.72372056832866</v>
      </c>
      <c r="AE13" s="30">
        <f>Resumo!AE144</f>
        <v>126.18383930085196</v>
      </c>
      <c r="AF13" s="30">
        <f>Resumo!AF144</f>
        <v>141.02444569622267</v>
      </c>
      <c r="AG13" s="30">
        <f>Resumo!AG144</f>
        <v>164.26100725053345</v>
      </c>
      <c r="AH13" s="30">
        <f>Resumo!AH144</f>
        <v>213.27380256680317</v>
      </c>
      <c r="AI13" s="30">
        <f>Resumo!AI144</f>
        <v>170.22230434741945</v>
      </c>
      <c r="AJ13" s="30">
        <f>Resumo!AJ144</f>
        <v>164.79770652662793</v>
      </c>
      <c r="AK13" s="30">
        <f>Resumo!AK144</f>
        <v>155.80755519712787</v>
      </c>
      <c r="AL13" s="30">
        <f>Resumo!AL144</f>
        <v>117.51202540193933</v>
      </c>
      <c r="AM13" s="30">
        <f>Resumo!AM144</f>
        <v>100.12560793622058</v>
      </c>
      <c r="AN13" s="30">
        <f>Resumo!AN144</f>
        <v>80.429517140952044</v>
      </c>
      <c r="AO13" s="30">
        <f>Resumo!AO144</f>
        <v>77.49686276191369</v>
      </c>
      <c r="AP13" s="30">
        <f>Resumo!AP144</f>
        <v>67.083898290133163</v>
      </c>
      <c r="AQ13" s="30">
        <f>Resumo!AQ144</f>
        <v>54.211941996019405</v>
      </c>
      <c r="AR13" s="30">
        <f>Resumo!AR144</f>
        <v>2837.4929685335369</v>
      </c>
      <c r="AS13" s="33">
        <f t="shared" si="0"/>
        <v>14.590401232160596</v>
      </c>
      <c r="AT13" s="34"/>
      <c r="AU13" s="37" t="s">
        <v>44</v>
      </c>
    </row>
    <row r="14" spans="1:58" ht="14.5" x14ac:dyDescent="0.35">
      <c r="A14" s="22" t="s">
        <v>10</v>
      </c>
      <c r="B14" s="23">
        <v>10</v>
      </c>
      <c r="C14" s="30">
        <f>Resumo!C145</f>
        <v>14.427822792043807</v>
      </c>
      <c r="D14" s="30">
        <f>Resumo!D145</f>
        <v>12.558218820336169</v>
      </c>
      <c r="E14" s="30">
        <f>Resumo!E145</f>
        <v>10.28961581130876</v>
      </c>
      <c r="F14" s="30">
        <f>Resumo!F145</f>
        <v>8.8941194527826752</v>
      </c>
      <c r="G14" s="30">
        <f>Resumo!G145</f>
        <v>13.687902985684129</v>
      </c>
      <c r="H14" s="30">
        <f>Resumo!H145</f>
        <v>20.333935671491076</v>
      </c>
      <c r="I14" s="30">
        <f>Resumo!I145</f>
        <v>29.204638471042053</v>
      </c>
      <c r="J14" s="30">
        <f>Resumo!J145</f>
        <v>28.464717868236058</v>
      </c>
      <c r="K14" s="30">
        <f>Resumo!K145</f>
        <v>29.786812614917434</v>
      </c>
      <c r="L14" s="30">
        <f>Resumo!L145</f>
        <v>28.44116704812512</v>
      </c>
      <c r="M14" s="30">
        <f>Resumo!M145</f>
        <v>22.015074639831511</v>
      </c>
      <c r="N14" s="30">
        <f>Resumo!N145</f>
        <v>26.151861638820254</v>
      </c>
      <c r="O14" s="30">
        <f>Resumo!O145</f>
        <v>16.46323938710626</v>
      </c>
      <c r="P14" s="30">
        <f>Resumo!P145</f>
        <v>29.834041241204485</v>
      </c>
      <c r="Q14" s="30">
        <f>Resumo!Q145</f>
        <v>31.911295301211645</v>
      </c>
      <c r="R14" s="30">
        <f>Resumo!R145</f>
        <v>36.043474502048923</v>
      </c>
      <c r="S14" s="30">
        <f>Resumo!S145</f>
        <v>32.491722214273025</v>
      </c>
      <c r="T14" s="30">
        <f>Resumo!T145</f>
        <v>40.96553993837788</v>
      </c>
      <c r="U14" s="30">
        <f>Resumo!U145</f>
        <v>35.998470349895712</v>
      </c>
      <c r="V14" s="30">
        <f>Resumo!V145</f>
        <v>47.246205973704868</v>
      </c>
      <c r="W14" s="30">
        <f>Resumo!W145</f>
        <v>60.599837434603998</v>
      </c>
      <c r="X14" s="30">
        <f>Resumo!X145</f>
        <v>37.326731843273102</v>
      </c>
      <c r="Y14" s="30">
        <f>Resumo!Y145</f>
        <v>32.554147914342728</v>
      </c>
      <c r="Z14" s="30">
        <f>Resumo!Z145</f>
        <v>30.482143973531052</v>
      </c>
      <c r="AA14" s="30">
        <f>Resumo!AA145</f>
        <v>31.378769860337734</v>
      </c>
      <c r="AB14" s="30">
        <f>Resumo!AB145</f>
        <v>37.931422701594492</v>
      </c>
      <c r="AC14" s="30">
        <f>Resumo!AC145</f>
        <v>48.821273351541585</v>
      </c>
      <c r="AD14" s="30">
        <f>Resumo!AD145</f>
        <v>59.16971663140226</v>
      </c>
      <c r="AE14" s="30">
        <f>Resumo!AE145</f>
        <v>59.092908473843885</v>
      </c>
      <c r="AF14" s="30">
        <f>Resumo!AF145</f>
        <v>62.893195783493638</v>
      </c>
      <c r="AG14" s="30">
        <f>Resumo!AG145</f>
        <v>67.80855898878086</v>
      </c>
      <c r="AH14" s="30">
        <f>Resumo!AH145</f>
        <v>79.863299838502726</v>
      </c>
      <c r="AI14" s="30">
        <f>Resumo!AI145</f>
        <v>60.864841911075388</v>
      </c>
      <c r="AJ14" s="30">
        <f>Resumo!AJ145</f>
        <v>46.56735632473162</v>
      </c>
      <c r="AK14" s="30">
        <f>Resumo!AK145</f>
        <v>64.985443697090048</v>
      </c>
      <c r="AL14" s="30">
        <f>Resumo!AL145</f>
        <v>37.288600653067974</v>
      </c>
      <c r="AM14" s="30">
        <f>Resumo!AM145</f>
        <v>28.205297412886082</v>
      </c>
      <c r="AN14" s="30">
        <f>Resumo!AN145</f>
        <v>29.020959793127069</v>
      </c>
      <c r="AO14" s="30">
        <f>Resumo!AO145</f>
        <v>48.90319270838021</v>
      </c>
      <c r="AP14" s="30">
        <f>Resumo!AP145</f>
        <v>70.994229149013862</v>
      </c>
      <c r="AQ14" s="30">
        <f>Resumo!AQ145</f>
        <v>52.210918396360519</v>
      </c>
      <c r="AR14" s="30">
        <f>Resumo!AR145</f>
        <v>1562.1727235634223</v>
      </c>
      <c r="AS14" s="33">
        <f t="shared" si="0"/>
        <v>16.866158859409285</v>
      </c>
      <c r="AT14" s="34"/>
      <c r="AU14" s="37" t="s">
        <v>45</v>
      </c>
    </row>
    <row r="15" spans="1:58" ht="14.5" x14ac:dyDescent="0.35">
      <c r="A15" s="22" t="s">
        <v>46</v>
      </c>
      <c r="B15" s="23">
        <v>11</v>
      </c>
      <c r="C15" s="30">
        <f>Resumo!C146</f>
        <v>3.4668299762357924</v>
      </c>
      <c r="D15" s="30">
        <f>Resumo!D146</f>
        <v>2.1834355861965284</v>
      </c>
      <c r="E15" s="30">
        <f>Resumo!E146</f>
        <v>2.2275892894925411</v>
      </c>
      <c r="F15" s="30">
        <f>Resumo!F146</f>
        <v>2.3807545299364934</v>
      </c>
      <c r="G15" s="30">
        <f>Resumo!G146</f>
        <v>3.8455582797054344</v>
      </c>
      <c r="H15" s="30">
        <f>Resumo!H146</f>
        <v>5.1508654346852341</v>
      </c>
      <c r="I15" s="30">
        <f>Resumo!I146</f>
        <v>6.7784108551769524</v>
      </c>
      <c r="J15" s="30">
        <f>Resumo!J146</f>
        <v>6.6427476925976547</v>
      </c>
      <c r="K15" s="30">
        <f>Resumo!K146</f>
        <v>8.0558297933518226</v>
      </c>
      <c r="L15" s="30">
        <f>Resumo!L146</f>
        <v>8.7779800367655199</v>
      </c>
      <c r="M15" s="30">
        <f>Resumo!M146</f>
        <v>8.6840177199534185</v>
      </c>
      <c r="N15" s="30">
        <f>Resumo!N146</f>
        <v>10.537503466723408</v>
      </c>
      <c r="O15" s="30">
        <f>Resumo!O146</f>
        <v>9.7493753404614534</v>
      </c>
      <c r="P15" s="30">
        <f>Resumo!P146</f>
        <v>20.297534338665479</v>
      </c>
      <c r="Q15" s="30">
        <f>Resumo!Q146</f>
        <v>21.463540526220143</v>
      </c>
      <c r="R15" s="30">
        <f>Resumo!R146</f>
        <v>19.386188958810841</v>
      </c>
      <c r="S15" s="30">
        <f>Resumo!S146</f>
        <v>17.710403121992478</v>
      </c>
      <c r="T15" s="30">
        <f>Resumo!T146</f>
        <v>22.081326479503499</v>
      </c>
      <c r="U15" s="30">
        <f>Resumo!U146</f>
        <v>16.747029027943203</v>
      </c>
      <c r="V15" s="30">
        <f>Resumo!V146</f>
        <v>20.737148881171759</v>
      </c>
      <c r="W15" s="30">
        <f>Resumo!W146</f>
        <v>33.873883837248435</v>
      </c>
      <c r="X15" s="30">
        <f>Resumo!X146</f>
        <v>50.057372173926005</v>
      </c>
      <c r="Y15" s="30">
        <f>Resumo!Y146</f>
        <v>50.196544215150965</v>
      </c>
      <c r="Z15" s="30">
        <f>Resumo!Z146</f>
        <v>60.6410033656786</v>
      </c>
      <c r="AA15" s="30">
        <f>Resumo!AA146</f>
        <v>81.202824480050069</v>
      </c>
      <c r="AB15" s="30">
        <f>Resumo!AB146</f>
        <v>104.26651254455854</v>
      </c>
      <c r="AC15" s="30">
        <f>Resumo!AC146</f>
        <v>104.50148005295344</v>
      </c>
      <c r="AD15" s="30">
        <f>Resumo!AD146</f>
        <v>150.95647634538187</v>
      </c>
      <c r="AE15" s="30">
        <f>Resumo!AE146</f>
        <v>185.51534632842586</v>
      </c>
      <c r="AF15" s="30">
        <f>Resumo!AF146</f>
        <v>190.11755227189795</v>
      </c>
      <c r="AG15" s="30">
        <f>Resumo!AG146</f>
        <v>239.12169464892887</v>
      </c>
      <c r="AH15" s="30">
        <f>Resumo!AH146</f>
        <v>317.48620397516783</v>
      </c>
      <c r="AI15" s="30">
        <f>Resumo!AI146</f>
        <v>241.9533856404104</v>
      </c>
      <c r="AJ15" s="30">
        <f>Resumo!AJ146</f>
        <v>233.44831791780564</v>
      </c>
      <c r="AK15" s="30">
        <f>Resumo!AK146</f>
        <v>246.24859490066225</v>
      </c>
      <c r="AL15" s="30">
        <f>Resumo!AL146</f>
        <v>135.95047383212412</v>
      </c>
      <c r="AM15" s="30">
        <f>Resumo!AM146</f>
        <v>106.42543060100294</v>
      </c>
      <c r="AN15" s="30">
        <f>Resumo!AN146</f>
        <v>90.12223179107076</v>
      </c>
      <c r="AO15" s="30">
        <f>Resumo!AO146</f>
        <v>122.27282791324203</v>
      </c>
      <c r="AP15" s="30">
        <f>Resumo!AP146</f>
        <v>164.46561938314983</v>
      </c>
      <c r="AQ15" s="30">
        <f>Resumo!AQ146</f>
        <v>142.46761444412834</v>
      </c>
      <c r="AR15" s="30">
        <f>Resumo!AR146</f>
        <v>3268.1954599985547</v>
      </c>
      <c r="AS15" s="33">
        <f t="shared" si="0"/>
        <v>10.825418951022732</v>
      </c>
      <c r="AT15" s="34"/>
      <c r="AU15" s="37" t="s">
        <v>47</v>
      </c>
    </row>
    <row r="16" spans="1:58" ht="14.5" x14ac:dyDescent="0.35">
      <c r="A16" s="22" t="s">
        <v>48</v>
      </c>
      <c r="B16" s="23">
        <v>12</v>
      </c>
      <c r="C16" s="30">
        <f>Resumo!C147</f>
        <v>3.4668299762357924</v>
      </c>
      <c r="D16" s="30">
        <f>Resumo!D147</f>
        <v>2.1834355861965284</v>
      </c>
      <c r="E16" s="30">
        <f>Resumo!E147</f>
        <v>2.2275892894925411</v>
      </c>
      <c r="F16" s="30">
        <f>Resumo!F147</f>
        <v>2.3807545299364934</v>
      </c>
      <c r="G16" s="30">
        <f>Resumo!G147</f>
        <v>3.8455582797054344</v>
      </c>
      <c r="H16" s="30">
        <f>Resumo!H147</f>
        <v>5.1508654346852341</v>
      </c>
      <c r="I16" s="30">
        <f>Resumo!I147</f>
        <v>6.7784108551769524</v>
      </c>
      <c r="J16" s="30">
        <f>Resumo!J147</f>
        <v>6.6427476925976547</v>
      </c>
      <c r="K16" s="30">
        <f>Resumo!K147</f>
        <v>8.0558297933518226</v>
      </c>
      <c r="L16" s="30">
        <f>Resumo!L147</f>
        <v>8.7779800367655199</v>
      </c>
      <c r="M16" s="30">
        <f>Resumo!M147</f>
        <v>8.6840177199534185</v>
      </c>
      <c r="N16" s="30">
        <f>Resumo!N147</f>
        <v>10.537503466723408</v>
      </c>
      <c r="O16" s="30">
        <f>Resumo!O147</f>
        <v>9.7493753404614534</v>
      </c>
      <c r="P16" s="30">
        <f>Resumo!P147</f>
        <v>20.297534338665479</v>
      </c>
      <c r="Q16" s="30">
        <f>Resumo!Q147</f>
        <v>21.463540526220143</v>
      </c>
      <c r="R16" s="30">
        <f>Resumo!R147</f>
        <v>19.386188958810841</v>
      </c>
      <c r="S16" s="30">
        <f>Resumo!S147</f>
        <v>17.710403121992478</v>
      </c>
      <c r="T16" s="30">
        <f>Resumo!T147</f>
        <v>22.081326479503499</v>
      </c>
      <c r="U16" s="30">
        <f>Resumo!U147</f>
        <v>16.747029027943203</v>
      </c>
      <c r="V16" s="30">
        <f>Resumo!V147</f>
        <v>20.737148881171759</v>
      </c>
      <c r="W16" s="30">
        <f>Resumo!W147</f>
        <v>33.873883837248435</v>
      </c>
      <c r="X16" s="30">
        <f>Resumo!X147</f>
        <v>50.057372173926005</v>
      </c>
      <c r="Y16" s="30">
        <f>Resumo!Y147</f>
        <v>45.911633658948048</v>
      </c>
      <c r="Z16" s="30">
        <f>Resumo!Z147</f>
        <v>61.815604011371057</v>
      </c>
      <c r="AA16" s="30">
        <f>Resumo!AA147</f>
        <v>88.177901649884376</v>
      </c>
      <c r="AB16" s="30">
        <f>Resumo!AB147</f>
        <v>94.415477813580736</v>
      </c>
      <c r="AC16" s="30">
        <f>Resumo!AC147</f>
        <v>98.174881828744503</v>
      </c>
      <c r="AD16" s="30">
        <f>Resumo!AD147</f>
        <v>144.96054153727025</v>
      </c>
      <c r="AE16" s="30">
        <f>Resumo!AE147</f>
        <v>192.73792338196697</v>
      </c>
      <c r="AF16" s="30">
        <f>Resumo!AF147</f>
        <v>170.17740752510105</v>
      </c>
      <c r="AG16" s="30">
        <f>Resumo!AG147</f>
        <v>248.29807340716454</v>
      </c>
      <c r="AH16" s="30">
        <f>Resumo!AH147</f>
        <v>293.28503799090078</v>
      </c>
      <c r="AI16" s="30">
        <f>Resumo!AI147</f>
        <v>264.54311569876586</v>
      </c>
      <c r="AJ16" s="30">
        <f>Resumo!AJ147</f>
        <v>321.4868947827037</v>
      </c>
      <c r="AK16" s="30">
        <f>Resumo!AK147</f>
        <v>289.25889833270816</v>
      </c>
      <c r="AL16" s="30">
        <f>Resumo!AL147</f>
        <v>140.53803037934682</v>
      </c>
      <c r="AM16" s="30">
        <f>Resumo!AM147</f>
        <v>146.97454298143361</v>
      </c>
      <c r="AN16" s="30">
        <f>Resumo!AN147</f>
        <v>159.02914125061361</v>
      </c>
      <c r="AO16" s="30">
        <f>Resumo!AO147</f>
        <v>272.6939416112707</v>
      </c>
      <c r="AP16" s="30">
        <f>Resumo!AP147</f>
        <v>361.63319091205159</v>
      </c>
      <c r="AQ16" s="30">
        <f>Resumo!AQ147</f>
        <v>271.32300255899884</v>
      </c>
      <c r="AR16" s="30">
        <f>Resumo!AR147</f>
        <v>3966.2705666595889</v>
      </c>
      <c r="AS16" s="33">
        <f t="shared" si="0"/>
        <v>9.4557374835025048</v>
      </c>
      <c r="AT16" s="34"/>
      <c r="AU16" s="37" t="s">
        <v>49</v>
      </c>
    </row>
    <row r="17" spans="1:47" ht="14.5" x14ac:dyDescent="0.35">
      <c r="A17" s="22" t="s">
        <v>50</v>
      </c>
      <c r="B17" s="23">
        <v>13</v>
      </c>
      <c r="C17" s="30">
        <f>Resumo!C148</f>
        <v>2.5503701947903212</v>
      </c>
      <c r="D17" s="30">
        <f>Resumo!D148</f>
        <v>1.9908226938491129</v>
      </c>
      <c r="E17" s="30">
        <f>Resumo!E148</f>
        <v>2.2372081896437086</v>
      </c>
      <c r="F17" s="30">
        <f>Resumo!F148</f>
        <v>1.5877447591230458</v>
      </c>
      <c r="G17" s="30">
        <f>Resumo!G148</f>
        <v>2.1913534070926368</v>
      </c>
      <c r="H17" s="30">
        <f>Resumo!H148</f>
        <v>3.8441525319027035</v>
      </c>
      <c r="I17" s="30">
        <f>Resumo!I148</f>
        <v>5.2716443138765694</v>
      </c>
      <c r="J17" s="30">
        <f>Resumo!J148</f>
        <v>3.8734503932661406</v>
      </c>
      <c r="K17" s="30">
        <f>Resumo!K148</f>
        <v>5.286925689244856</v>
      </c>
      <c r="L17" s="30">
        <f>Resumo!L148</f>
        <v>4.6579002079954366</v>
      </c>
      <c r="M17" s="30">
        <f>Resumo!M148</f>
        <v>6.0870772807353299</v>
      </c>
      <c r="N17" s="30">
        <f>Resumo!N148</f>
        <v>17.412803142940685</v>
      </c>
      <c r="O17" s="30">
        <f>Resumo!O148</f>
        <v>16.343971451151237</v>
      </c>
      <c r="P17" s="30">
        <f>Resumo!P148</f>
        <v>10.191552459167575</v>
      </c>
      <c r="Q17" s="30">
        <f>Resumo!Q148</f>
        <v>9.2377781497962239</v>
      </c>
      <c r="R17" s="30">
        <f>Resumo!R148</f>
        <v>13.847933650080972</v>
      </c>
      <c r="S17" s="30">
        <f>Resumo!S148</f>
        <v>18.482370066592072</v>
      </c>
      <c r="T17" s="30">
        <f>Resumo!T148</f>
        <v>10.513174015116215</v>
      </c>
      <c r="U17" s="30">
        <f>Resumo!U148</f>
        <v>14.447112150919489</v>
      </c>
      <c r="V17" s="30">
        <f>Resumo!V148</f>
        <v>8.9775137684087696</v>
      </c>
      <c r="W17" s="30">
        <f>Resumo!W148</f>
        <v>12.24870747300157</v>
      </c>
      <c r="X17" s="30">
        <f>Resumo!X148</f>
        <v>21.566805730926099</v>
      </c>
      <c r="Y17" s="30">
        <f>Resumo!Y148</f>
        <v>60.877865723296345</v>
      </c>
      <c r="Z17" s="30">
        <f>Resumo!Z148</f>
        <v>39.081083050717552</v>
      </c>
      <c r="AA17" s="30">
        <f>Resumo!AA148</f>
        <v>39.217624415918003</v>
      </c>
      <c r="AB17" s="30">
        <f>Resumo!AB148</f>
        <v>36.623646134311002</v>
      </c>
      <c r="AC17" s="30">
        <f>Resumo!AC148</f>
        <v>38.72017531757615</v>
      </c>
      <c r="AD17" s="30">
        <f>Resumo!AD148</f>
        <v>41.417102412373239</v>
      </c>
      <c r="AE17" s="30">
        <f>Resumo!AE148</f>
        <v>66.744912542198577</v>
      </c>
      <c r="AF17" s="30">
        <f>Resumo!AF148</f>
        <v>39.063009644204392</v>
      </c>
      <c r="AG17" s="30">
        <f>Resumo!AG148</f>
        <v>55.144468840813389</v>
      </c>
      <c r="AH17" s="30">
        <f>Resumo!AH148</f>
        <v>92.434435678370633</v>
      </c>
      <c r="AI17" s="30">
        <f>Resumo!AI148</f>
        <v>66.632388622181125</v>
      </c>
      <c r="AJ17" s="30">
        <f>Resumo!AJ148</f>
        <v>52.302594661564477</v>
      </c>
      <c r="AK17" s="30">
        <f>Resumo!AK148</f>
        <v>90.02051108536655</v>
      </c>
      <c r="AL17" s="30">
        <f>Resumo!AL148</f>
        <v>26.377128590802553</v>
      </c>
      <c r="AM17" s="30">
        <f>Resumo!AM148</f>
        <v>17.862019832599884</v>
      </c>
      <c r="AN17" s="30">
        <f>Resumo!AN148</f>
        <v>30.17158657994424</v>
      </c>
      <c r="AO17" s="30">
        <f>Resumo!AO148</f>
        <v>53.145279446569631</v>
      </c>
      <c r="AP17" s="30">
        <f>Resumo!AP148</f>
        <v>43.009324037808732</v>
      </c>
      <c r="AQ17" s="30">
        <f>Resumo!AQ148</f>
        <v>33.236466972249708</v>
      </c>
      <c r="AR17" s="30">
        <f>Resumo!AR148</f>
        <v>1114.9299953084869</v>
      </c>
      <c r="AS17" s="33">
        <f t="shared" si="0"/>
        <v>13.130536901433608</v>
      </c>
      <c r="AT17" s="34">
        <f>SUMPRODUCT(AR17:AR19,AS17:AS19)/SUM(AR17:AR19)</f>
        <v>13.114502553179808</v>
      </c>
      <c r="AU17" s="37" t="s">
        <v>51</v>
      </c>
    </row>
    <row r="18" spans="1:47" ht="14.5" x14ac:dyDescent="0.35">
      <c r="A18" s="22" t="s">
        <v>53</v>
      </c>
      <c r="B18" s="23">
        <v>15</v>
      </c>
      <c r="C18" s="30">
        <f>Resumo!C149</f>
        <v>1.7905677243917499</v>
      </c>
      <c r="D18" s="30">
        <f>Resumo!D149</f>
        <v>1.8781781694696176</v>
      </c>
      <c r="E18" s="30">
        <f>Resumo!E149</f>
        <v>2.4738408097474975</v>
      </c>
      <c r="F18" s="30">
        <f>Resumo!F149</f>
        <v>2.2278161907885674</v>
      </c>
      <c r="G18" s="30">
        <f>Resumo!G149</f>
        <v>2.2193728433047903</v>
      </c>
      <c r="H18" s="30">
        <f>Resumo!H149</f>
        <v>2.443404199357452</v>
      </c>
      <c r="I18" s="30">
        <f>Resumo!I149</f>
        <v>4.8939885434877732</v>
      </c>
      <c r="J18" s="30">
        <f>Resumo!J149</f>
        <v>3.8963658440660156</v>
      </c>
      <c r="K18" s="30">
        <f>Resumo!K149</f>
        <v>4.0529361969988864</v>
      </c>
      <c r="L18" s="30">
        <f>Resumo!L149</f>
        <v>3.7633918431549387</v>
      </c>
      <c r="M18" s="30">
        <f>Resumo!M149</f>
        <v>5.7093341442144618</v>
      </c>
      <c r="N18" s="30">
        <f>Resumo!N149</f>
        <v>11.824459323086787</v>
      </c>
      <c r="O18" s="30">
        <f>Resumo!O149</f>
        <v>10.204363111118763</v>
      </c>
      <c r="P18" s="30">
        <f>Resumo!P149</f>
        <v>5.1064780918986026</v>
      </c>
      <c r="Q18" s="30">
        <f>Resumo!Q149</f>
        <v>4.7211287223941412</v>
      </c>
      <c r="R18" s="30">
        <f>Resumo!R149</f>
        <v>7.4588509278113895</v>
      </c>
      <c r="S18" s="30">
        <f>Resumo!S149</f>
        <v>6.0975421962013217</v>
      </c>
      <c r="T18" s="30">
        <f>Resumo!T149</f>
        <v>4.1573871313100836</v>
      </c>
      <c r="U18" s="30">
        <f>Resumo!U149</f>
        <v>5.1766414756712056</v>
      </c>
      <c r="V18" s="30">
        <f>Resumo!V149</f>
        <v>4.2784223931514802</v>
      </c>
      <c r="W18" s="30">
        <f>Resumo!W149</f>
        <v>8.2017061963883062</v>
      </c>
      <c r="X18" s="30">
        <f>Resumo!X149</f>
        <v>12.578384247078764</v>
      </c>
      <c r="Y18" s="30">
        <f>Resumo!Y149</f>
        <v>28.25410980142868</v>
      </c>
      <c r="Z18" s="30">
        <f>Resumo!Z149</f>
        <v>17.605011004758406</v>
      </c>
      <c r="AA18" s="30">
        <f>Resumo!AA149</f>
        <v>22.190307667338367</v>
      </c>
      <c r="AB18" s="30">
        <f>Resumo!AB149</f>
        <v>17.113210157341694</v>
      </c>
      <c r="AC18" s="30">
        <f>Resumo!AC149</f>
        <v>18.215928001949202</v>
      </c>
      <c r="AD18" s="30">
        <f>Resumo!AD149</f>
        <v>18.200629326030622</v>
      </c>
      <c r="AE18" s="30">
        <f>Resumo!AE149</f>
        <v>26.314111032904169</v>
      </c>
      <c r="AF18" s="30">
        <f>Resumo!AF149</f>
        <v>11.381198100997393</v>
      </c>
      <c r="AG18" s="30">
        <f>Resumo!AG149</f>
        <v>18.231102803216185</v>
      </c>
      <c r="AH18" s="30">
        <f>Resumo!AH149</f>
        <v>29.816006089062718</v>
      </c>
      <c r="AI18" s="30">
        <f>Resumo!AI149</f>
        <v>21.007099348649827</v>
      </c>
      <c r="AJ18" s="30">
        <f>Resumo!AJ149</f>
        <v>19.895384839753561</v>
      </c>
      <c r="AK18" s="30">
        <f>Resumo!AK149</f>
        <v>41.550247622051707</v>
      </c>
      <c r="AL18" s="30">
        <f>Resumo!AL149</f>
        <v>15.841813103587077</v>
      </c>
      <c r="AM18" s="30">
        <f>Resumo!AM149</f>
        <v>8.9357952404201306</v>
      </c>
      <c r="AN18" s="30">
        <f>Resumo!AN149</f>
        <v>19.746770469414212</v>
      </c>
      <c r="AO18" s="30">
        <f>Resumo!AO149</f>
        <v>31.586552338289405</v>
      </c>
      <c r="AP18" s="30">
        <f>Resumo!AP149</f>
        <v>19.03166313068952</v>
      </c>
      <c r="AQ18" s="30">
        <f>Resumo!AQ149</f>
        <v>17.002004063429155</v>
      </c>
      <c r="AR18" s="30">
        <f>Resumo!AR149</f>
        <v>517.07350446640464</v>
      </c>
      <c r="AS18" s="33">
        <f>SUMPRODUCT($C$4:$AQ$4,C18:AQ18)/AR18</f>
        <v>14.034233581670609</v>
      </c>
      <c r="AT18" s="34"/>
      <c r="AU18" s="37"/>
    </row>
    <row r="19" spans="1:47" ht="14.5" x14ac:dyDescent="0.35">
      <c r="A19" s="22" t="s">
        <v>52</v>
      </c>
      <c r="B19" s="23">
        <v>14</v>
      </c>
      <c r="C19" s="30">
        <f>Resumo!C150</f>
        <v>0.31886111866522349</v>
      </c>
      <c r="D19" s="30">
        <f>Resumo!D150</f>
        <v>0.58322779699220428</v>
      </c>
      <c r="E19" s="30">
        <f>Resumo!E150</f>
        <v>0.3366111581094291</v>
      </c>
      <c r="F19" s="30">
        <f>Resumo!F150</f>
        <v>0.21569974766431532</v>
      </c>
      <c r="G19" s="30">
        <f>Resumo!G150</f>
        <v>0.38526724791719125</v>
      </c>
      <c r="H19" s="30">
        <f>Resumo!H150</f>
        <v>0.3452729263869922</v>
      </c>
      <c r="I19" s="30">
        <f>Resumo!I150</f>
        <v>0.73499461642124142</v>
      </c>
      <c r="J19" s="30">
        <f>Resumo!J150</f>
        <v>0.67120094600871638</v>
      </c>
      <c r="K19" s="30">
        <f>Resumo!K150</f>
        <v>0.52337925740251412</v>
      </c>
      <c r="L19" s="30">
        <f>Resumo!L150</f>
        <v>0.5687709310907898</v>
      </c>
      <c r="M19" s="30">
        <f>Resumo!M150</f>
        <v>0.60807431732632078</v>
      </c>
      <c r="N19" s="30">
        <f>Resumo!N150</f>
        <v>1.2290154641407953</v>
      </c>
      <c r="O19" s="30">
        <f>Resumo!O150</f>
        <v>0.73433401815585797</v>
      </c>
      <c r="P19" s="30">
        <f>Resumo!P150</f>
        <v>0.49679171377173792</v>
      </c>
      <c r="Q19" s="30">
        <f>Resumo!Q150</f>
        <v>0.3248238800654647</v>
      </c>
      <c r="R19" s="30">
        <f>Resumo!R150</f>
        <v>0.64504070143070236</v>
      </c>
      <c r="S19" s="30">
        <f>Resumo!S150</f>
        <v>0.75355266972392565</v>
      </c>
      <c r="T19" s="30">
        <f>Resumo!T150</f>
        <v>1.2285175087477866</v>
      </c>
      <c r="U19" s="30">
        <f>Resumo!U150</f>
        <v>1.7429283665408213</v>
      </c>
      <c r="V19" s="30">
        <f>Resumo!V150</f>
        <v>1.4528885364637718</v>
      </c>
      <c r="W19" s="30">
        <f>Resumo!W150</f>
        <v>4.6327320483287089</v>
      </c>
      <c r="X19" s="30">
        <f>Resumo!X150</f>
        <v>7.2438126119140911</v>
      </c>
      <c r="Y19" s="30">
        <f>Resumo!Y150</f>
        <v>20.213740806514789</v>
      </c>
      <c r="Z19" s="30">
        <f>Resumo!Z150</f>
        <v>14.728177555193962</v>
      </c>
      <c r="AA19" s="30">
        <f>Resumo!AA150</f>
        <v>13.053599681390191</v>
      </c>
      <c r="AB19" s="30">
        <f>Resumo!AB150</f>
        <v>9.8269053634735641</v>
      </c>
      <c r="AC19" s="30">
        <f>Resumo!AC150</f>
        <v>12.025004710241928</v>
      </c>
      <c r="AD19" s="30">
        <f>Resumo!AD150</f>
        <v>10.004548179077458</v>
      </c>
      <c r="AE19" s="30">
        <f>Resumo!AE150</f>
        <v>14.430318953528065</v>
      </c>
      <c r="AF19" s="30">
        <f>Resumo!AF150</f>
        <v>8.7147323943114205</v>
      </c>
      <c r="AG19" s="30">
        <f>Resumo!AG150</f>
        <v>12.629853707524713</v>
      </c>
      <c r="AH19" s="30">
        <f>Resumo!AH150</f>
        <v>20.371059626008819</v>
      </c>
      <c r="AI19" s="30">
        <f>Resumo!AI150</f>
        <v>15.550833429690172</v>
      </c>
      <c r="AJ19" s="30">
        <f>Resumo!AJ150</f>
        <v>12.649374603307926</v>
      </c>
      <c r="AK19" s="30">
        <f>Resumo!AK150</f>
        <v>19.19211365125971</v>
      </c>
      <c r="AL19" s="30">
        <f>Resumo!AL150</f>
        <v>6.3308992605202601</v>
      </c>
      <c r="AM19" s="30">
        <f>Resumo!AM150</f>
        <v>5.1043457281942999</v>
      </c>
      <c r="AN19" s="30">
        <f>Resumo!AN150</f>
        <v>11.694031310748239</v>
      </c>
      <c r="AO19" s="30">
        <f>Resumo!AO150</f>
        <v>24.981792175854515</v>
      </c>
      <c r="AP19" s="30">
        <f>Resumo!AP150</f>
        <v>12.446931151225913</v>
      </c>
      <c r="AQ19" s="30">
        <f>Resumo!AQ150</f>
        <v>14.260785654112993</v>
      </c>
      <c r="AR19" s="30">
        <f>Resumo!AR150</f>
        <v>283.98484552544755</v>
      </c>
      <c r="AS19" s="33">
        <f t="shared" si="0"/>
        <v>11.376924898363022</v>
      </c>
      <c r="AT19" s="34"/>
      <c r="AU19" s="37"/>
    </row>
    <row r="20" spans="1:47" ht="15" x14ac:dyDescent="0.25">
      <c r="A20" s="22" t="s">
        <v>54</v>
      </c>
      <c r="B20" s="23">
        <v>16</v>
      </c>
      <c r="C20" s="30">
        <f>Resumo!C151</f>
        <v>0</v>
      </c>
      <c r="D20" s="30">
        <f>Resumo!D151</f>
        <v>0</v>
      </c>
      <c r="E20" s="30">
        <f>Resumo!E151</f>
        <v>0</v>
      </c>
      <c r="F20" s="30">
        <f>Resumo!F151</f>
        <v>0</v>
      </c>
      <c r="G20" s="30">
        <f>Resumo!G151</f>
        <v>0</v>
      </c>
      <c r="H20" s="30">
        <f>Resumo!H151</f>
        <v>47.325313872007975</v>
      </c>
      <c r="I20" s="30">
        <f>Resumo!I151</f>
        <v>56.289249392720755</v>
      </c>
      <c r="J20" s="30">
        <f>Resumo!J151</f>
        <v>49.979632159721007</v>
      </c>
      <c r="K20" s="30">
        <f>Resumo!K151</f>
        <v>58.039938339210799</v>
      </c>
      <c r="L20" s="30">
        <f>Resumo!L151</f>
        <v>58.388018878830806</v>
      </c>
      <c r="M20" s="30">
        <f>Resumo!M151</f>
        <v>48.002296557233713</v>
      </c>
      <c r="N20" s="30">
        <f>Resumo!N151</f>
        <v>43.569248088450628</v>
      </c>
      <c r="O20" s="30">
        <f>Resumo!O151</f>
        <v>24.723273008033345</v>
      </c>
      <c r="P20" s="30">
        <f>Resumo!P151</f>
        <v>39.836824055291231</v>
      </c>
      <c r="Q20" s="30">
        <f>Resumo!Q151</f>
        <v>99.721429315107571</v>
      </c>
      <c r="R20" s="30">
        <f>Resumo!R151</f>
        <v>144.56810140893037</v>
      </c>
      <c r="S20" s="30">
        <f>Resumo!S151</f>
        <v>178.8860805768191</v>
      </c>
      <c r="T20" s="30">
        <f>Resumo!T151</f>
        <v>304.65763729862357</v>
      </c>
      <c r="U20" s="30">
        <f>Resumo!U151</f>
        <v>467.00933863340714</v>
      </c>
      <c r="V20" s="30">
        <f>Resumo!V151</f>
        <v>438.99559350478643</v>
      </c>
      <c r="W20" s="30">
        <f>Resumo!W151</f>
        <v>570.57996334152142</v>
      </c>
      <c r="X20" s="30">
        <f>Resumo!X151</f>
        <v>822.67048773391718</v>
      </c>
      <c r="Y20" s="30">
        <f>Resumo!Y151</f>
        <v>897.31411366183227</v>
      </c>
      <c r="Z20" s="30">
        <f>Resumo!Z151</f>
        <v>988.22095943851093</v>
      </c>
      <c r="AA20" s="30">
        <f>Resumo!AA151</f>
        <v>1503.6845377256705</v>
      </c>
      <c r="AB20" s="30">
        <f>Resumo!AB151</f>
        <v>2413.0974137670869</v>
      </c>
      <c r="AC20" s="30">
        <f>Resumo!AC151</f>
        <v>3473.4884670199535</v>
      </c>
      <c r="AD20" s="30">
        <f>Resumo!AD151</f>
        <v>4254.8516159880965</v>
      </c>
      <c r="AE20" s="30">
        <f>Resumo!AE151</f>
        <v>4433.8781084378425</v>
      </c>
      <c r="AF20" s="30">
        <f>Resumo!AF151</f>
        <v>3620.1593834530267</v>
      </c>
      <c r="AG20" s="30">
        <f>Resumo!AG151</f>
        <v>2916.5775291152063</v>
      </c>
      <c r="AH20" s="30">
        <f>Resumo!AH151</f>
        <v>2552.9836245849729</v>
      </c>
      <c r="AI20" s="30">
        <f>Resumo!AI151</f>
        <v>2273.7654636971015</v>
      </c>
      <c r="AJ20" s="30">
        <f>Resumo!AJ151</f>
        <v>1460.2797270818046</v>
      </c>
      <c r="AK20" s="30">
        <f>Resumo!AK151</f>
        <v>1288.111590186516</v>
      </c>
      <c r="AL20" s="30">
        <f>Resumo!AL151</f>
        <v>889.55347539357308</v>
      </c>
      <c r="AM20" s="30">
        <f>Resumo!AM151</f>
        <v>1094.7622435639084</v>
      </c>
      <c r="AN20" s="30">
        <f>Resumo!AN151</f>
        <v>1426.0835458156964</v>
      </c>
      <c r="AO20" s="30">
        <f>Resumo!AO151</f>
        <v>1615.8172186856489</v>
      </c>
      <c r="AP20" s="30">
        <f>Resumo!AP151</f>
        <v>1790.3519925632527</v>
      </c>
      <c r="AQ20" s="30">
        <f>Resumo!AQ151</f>
        <v>1572.8105367949493</v>
      </c>
      <c r="AR20" s="30">
        <f>Resumo!AR151</f>
        <v>43919.033973139252</v>
      </c>
      <c r="AS20" s="33">
        <f t="shared" si="0"/>
        <v>11.79232612112342</v>
      </c>
      <c r="AT20" s="34">
        <f>SUMPRODUCT(AR20:AR21,AS20:AS21)/SUM(AR20:AR21)</f>
        <v>9.4634944896258304</v>
      </c>
      <c r="AU20" s="37" t="s">
        <v>55</v>
      </c>
    </row>
    <row r="21" spans="1:47" ht="15" x14ac:dyDescent="0.25">
      <c r="A21" s="23" t="s">
        <v>56</v>
      </c>
      <c r="B21" s="23">
        <v>17</v>
      </c>
      <c r="C21" s="30">
        <f>Resumo!C152</f>
        <v>0</v>
      </c>
      <c r="D21" s="30">
        <f>Resumo!D152</f>
        <v>0</v>
      </c>
      <c r="E21" s="30">
        <f>Resumo!E152</f>
        <v>0</v>
      </c>
      <c r="F21" s="30">
        <f>Resumo!F152</f>
        <v>0</v>
      </c>
      <c r="G21" s="30">
        <f>Resumo!G152</f>
        <v>0</v>
      </c>
      <c r="H21" s="30">
        <f>Resumo!H152</f>
        <v>0</v>
      </c>
      <c r="I21" s="30">
        <f>Resumo!I152</f>
        <v>0</v>
      </c>
      <c r="J21" s="30">
        <f>Resumo!J152</f>
        <v>0</v>
      </c>
      <c r="K21" s="30">
        <f>Resumo!K152</f>
        <v>0</v>
      </c>
      <c r="L21" s="30">
        <f>Resumo!L152</f>
        <v>0</v>
      </c>
      <c r="M21" s="30">
        <f>Resumo!M152</f>
        <v>0</v>
      </c>
      <c r="N21" s="30">
        <f>Resumo!N152</f>
        <v>0</v>
      </c>
      <c r="O21" s="30">
        <f>Resumo!O152</f>
        <v>0</v>
      </c>
      <c r="P21" s="30">
        <f>Resumo!P152</f>
        <v>0</v>
      </c>
      <c r="Q21" s="30">
        <f>Resumo!Q152</f>
        <v>0</v>
      </c>
      <c r="R21" s="30">
        <f>Resumo!R152</f>
        <v>0</v>
      </c>
      <c r="S21" s="30">
        <f>Resumo!S152</f>
        <v>0</v>
      </c>
      <c r="T21" s="30">
        <f>Resumo!T152</f>
        <v>0</v>
      </c>
      <c r="U21" s="30">
        <f>Resumo!U152</f>
        <v>0</v>
      </c>
      <c r="V21" s="30">
        <f>Resumo!V152</f>
        <v>0</v>
      </c>
      <c r="W21" s="30">
        <f>Resumo!W152</f>
        <v>0</v>
      </c>
      <c r="X21" s="30">
        <f>Resumo!X152</f>
        <v>0</v>
      </c>
      <c r="Y21" s="30">
        <f>Resumo!Y152</f>
        <v>0</v>
      </c>
      <c r="Z21" s="30">
        <f>Resumo!Z152</f>
        <v>0</v>
      </c>
      <c r="AA21" s="30">
        <f>Resumo!AA152</f>
        <v>0</v>
      </c>
      <c r="AB21" s="30">
        <f>Resumo!AB152</f>
        <v>0</v>
      </c>
      <c r="AC21" s="30">
        <f>Resumo!AC152</f>
        <v>0</v>
      </c>
      <c r="AD21" s="30">
        <f>Resumo!AD152</f>
        <v>0</v>
      </c>
      <c r="AE21" s="30">
        <f>Resumo!AE152</f>
        <v>0</v>
      </c>
      <c r="AF21" s="30">
        <f>Resumo!AF152</f>
        <v>0</v>
      </c>
      <c r="AG21" s="30">
        <f>Resumo!AG152</f>
        <v>691.56550555377476</v>
      </c>
      <c r="AH21" s="30">
        <f>Resumo!AH152</f>
        <v>2745.2354663923829</v>
      </c>
      <c r="AI21" s="30">
        <f>Resumo!AI152</f>
        <v>2710.2257130024195</v>
      </c>
      <c r="AJ21" s="30">
        <f>Resumo!AJ152</f>
        <v>2746.3790314462462</v>
      </c>
      <c r="AK21" s="30">
        <f>Resumo!AK152</f>
        <v>2485.8520827769757</v>
      </c>
      <c r="AL21" s="30">
        <f>Resumo!AL152</f>
        <v>3352.5733638673719</v>
      </c>
      <c r="AM21" s="30">
        <f>Resumo!AM152</f>
        <v>2110.8158452243188</v>
      </c>
      <c r="AN21" s="30">
        <f>Resumo!AN152</f>
        <v>1969.6672746348627</v>
      </c>
      <c r="AO21" s="30">
        <f>Resumo!AO152</f>
        <v>2280.2198608161061</v>
      </c>
      <c r="AP21" s="30">
        <f>Resumo!AP152</f>
        <v>3002.5877649092195</v>
      </c>
      <c r="AQ21" s="30">
        <f>Resumo!AQ152</f>
        <v>2891.6671778445229</v>
      </c>
      <c r="AR21" s="30">
        <f>Resumo!AR152</f>
        <v>26986.789086468201</v>
      </c>
      <c r="AS21" s="33">
        <f t="shared" si="0"/>
        <v>5.673490602399788</v>
      </c>
      <c r="AT21" s="38"/>
    </row>
    <row r="22" spans="1:47" ht="15" x14ac:dyDescent="0.25">
      <c r="A22" s="23" t="s">
        <v>66</v>
      </c>
      <c r="C22" s="29">
        <f t="shared" ref="C22:AR22" si="1">SUM(C5:C21)</f>
        <v>259.66678638464663</v>
      </c>
      <c r="D22" s="29">
        <f t="shared" si="1"/>
        <v>166.45330001717318</v>
      </c>
      <c r="E22" s="29">
        <f t="shared" si="1"/>
        <v>209.72075203063292</v>
      </c>
      <c r="F22" s="29">
        <f t="shared" si="1"/>
        <v>261.8384866440656</v>
      </c>
      <c r="G22" s="29">
        <f t="shared" si="1"/>
        <v>293.72014942536856</v>
      </c>
      <c r="H22" s="29">
        <f t="shared" si="1"/>
        <v>419.17823978943704</v>
      </c>
      <c r="I22" s="29">
        <f t="shared" si="1"/>
        <v>529.33208951201982</v>
      </c>
      <c r="J22" s="29">
        <f t="shared" si="1"/>
        <v>398.19867544755152</v>
      </c>
      <c r="K22" s="29">
        <f t="shared" si="1"/>
        <v>598.66798786005415</v>
      </c>
      <c r="L22" s="29">
        <f t="shared" si="1"/>
        <v>663.42212394395017</v>
      </c>
      <c r="M22" s="29">
        <f t="shared" si="1"/>
        <v>621.40380955552791</v>
      </c>
      <c r="N22" s="29">
        <f t="shared" si="1"/>
        <v>760.37192702244624</v>
      </c>
      <c r="O22" s="29">
        <f t="shared" si="1"/>
        <v>789.38193891851165</v>
      </c>
      <c r="P22" s="29">
        <f t="shared" si="1"/>
        <v>1297.8344302831779</v>
      </c>
      <c r="Q22" s="29">
        <f t="shared" si="1"/>
        <v>1767.9728303256848</v>
      </c>
      <c r="R22" s="29">
        <f t="shared" si="1"/>
        <v>2208.7446952327855</v>
      </c>
      <c r="S22" s="29">
        <f t="shared" si="1"/>
        <v>2830.2970843580447</v>
      </c>
      <c r="T22" s="29">
        <f t="shared" si="1"/>
        <v>3524.837706984285</v>
      </c>
      <c r="U22" s="29">
        <f t="shared" si="1"/>
        <v>2969.9082523322063</v>
      </c>
      <c r="V22" s="29">
        <f t="shared" si="1"/>
        <v>3688.1297804780697</v>
      </c>
      <c r="W22" s="29">
        <f t="shared" si="1"/>
        <v>4844.6529179921608</v>
      </c>
      <c r="X22" s="29">
        <f t="shared" si="1"/>
        <v>5960.09246846316</v>
      </c>
      <c r="Y22" s="29">
        <f t="shared" si="1"/>
        <v>5212.9327737132189</v>
      </c>
      <c r="Z22" s="29">
        <f t="shared" si="1"/>
        <v>5474.9867234975527</v>
      </c>
      <c r="AA22" s="29">
        <f t="shared" si="1"/>
        <v>6390.0972866578823</v>
      </c>
      <c r="AB22" s="29">
        <f t="shared" si="1"/>
        <v>8627.3274031079109</v>
      </c>
      <c r="AC22" s="29">
        <f t="shared" si="1"/>
        <v>11020.072564485512</v>
      </c>
      <c r="AD22" s="29">
        <f t="shared" si="1"/>
        <v>15233.245358463364</v>
      </c>
      <c r="AE22" s="29">
        <f t="shared" si="1"/>
        <v>18240.640273694989</v>
      </c>
      <c r="AF22" s="29">
        <f t="shared" si="1"/>
        <v>19384.465420274413</v>
      </c>
      <c r="AG22" s="29">
        <f t="shared" si="1"/>
        <v>20595.315977087081</v>
      </c>
      <c r="AH22" s="29">
        <f t="shared" si="1"/>
        <v>23710.610285288152</v>
      </c>
      <c r="AI22" s="29">
        <f t="shared" si="1"/>
        <v>25914.843899526455</v>
      </c>
      <c r="AJ22" s="29">
        <f t="shared" si="1"/>
        <v>25589.171887550816</v>
      </c>
      <c r="AK22" s="29">
        <f t="shared" si="1"/>
        <v>22616.059726731808</v>
      </c>
      <c r="AL22" s="29">
        <f t="shared" si="1"/>
        <v>17583.367077255796</v>
      </c>
      <c r="AM22" s="29">
        <f t="shared" si="1"/>
        <v>14486.915611583505</v>
      </c>
      <c r="AN22" s="29">
        <f t="shared" si="1"/>
        <v>15845.697428891039</v>
      </c>
      <c r="AO22" s="29">
        <f t="shared" si="1"/>
        <v>18383.830875209667</v>
      </c>
      <c r="AP22" s="29">
        <f t="shared" si="1"/>
        <v>20419.106695168495</v>
      </c>
      <c r="AQ22" s="29">
        <f t="shared" si="1"/>
        <v>15694.197489642182</v>
      </c>
      <c r="AR22" s="32">
        <f t="shared" si="1"/>
        <v>345486.71119083086</v>
      </c>
      <c r="AS22" s="39">
        <f t="shared" si="0"/>
        <v>10.339440416428374</v>
      </c>
      <c r="AT22" s="38"/>
    </row>
    <row r="24" spans="1:47" x14ac:dyDescent="0.25">
      <c r="A24" s="22" t="s">
        <v>58</v>
      </c>
      <c r="B24" s="22"/>
      <c r="E24" s="40">
        <f>SUM(C5:AC10)</f>
        <v>52792.785845441897</v>
      </c>
      <c r="F24" s="38">
        <f>E24/SUM(C5:AQ10)*100</f>
        <v>21.652914902433299</v>
      </c>
    </row>
    <row r="25" spans="1:47" ht="12.75" x14ac:dyDescent="0.2">
      <c r="A25" s="22" t="s">
        <v>59</v>
      </c>
      <c r="B25" s="22"/>
      <c r="E25" s="40">
        <f>SUM(C11:AF19)</f>
        <v>9351.4344711827871</v>
      </c>
      <c r="F25" s="38">
        <f>E25/SUM(C11:AQ19)*100</f>
        <v>30.394238461035162</v>
      </c>
    </row>
    <row r="26" spans="1:47" x14ac:dyDescent="0.25">
      <c r="A26" s="22" t="s">
        <v>60</v>
      </c>
      <c r="B26" s="22"/>
      <c r="E26" s="40">
        <f>SUM(C20:AI21)</f>
        <v>38928.290328002491</v>
      </c>
      <c r="F26" s="38">
        <f>E26/SUM(C20:AQ21)*100</f>
        <v>54.901401109577655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6"/>
  <sheetViews>
    <sheetView zoomScale="90" zoomScaleNormal="90" workbookViewId="0">
      <pane xSplit="1" ySplit="4" topLeftCell="AE5" activePane="bottomRight" state="frozen"/>
      <selection activeCell="L65" sqref="L65"/>
      <selection pane="topRight" activeCell="L65" sqref="L65"/>
      <selection pane="bottomLeft" activeCell="L65" sqref="L65"/>
      <selection pane="bottomRight" activeCell="AQ25" sqref="AQ25"/>
    </sheetView>
  </sheetViews>
  <sheetFormatPr defaultColWidth="9.1796875" defaultRowHeight="12.5" x14ac:dyDescent="0.25"/>
  <cols>
    <col min="1" max="1" width="37.7265625" style="23" customWidth="1"/>
    <col min="2" max="2" width="3.1796875" style="23" customWidth="1"/>
    <col min="3" max="3" width="10.26953125" style="23" customWidth="1"/>
    <col min="4" max="4" width="9.1796875" style="23"/>
    <col min="5" max="5" width="11.81640625" style="23" customWidth="1"/>
    <col min="6" max="37" width="9.1796875" style="23"/>
    <col min="38" max="43" width="10.54296875" style="23" bestFit="1" customWidth="1"/>
    <col min="44" max="44" width="10.26953125" style="23" bestFit="1" customWidth="1"/>
    <col min="45" max="45" width="11.453125" style="23" customWidth="1"/>
    <col min="46" max="46" width="9.1796875" style="23"/>
    <col min="47" max="47" width="12.7265625" style="23" customWidth="1"/>
    <col min="48" max="48" width="10.7265625" style="23" customWidth="1"/>
    <col min="49" max="50" width="10.81640625" style="23" customWidth="1"/>
    <col min="51" max="51" width="10.7265625" style="23" customWidth="1"/>
    <col min="52" max="53" width="10.26953125" style="23" bestFit="1" customWidth="1"/>
    <col min="54" max="54" width="14.1796875" style="24" customWidth="1"/>
    <col min="55" max="55" width="11" style="24" bestFit="1" customWidth="1"/>
    <col min="56" max="56" width="9.1796875" style="23"/>
    <col min="57" max="57" width="11.1796875" style="23" bestFit="1" customWidth="1"/>
    <col min="58" max="16384" width="9.1796875" style="23"/>
  </cols>
  <sheetData>
    <row r="1" spans="1:58" x14ac:dyDescent="0.25">
      <c r="A1" s="22" t="s">
        <v>61</v>
      </c>
      <c r="B1" s="22"/>
    </row>
    <row r="3" spans="1:58" s="25" customFormat="1" ht="43.5" x14ac:dyDescent="0.35">
      <c r="C3" s="26">
        <v>1980</v>
      </c>
      <c r="D3" s="26">
        <v>1981</v>
      </c>
      <c r="E3" s="26">
        <v>1982</v>
      </c>
      <c r="F3" s="26">
        <v>1983</v>
      </c>
      <c r="G3" s="26">
        <v>1984</v>
      </c>
      <c r="H3" s="26">
        <v>1985</v>
      </c>
      <c r="I3" s="26">
        <v>1986</v>
      </c>
      <c r="J3" s="26">
        <v>1987</v>
      </c>
      <c r="K3" s="26">
        <v>1988</v>
      </c>
      <c r="L3" s="26">
        <v>1989</v>
      </c>
      <c r="M3" s="26">
        <v>1990</v>
      </c>
      <c r="N3" s="26">
        <v>1991</v>
      </c>
      <c r="O3" s="26">
        <v>1992</v>
      </c>
      <c r="P3" s="26">
        <v>1993</v>
      </c>
      <c r="Q3" s="26">
        <v>1994</v>
      </c>
      <c r="R3" s="26">
        <v>1995</v>
      </c>
      <c r="S3" s="26">
        <v>1996</v>
      </c>
      <c r="T3" s="26">
        <v>1997</v>
      </c>
      <c r="U3" s="26">
        <v>1998</v>
      </c>
      <c r="V3" s="26">
        <v>1999</v>
      </c>
      <c r="W3" s="26">
        <v>2000</v>
      </c>
      <c r="X3" s="26">
        <v>2001</v>
      </c>
      <c r="Y3" s="26">
        <v>2002</v>
      </c>
      <c r="Z3" s="26">
        <v>2003</v>
      </c>
      <c r="AA3" s="26">
        <v>2004</v>
      </c>
      <c r="AB3" s="26">
        <v>2005</v>
      </c>
      <c r="AC3" s="26">
        <v>2006</v>
      </c>
      <c r="AD3" s="26">
        <v>2007</v>
      </c>
      <c r="AE3" s="26">
        <v>2008</v>
      </c>
      <c r="AF3" s="26">
        <v>2009</v>
      </c>
      <c r="AG3" s="26">
        <v>2010</v>
      </c>
      <c r="AH3" s="26">
        <v>2011</v>
      </c>
      <c r="AI3" s="26">
        <v>2012</v>
      </c>
      <c r="AJ3" s="26">
        <v>2013</v>
      </c>
      <c r="AK3" s="26">
        <v>2014</v>
      </c>
      <c r="AL3" s="26">
        <v>2015</v>
      </c>
      <c r="AM3" s="26">
        <v>2016</v>
      </c>
      <c r="AN3" s="26">
        <v>2017</v>
      </c>
      <c r="AO3" s="26">
        <v>2018</v>
      </c>
      <c r="AP3" s="26">
        <v>2019</v>
      </c>
      <c r="AQ3" s="26">
        <v>2020</v>
      </c>
      <c r="AR3" s="25" t="s">
        <v>16</v>
      </c>
      <c r="AS3" s="27" t="s">
        <v>29</v>
      </c>
      <c r="AT3" s="28" t="s">
        <v>30</v>
      </c>
    </row>
    <row r="4" spans="1:58" ht="14.5" x14ac:dyDescent="0.35">
      <c r="A4" s="23" t="s">
        <v>31</v>
      </c>
      <c r="C4" s="29">
        <v>41</v>
      </c>
      <c r="D4" s="29">
        <v>40</v>
      </c>
      <c r="E4" s="29">
        <v>39</v>
      </c>
      <c r="F4" s="29">
        <v>38</v>
      </c>
      <c r="G4" s="29">
        <v>37</v>
      </c>
      <c r="H4" s="29">
        <v>36</v>
      </c>
      <c r="I4" s="29">
        <v>35</v>
      </c>
      <c r="J4" s="29">
        <v>34</v>
      </c>
      <c r="K4" s="29">
        <v>33</v>
      </c>
      <c r="L4" s="29">
        <v>32</v>
      </c>
      <c r="M4" s="29">
        <v>31</v>
      </c>
      <c r="N4" s="30">
        <v>30</v>
      </c>
      <c r="O4" s="30">
        <v>29</v>
      </c>
      <c r="P4" s="30">
        <v>28</v>
      </c>
      <c r="Q4" s="30">
        <v>27</v>
      </c>
      <c r="R4" s="30">
        <v>26</v>
      </c>
      <c r="S4" s="30">
        <v>25</v>
      </c>
      <c r="T4" s="30">
        <v>24</v>
      </c>
      <c r="U4" s="30">
        <v>23</v>
      </c>
      <c r="V4" s="30">
        <v>22</v>
      </c>
      <c r="W4" s="30">
        <v>21</v>
      </c>
      <c r="X4" s="30">
        <v>20</v>
      </c>
      <c r="Y4" s="30">
        <v>19</v>
      </c>
      <c r="Z4" s="30">
        <v>18</v>
      </c>
      <c r="AA4" s="30">
        <v>17</v>
      </c>
      <c r="AB4" s="30">
        <v>16</v>
      </c>
      <c r="AC4" s="30">
        <v>15</v>
      </c>
      <c r="AD4" s="30">
        <v>14</v>
      </c>
      <c r="AE4" s="30">
        <v>13</v>
      </c>
      <c r="AF4" s="30">
        <v>12</v>
      </c>
      <c r="AG4" s="30">
        <v>11</v>
      </c>
      <c r="AH4" s="30">
        <v>10</v>
      </c>
      <c r="AI4" s="30">
        <v>9</v>
      </c>
      <c r="AJ4" s="30">
        <v>8</v>
      </c>
      <c r="AK4" s="30">
        <v>7</v>
      </c>
      <c r="AL4" s="30">
        <v>6</v>
      </c>
      <c r="AM4" s="30">
        <v>5</v>
      </c>
      <c r="AN4" s="30">
        <v>4</v>
      </c>
      <c r="AO4" s="30">
        <v>3</v>
      </c>
      <c r="AP4" s="30">
        <v>2</v>
      </c>
      <c r="AQ4" s="30">
        <v>1</v>
      </c>
      <c r="AR4" s="31"/>
      <c r="AS4" s="31"/>
    </row>
    <row r="5" spans="1:58" ht="14.5" x14ac:dyDescent="0.35">
      <c r="A5" s="23" t="s">
        <v>32</v>
      </c>
      <c r="B5" s="23">
        <v>1</v>
      </c>
      <c r="C5" s="30">
        <f>Resumo!C158</f>
        <v>185.37245487140208</v>
      </c>
      <c r="D5" s="30">
        <f>Resumo!D158</f>
        <v>103.61803213226071</v>
      </c>
      <c r="E5" s="30">
        <f>Resumo!E158</f>
        <v>121.21181439819429</v>
      </c>
      <c r="F5" s="30">
        <f>Resumo!F158</f>
        <v>28.854522824993392</v>
      </c>
      <c r="G5" s="30">
        <f>Resumo!G158</f>
        <v>13.795332132419595</v>
      </c>
      <c r="H5" s="30">
        <f>Resumo!H158</f>
        <v>13.750368949388836</v>
      </c>
      <c r="I5" s="30">
        <f>Resumo!I158</f>
        <v>31.580058639363212</v>
      </c>
      <c r="J5" s="30">
        <f>Resumo!J158</f>
        <v>14.463796131765747</v>
      </c>
      <c r="K5" s="30">
        <f>Resumo!K158</f>
        <v>54.039736376874338</v>
      </c>
      <c r="L5" s="30">
        <f>Resumo!L158</f>
        <v>214.85087081812364</v>
      </c>
      <c r="M5" s="30">
        <f>Resumo!M158</f>
        <v>521.29725150829063</v>
      </c>
      <c r="N5" s="30">
        <f>Resumo!N158</f>
        <v>606.17932560553515</v>
      </c>
      <c r="O5" s="30">
        <f>Resumo!O158</f>
        <v>616.10706337410636</v>
      </c>
      <c r="P5" s="30">
        <f>Resumo!P158</f>
        <v>1080.323362026302</v>
      </c>
      <c r="Q5" s="30">
        <f>Resumo!Q158</f>
        <v>1679.672085456694</v>
      </c>
      <c r="R5" s="30">
        <f>Resumo!R158</f>
        <v>2606.6484746745032</v>
      </c>
      <c r="S5" s="30">
        <f>Resumo!S158</f>
        <v>3542.6004367029786</v>
      </c>
      <c r="T5" s="30">
        <f>Resumo!T158</f>
        <v>4400.0845617526229</v>
      </c>
      <c r="U5" s="30">
        <f>Resumo!U158</f>
        <v>3391.871824614761</v>
      </c>
      <c r="V5" s="30">
        <f>Resumo!V158</f>
        <v>4152.1842228941623</v>
      </c>
      <c r="W5" s="30">
        <f>Resumo!W158</f>
        <v>5288.1218535627495</v>
      </c>
      <c r="X5" s="30">
        <f>Resumo!X158</f>
        <v>6523.9063909492634</v>
      </c>
      <c r="Y5" s="30">
        <f>Resumo!Y158</f>
        <v>5437.7035629029369</v>
      </c>
      <c r="Z5" s="30">
        <f>Resumo!Z158</f>
        <v>5456.9617653154164</v>
      </c>
      <c r="AA5" s="30">
        <f>Resumo!AA158</f>
        <v>4605.4770536398119</v>
      </c>
      <c r="AB5" s="30">
        <f>Resumo!AB158</f>
        <v>3039.2208760168605</v>
      </c>
      <c r="AC5" s="30">
        <f>Resumo!AC158</f>
        <v>1963.3609895868333</v>
      </c>
      <c r="AD5" s="30">
        <f>Resumo!AD158</f>
        <v>1361.0140488963229</v>
      </c>
      <c r="AE5" s="30">
        <f>Resumo!AE158</f>
        <v>782.9001323981721</v>
      </c>
      <c r="AF5" s="30">
        <f>Resumo!AF158</f>
        <v>664.25583747038684</v>
      </c>
      <c r="AG5" s="30">
        <f>Resumo!AG158</f>
        <v>873.47305455604169</v>
      </c>
      <c r="AH5" s="30">
        <f>Resumo!AH158</f>
        <v>1385.381778725663</v>
      </c>
      <c r="AI5" s="30">
        <f>Resumo!AI158</f>
        <v>2130.5476729295247</v>
      </c>
      <c r="AJ5" s="30">
        <f>Resumo!AJ158</f>
        <v>1562.9850137086589</v>
      </c>
      <c r="AK5" s="30">
        <f>Resumo!AK158</f>
        <v>1601.0236177761299</v>
      </c>
      <c r="AL5" s="30">
        <f>Resumo!AL158</f>
        <v>1092.6051452123775</v>
      </c>
      <c r="AM5" s="30">
        <f>Resumo!AM158</f>
        <v>809.69925174034006</v>
      </c>
      <c r="AN5" s="30">
        <f>Resumo!AN158</f>
        <v>702.63694523104164</v>
      </c>
      <c r="AO5" s="30">
        <f>Resumo!AO158</f>
        <v>920.90196459527078</v>
      </c>
      <c r="AP5" s="30">
        <f>Resumo!AP158</f>
        <v>870.69044389892667</v>
      </c>
      <c r="AQ5" s="30">
        <f>Resumo!AQ158</f>
        <v>644.37722516967574</v>
      </c>
      <c r="AR5" s="30">
        <f>Resumo!AR158</f>
        <v>71095.75022016716</v>
      </c>
      <c r="AS5" s="33">
        <f t="shared" ref="AS5:AS22" si="0">SUMPRODUCT($C$4:$AQ$4,C5:AQ5)/AR5</f>
        <v>18.418811322231026</v>
      </c>
      <c r="AT5" s="34">
        <f>SUMPRODUCT(AR5:AR7,AS5:AS7)/SUM(AR5:AR7)</f>
        <v>10.64785395469749</v>
      </c>
      <c r="AU5" s="35" t="s">
        <v>33</v>
      </c>
      <c r="BF5" s="36"/>
    </row>
    <row r="6" spans="1:58" ht="14.5" x14ac:dyDescent="0.35">
      <c r="A6" s="23" t="s">
        <v>34</v>
      </c>
      <c r="B6" s="23">
        <v>2</v>
      </c>
      <c r="C6" s="30">
        <f>Resumo!C159</f>
        <v>81.822241953180935</v>
      </c>
      <c r="D6" s="30">
        <f>Resumo!D159</f>
        <v>64.604178191159093</v>
      </c>
      <c r="E6" s="30">
        <f>Resumo!E159</f>
        <v>112.68523815078052</v>
      </c>
      <c r="F6" s="30">
        <f>Resumo!F159</f>
        <v>303.23421716421342</v>
      </c>
      <c r="G6" s="30">
        <f>Resumo!G159</f>
        <v>308.12328632699484</v>
      </c>
      <c r="H6" s="30">
        <f>Resumo!H159</f>
        <v>423.04116509278902</v>
      </c>
      <c r="I6" s="30">
        <f>Resumo!I159</f>
        <v>487.87677307561091</v>
      </c>
      <c r="J6" s="30">
        <f>Resumo!J159</f>
        <v>339.81749342604292</v>
      </c>
      <c r="K6" s="30">
        <f>Resumo!K159</f>
        <v>519.02966281877093</v>
      </c>
      <c r="L6" s="30">
        <f>Resumo!L159</f>
        <v>418.98065104606189</v>
      </c>
      <c r="M6" s="30">
        <f>Resumo!M159</f>
        <v>94.152075287795768</v>
      </c>
      <c r="N6" s="30">
        <f>Resumo!N159</f>
        <v>218.1909143981762</v>
      </c>
      <c r="O6" s="30">
        <f>Resumo!O159</f>
        <v>286.55634574156937</v>
      </c>
      <c r="P6" s="30">
        <f>Resumo!P159</f>
        <v>429.85010150364496</v>
      </c>
      <c r="Q6" s="30">
        <f>Resumo!Q159</f>
        <v>230.0964688521135</v>
      </c>
      <c r="R6" s="30">
        <f>Resumo!R159</f>
        <v>76.854388488537253</v>
      </c>
      <c r="S6" s="30">
        <f>Resumo!S159</f>
        <v>20.489851216122439</v>
      </c>
      <c r="T6" s="30">
        <f>Resumo!T159</f>
        <v>5.4581377474256438</v>
      </c>
      <c r="U6" s="30">
        <f>Resumo!U159</f>
        <v>3.3518400022144013</v>
      </c>
      <c r="V6" s="30">
        <f>Resumo!V159</f>
        <v>79.041167260823016</v>
      </c>
      <c r="W6" s="30">
        <f>Resumo!W159</f>
        <v>78.716145792735574</v>
      </c>
      <c r="X6" s="30">
        <f>Resumo!X159</f>
        <v>131.18048259805965</v>
      </c>
      <c r="Y6" s="30">
        <f>Resumo!Y159</f>
        <v>379.26248278007751</v>
      </c>
      <c r="Z6" s="30">
        <f>Resumo!Z159</f>
        <v>252.99131987258428</v>
      </c>
      <c r="AA6" s="30">
        <f>Resumo!AA159</f>
        <v>453.12177985446846</v>
      </c>
      <c r="AB6" s="30">
        <f>Resumo!AB159</f>
        <v>679.06284687487937</v>
      </c>
      <c r="AC6" s="30">
        <f>Resumo!AC159</f>
        <v>40.015130284105723</v>
      </c>
      <c r="AD6" s="30">
        <f>Resumo!AD159</f>
        <v>0</v>
      </c>
      <c r="AE6" s="30">
        <f>Resumo!AE159</f>
        <v>0</v>
      </c>
      <c r="AF6" s="30">
        <f>Resumo!AF159</f>
        <v>0</v>
      </c>
      <c r="AG6" s="30">
        <f>Resumo!AG159</f>
        <v>0</v>
      </c>
      <c r="AH6" s="30">
        <f>Resumo!AH159</f>
        <v>0</v>
      </c>
      <c r="AI6" s="30">
        <f>Resumo!AI159</f>
        <v>0</v>
      </c>
      <c r="AJ6" s="30">
        <f>Resumo!AJ159</f>
        <v>0</v>
      </c>
      <c r="AK6" s="30">
        <f>Resumo!AK159</f>
        <v>0</v>
      </c>
      <c r="AL6" s="30">
        <f>Resumo!AL159</f>
        <v>0</v>
      </c>
      <c r="AM6" s="30">
        <f>Resumo!AM159</f>
        <v>0</v>
      </c>
      <c r="AN6" s="30">
        <f>Resumo!AN159</f>
        <v>0</v>
      </c>
      <c r="AO6" s="30">
        <f>Resumo!AO159</f>
        <v>0</v>
      </c>
      <c r="AP6" s="30">
        <f>Resumo!AP159</f>
        <v>0</v>
      </c>
      <c r="AQ6" s="30">
        <f>Resumo!AQ159</f>
        <v>0</v>
      </c>
      <c r="AR6" s="30">
        <f>Resumo!AR159</f>
        <v>6517.6063858009384</v>
      </c>
      <c r="AS6" s="33">
        <f t="shared" si="0"/>
        <v>28.129438508523556</v>
      </c>
      <c r="AT6" s="34"/>
      <c r="AU6" s="37"/>
    </row>
    <row r="7" spans="1:58" ht="14.5" x14ac:dyDescent="0.35">
      <c r="A7" s="23" t="s">
        <v>35</v>
      </c>
      <c r="B7" s="23">
        <v>3</v>
      </c>
      <c r="C7" s="30">
        <f>Resumo!C160</f>
        <v>0</v>
      </c>
      <c r="D7" s="30">
        <f>Resumo!D160</f>
        <v>0</v>
      </c>
      <c r="E7" s="30">
        <f>Resumo!E160</f>
        <v>0</v>
      </c>
      <c r="F7" s="30">
        <f>Resumo!F160</f>
        <v>0</v>
      </c>
      <c r="G7" s="30">
        <f>Resumo!G160</f>
        <v>0</v>
      </c>
      <c r="H7" s="30">
        <f>Resumo!H160</f>
        <v>0</v>
      </c>
      <c r="I7" s="30">
        <f>Resumo!I160</f>
        <v>0</v>
      </c>
      <c r="J7" s="30">
        <f>Resumo!J160</f>
        <v>0</v>
      </c>
      <c r="K7" s="30">
        <f>Resumo!K160</f>
        <v>0</v>
      </c>
      <c r="L7" s="30">
        <f>Resumo!L160</f>
        <v>0</v>
      </c>
      <c r="M7" s="30">
        <f>Resumo!M160</f>
        <v>0</v>
      </c>
      <c r="N7" s="30">
        <f>Resumo!N160</f>
        <v>0</v>
      </c>
      <c r="O7" s="30">
        <f>Resumo!O160</f>
        <v>0</v>
      </c>
      <c r="P7" s="30">
        <f>Resumo!P160</f>
        <v>0</v>
      </c>
      <c r="Q7" s="30">
        <f>Resumo!Q160</f>
        <v>0</v>
      </c>
      <c r="R7" s="30">
        <f>Resumo!R160</f>
        <v>0</v>
      </c>
      <c r="S7" s="30">
        <f>Resumo!S160</f>
        <v>0</v>
      </c>
      <c r="T7" s="30">
        <f>Resumo!T160</f>
        <v>0</v>
      </c>
      <c r="U7" s="30">
        <f>Resumo!U160</f>
        <v>0</v>
      </c>
      <c r="V7" s="30">
        <f>Resumo!V160</f>
        <v>0</v>
      </c>
      <c r="W7" s="30">
        <f>Resumo!W160</f>
        <v>0</v>
      </c>
      <c r="X7" s="30">
        <f>Resumo!X160</f>
        <v>0</v>
      </c>
      <c r="Y7" s="30">
        <f>Resumo!Y160</f>
        <v>0</v>
      </c>
      <c r="Z7" s="30">
        <f>Resumo!Z160</f>
        <v>276.72117234311207</v>
      </c>
      <c r="AA7" s="30">
        <f>Resumo!AA160</f>
        <v>1848.9798268096326</v>
      </c>
      <c r="AB7" s="30">
        <f>Resumo!AB160</f>
        <v>4686.7381747580293</v>
      </c>
      <c r="AC7" s="30">
        <f>Resumo!AC160</f>
        <v>8158.7766198163681</v>
      </c>
      <c r="AD7" s="30">
        <f>Resumo!AD160</f>
        <v>12812.02199896572</v>
      </c>
      <c r="AE7" s="30">
        <f>Resumo!AE160</f>
        <v>15846.163632320782</v>
      </c>
      <c r="AF7" s="30">
        <f>Resumo!AF160</f>
        <v>17939.987701418337</v>
      </c>
      <c r="AG7" s="30">
        <f>Resumo!AG160</f>
        <v>19628.700460259217</v>
      </c>
      <c r="AH7" s="30">
        <f>Resumo!AH160</f>
        <v>20432.768323466276</v>
      </c>
      <c r="AI7" s="30">
        <f>Resumo!AI160</f>
        <v>24323.030909490837</v>
      </c>
      <c r="AJ7" s="30">
        <f>Resumo!AJ160</f>
        <v>25034.51284241991</v>
      </c>
      <c r="AK7" s="30">
        <f>Resumo!AK160</f>
        <v>21448.346608604163</v>
      </c>
      <c r="AL7" s="30">
        <f>Resumo!AL160</f>
        <v>16467.803637648551</v>
      </c>
      <c r="AM7" s="30">
        <f>Resumo!AM160</f>
        <v>13348.514386850788</v>
      </c>
      <c r="AN7" s="30">
        <f>Resumo!AN160</f>
        <v>14412.797062342401</v>
      </c>
      <c r="AO7" s="30">
        <f>Resumo!AO160</f>
        <v>16915.40989369923</v>
      </c>
      <c r="AP7" s="30">
        <f>Resumo!AP160</f>
        <v>18242.60755362529</v>
      </c>
      <c r="AQ7" s="30">
        <f>Resumo!AQ160</f>
        <v>12382.529285369008</v>
      </c>
      <c r="AR7" s="30">
        <f>Resumo!AR160</f>
        <v>264206.41009020765</v>
      </c>
      <c r="AS7" s="33">
        <f t="shared" si="0"/>
        <v>8.1255073891159313</v>
      </c>
      <c r="AT7" s="34"/>
      <c r="AU7" s="37"/>
    </row>
    <row r="8" spans="1:58" ht="15" x14ac:dyDescent="0.25">
      <c r="A8" s="23" t="s">
        <v>36</v>
      </c>
      <c r="B8" s="23">
        <v>4</v>
      </c>
      <c r="C8" s="30">
        <f>Resumo!C161</f>
        <v>11.025356300200604</v>
      </c>
      <c r="D8" s="30">
        <f>Resumo!D161</f>
        <v>5.2979582778039633</v>
      </c>
      <c r="E8" s="30">
        <f>Resumo!E161</f>
        <v>4.8961025993030933</v>
      </c>
      <c r="F8" s="30">
        <f>Resumo!F161</f>
        <v>2.5743847997004798</v>
      </c>
      <c r="G8" s="30">
        <f>Resumo!G161</f>
        <v>1.2802656963341674</v>
      </c>
      <c r="H8" s="30">
        <f>Resumo!H161</f>
        <v>1.6567961736201997</v>
      </c>
      <c r="I8" s="30">
        <f>Resumo!I161</f>
        <v>3.7553425538461926</v>
      </c>
      <c r="J8" s="30">
        <f>Resumo!J161</f>
        <v>3.9848669921594606</v>
      </c>
      <c r="K8" s="30">
        <f>Resumo!K161</f>
        <v>6.4588493532464302</v>
      </c>
      <c r="L8" s="30">
        <f>Resumo!L161</f>
        <v>29.217718358822403</v>
      </c>
      <c r="M8" s="30">
        <f>Resumo!M161</f>
        <v>69.17407234673567</v>
      </c>
      <c r="N8" s="30">
        <f>Resumo!N161</f>
        <v>68.378534265409641</v>
      </c>
      <c r="O8" s="30">
        <f>Resumo!O161</f>
        <v>64.635808064931339</v>
      </c>
      <c r="P8" s="30">
        <f>Resumo!P161</f>
        <v>92.178771990776113</v>
      </c>
      <c r="Q8" s="30">
        <f>Resumo!Q161</f>
        <v>128.37023771285888</v>
      </c>
      <c r="R8" s="30">
        <f>Resumo!R161</f>
        <v>261.06721244516905</v>
      </c>
      <c r="S8" s="30">
        <f>Resumo!S161</f>
        <v>375.95779905495448</v>
      </c>
      <c r="T8" s="30">
        <f>Resumo!T161</f>
        <v>443.00114162858773</v>
      </c>
      <c r="U8" s="30">
        <f>Resumo!U161</f>
        <v>410.66636027978529</v>
      </c>
      <c r="V8" s="30">
        <f>Resumo!V161</f>
        <v>531.95954928987828</v>
      </c>
      <c r="W8" s="30">
        <f>Resumo!W161</f>
        <v>710.71004531680251</v>
      </c>
      <c r="X8" s="30">
        <f>Resumo!X161</f>
        <v>752.97281426529582</v>
      </c>
      <c r="Y8" s="30">
        <f>Resumo!Y161</f>
        <v>451.4132436314236</v>
      </c>
      <c r="Z8" s="30">
        <f>Resumo!Z161</f>
        <v>485.34545258994473</v>
      </c>
      <c r="AA8" s="30">
        <f>Resumo!AA161</f>
        <v>468.76177393425075</v>
      </c>
      <c r="AB8" s="30">
        <f>Resumo!AB161</f>
        <v>345.17473699242117</v>
      </c>
      <c r="AC8" s="30">
        <f>Resumo!AC161</f>
        <v>286.42115910632413</v>
      </c>
      <c r="AD8" s="30">
        <f>Resumo!AD161</f>
        <v>342.23312073848768</v>
      </c>
      <c r="AE8" s="30">
        <f>Resumo!AE161</f>
        <v>494.04339013850364</v>
      </c>
      <c r="AF8" s="30">
        <f>Resumo!AF161</f>
        <v>660.44365634165797</v>
      </c>
      <c r="AG8" s="30">
        <f>Resumo!AG161</f>
        <v>957.11054377138282</v>
      </c>
      <c r="AH8" s="30">
        <f>Resumo!AH161</f>
        <v>1300.258238643539</v>
      </c>
      <c r="AI8" s="30">
        <f>Resumo!AI161</f>
        <v>88.318542421336375</v>
      </c>
      <c r="AJ8" s="30">
        <f>Resumo!AJ161</f>
        <v>42.981713672887331</v>
      </c>
      <c r="AK8" s="30">
        <f>Resumo!AK161</f>
        <v>24.72423490516751</v>
      </c>
      <c r="AL8" s="30">
        <f>Resumo!AL161</f>
        <v>12.538888280836508</v>
      </c>
      <c r="AM8" s="30">
        <f>Resumo!AM161</f>
        <v>4.7508583196983212</v>
      </c>
      <c r="AN8" s="30">
        <f>Resumo!AN161</f>
        <v>5.3227269666024615</v>
      </c>
      <c r="AO8" s="30">
        <f>Resumo!AO161</f>
        <v>3.5444091019960284</v>
      </c>
      <c r="AP8" s="30">
        <f>Resumo!AP161</f>
        <v>4.0748715309712651</v>
      </c>
      <c r="AQ8" s="30">
        <f>Resumo!AQ161</f>
        <v>4.695104366998736</v>
      </c>
      <c r="AR8" s="30">
        <f>Resumo!AR161</f>
        <v>9961.37665322065</v>
      </c>
      <c r="AS8" s="33">
        <f t="shared" si="0"/>
        <v>17.243613078904598</v>
      </c>
      <c r="AT8" s="34">
        <f>SUMPRODUCT(AR8:AR11,AS8:AS11)/SUM(AR8:AR11)</f>
        <v>10.203354455100452</v>
      </c>
      <c r="AU8" s="37" t="s">
        <v>37</v>
      </c>
    </row>
    <row r="9" spans="1:58" ht="15" x14ac:dyDescent="0.25">
      <c r="A9" s="23" t="s">
        <v>38</v>
      </c>
      <c r="B9" s="23">
        <v>5</v>
      </c>
      <c r="C9" s="30">
        <f>Resumo!C162</f>
        <v>3.3557011587866463</v>
      </c>
      <c r="D9" s="30">
        <f>Resumo!D162</f>
        <v>2.4337665355337266</v>
      </c>
      <c r="E9" s="30">
        <f>Resumo!E162</f>
        <v>7.3063383583750339</v>
      </c>
      <c r="F9" s="30">
        <f>Resumo!F162</f>
        <v>16.20587274572171</v>
      </c>
      <c r="G9" s="30">
        <f>Resumo!G162</f>
        <v>24.340291588826659</v>
      </c>
      <c r="H9" s="30">
        <f>Resumo!H162</f>
        <v>34.957942217368739</v>
      </c>
      <c r="I9" s="30">
        <f>Resumo!I162</f>
        <v>49.484955109221744</v>
      </c>
      <c r="J9" s="30">
        <f>Resumo!J162</f>
        <v>47.449647257742434</v>
      </c>
      <c r="K9" s="30">
        <f>Resumo!K162</f>
        <v>55.176087801158999</v>
      </c>
      <c r="L9" s="30">
        <f>Resumo!L162</f>
        <v>55.476164636607137</v>
      </c>
      <c r="M9" s="30">
        <f>Resumo!M162</f>
        <v>14.048971713692016</v>
      </c>
      <c r="N9" s="30">
        <f>Resumo!N162</f>
        <v>26.886809609271356</v>
      </c>
      <c r="O9" s="30">
        <f>Resumo!O162</f>
        <v>45.521702729049068</v>
      </c>
      <c r="P9" s="30">
        <f>Resumo!P162</f>
        <v>54.658635515380396</v>
      </c>
      <c r="Q9" s="30">
        <f>Resumo!Q162</f>
        <v>40.724469977939428</v>
      </c>
      <c r="R9" s="30">
        <f>Resumo!R162</f>
        <v>20.438033438641334</v>
      </c>
      <c r="S9" s="30">
        <f>Resumo!S162</f>
        <v>4.1990829344634095</v>
      </c>
      <c r="T9" s="30">
        <f>Resumo!T162</f>
        <v>0.84790848740892011</v>
      </c>
      <c r="U9" s="30">
        <f>Resumo!U162</f>
        <v>0.9388338527194765</v>
      </c>
      <c r="V9" s="30">
        <f>Resumo!V162</f>
        <v>6.8281759792529524</v>
      </c>
      <c r="W9" s="30">
        <f>Resumo!W162</f>
        <v>4.2955354326404862</v>
      </c>
      <c r="X9" s="30">
        <f>Resumo!X162</f>
        <v>31.144672458217677</v>
      </c>
      <c r="Y9" s="30">
        <f>Resumo!Y162</f>
        <v>78.736472951543746</v>
      </c>
      <c r="Z9" s="30">
        <f>Resumo!Z162</f>
        <v>28.823053746660456</v>
      </c>
      <c r="AA9" s="30">
        <f>Resumo!AA162</f>
        <v>7.8663879900305629</v>
      </c>
      <c r="AB9" s="30">
        <f>Resumo!AB162</f>
        <v>27.641734956340862</v>
      </c>
      <c r="AC9" s="30">
        <f>Resumo!AC162</f>
        <v>3.3816455485583314</v>
      </c>
      <c r="AD9" s="30">
        <f>Resumo!AD162</f>
        <v>0</v>
      </c>
      <c r="AE9" s="30">
        <f>Resumo!AE162</f>
        <v>0</v>
      </c>
      <c r="AF9" s="30">
        <f>Resumo!AF162</f>
        <v>0</v>
      </c>
      <c r="AG9" s="30">
        <f>Resumo!AG162</f>
        <v>0</v>
      </c>
      <c r="AH9" s="30">
        <f>Resumo!AH162</f>
        <v>0</v>
      </c>
      <c r="AI9" s="30">
        <f>Resumo!AI162</f>
        <v>0</v>
      </c>
      <c r="AJ9" s="30">
        <f>Resumo!AJ162</f>
        <v>0</v>
      </c>
      <c r="AK9" s="30">
        <f>Resumo!AK162</f>
        <v>0</v>
      </c>
      <c r="AL9" s="30">
        <f>Resumo!AL162</f>
        <v>0</v>
      </c>
      <c r="AM9" s="30">
        <f>Resumo!AM162</f>
        <v>0</v>
      </c>
      <c r="AN9" s="30">
        <f>Resumo!AN162</f>
        <v>0</v>
      </c>
      <c r="AO9" s="30">
        <f>Resumo!AO162</f>
        <v>0</v>
      </c>
      <c r="AP9" s="30">
        <f>Resumo!AP162</f>
        <v>0</v>
      </c>
      <c r="AQ9" s="30">
        <f>Resumo!AQ162</f>
        <v>0</v>
      </c>
      <c r="AR9" s="30">
        <f>Resumo!AR162</f>
        <v>693.16889473115339</v>
      </c>
      <c r="AS9" s="33">
        <f t="shared" si="0"/>
        <v>28.292531566912174</v>
      </c>
      <c r="AT9" s="34"/>
      <c r="AU9" s="37"/>
    </row>
    <row r="10" spans="1:58" ht="15" x14ac:dyDescent="0.25">
      <c r="A10" s="23" t="s">
        <v>39</v>
      </c>
      <c r="B10" s="23">
        <v>6</v>
      </c>
      <c r="C10" s="30">
        <f>Resumo!C163</f>
        <v>0</v>
      </c>
      <c r="D10" s="30">
        <f>Resumo!D163</f>
        <v>0</v>
      </c>
      <c r="E10" s="30">
        <f>Resumo!E163</f>
        <v>0</v>
      </c>
      <c r="F10" s="30">
        <f>Resumo!F163</f>
        <v>0</v>
      </c>
      <c r="G10" s="30">
        <f>Resumo!G163</f>
        <v>0</v>
      </c>
      <c r="H10" s="30">
        <f>Resumo!H163</f>
        <v>0</v>
      </c>
      <c r="I10" s="30">
        <f>Resumo!I163</f>
        <v>0</v>
      </c>
      <c r="J10" s="30">
        <f>Resumo!J163</f>
        <v>0</v>
      </c>
      <c r="K10" s="30">
        <f>Resumo!K163</f>
        <v>0</v>
      </c>
      <c r="L10" s="30">
        <f>Resumo!L163</f>
        <v>0</v>
      </c>
      <c r="M10" s="30">
        <f>Resumo!M163</f>
        <v>0</v>
      </c>
      <c r="N10" s="30">
        <f>Resumo!N163</f>
        <v>0</v>
      </c>
      <c r="O10" s="30">
        <f>Resumo!O163</f>
        <v>0</v>
      </c>
      <c r="P10" s="30">
        <f>Resumo!P163</f>
        <v>0</v>
      </c>
      <c r="Q10" s="30">
        <f>Resumo!Q163</f>
        <v>0</v>
      </c>
      <c r="R10" s="30">
        <f>Resumo!R163</f>
        <v>0</v>
      </c>
      <c r="S10" s="30">
        <f>Resumo!S163</f>
        <v>0</v>
      </c>
      <c r="T10" s="30">
        <f>Resumo!T163</f>
        <v>0</v>
      </c>
      <c r="U10" s="30">
        <f>Resumo!U163</f>
        <v>0</v>
      </c>
      <c r="V10" s="30">
        <f>Resumo!V163</f>
        <v>0</v>
      </c>
      <c r="W10" s="30">
        <f>Resumo!W163</f>
        <v>0</v>
      </c>
      <c r="X10" s="30">
        <f>Resumo!X163</f>
        <v>0</v>
      </c>
      <c r="Y10" s="30">
        <f>Resumo!Y163</f>
        <v>0</v>
      </c>
      <c r="Z10" s="30">
        <f>Resumo!Z163</f>
        <v>72.55975583659928</v>
      </c>
      <c r="AA10" s="30">
        <f>Resumo!AA163</f>
        <v>339.94591427562915</v>
      </c>
      <c r="AB10" s="30">
        <f>Resumo!AB163</f>
        <v>630.02414678491164</v>
      </c>
      <c r="AC10" s="30">
        <f>Resumo!AC163</f>
        <v>996.72773755352262</v>
      </c>
      <c r="AD10" s="30">
        <f>Resumo!AD163</f>
        <v>1652.7204093307123</v>
      </c>
      <c r="AE10" s="30">
        <f>Resumo!AE163</f>
        <v>2160.9228145192774</v>
      </c>
      <c r="AF10" s="30">
        <f>Resumo!AF163</f>
        <v>2456.7701652485903</v>
      </c>
      <c r="AG10" s="30">
        <f>Resumo!AG163</f>
        <v>2965.4681937038672</v>
      </c>
      <c r="AH10" s="30">
        <f>Resumo!AH163</f>
        <v>3657.8814117585871</v>
      </c>
      <c r="AI10" s="30">
        <f>Resumo!AI163</f>
        <v>2850.8194876710681</v>
      </c>
      <c r="AJ10" s="30">
        <f>Resumo!AJ163</f>
        <v>2828.2439606361163</v>
      </c>
      <c r="AK10" s="30">
        <f>Resumo!AK163</f>
        <v>2490.5263374476153</v>
      </c>
      <c r="AL10" s="30">
        <f>Resumo!AL163</f>
        <v>1559.49916908671</v>
      </c>
      <c r="AM10" s="30">
        <f>Resumo!AM163</f>
        <v>1396.5619697796687</v>
      </c>
      <c r="AN10" s="30">
        <f>Resumo!AN163</f>
        <v>1307.9408520565896</v>
      </c>
      <c r="AO10" s="30">
        <f>Resumo!AO163</f>
        <v>1184.2659224063732</v>
      </c>
      <c r="AP10" s="30">
        <f>Resumo!AP163</f>
        <v>1164.4160318005631</v>
      </c>
      <c r="AQ10" s="30">
        <f>Resumo!AQ163</f>
        <v>1064.2107015257448</v>
      </c>
      <c r="AR10" s="30">
        <f>Resumo!AR163</f>
        <v>30779.504981422146</v>
      </c>
      <c r="AS10" s="33">
        <f t="shared" si="0"/>
        <v>8.9754909157017337</v>
      </c>
      <c r="AT10" s="34"/>
      <c r="AU10" s="37"/>
    </row>
    <row r="11" spans="1:58" ht="15" x14ac:dyDescent="0.25">
      <c r="A11" s="23" t="s">
        <v>40</v>
      </c>
      <c r="B11" s="23">
        <v>7</v>
      </c>
      <c r="C11" s="30">
        <f>Resumo!C164</f>
        <v>5.4143492081214299</v>
      </c>
      <c r="D11" s="30">
        <f>Resumo!D164</f>
        <v>11.870107052816461</v>
      </c>
      <c r="E11" s="30">
        <f>Resumo!E164</f>
        <v>17.859038292724183</v>
      </c>
      <c r="F11" s="30">
        <f>Resumo!F164</f>
        <v>9.2875391957087192</v>
      </c>
      <c r="G11" s="30">
        <f>Resumo!G164</f>
        <v>10.020786694608317</v>
      </c>
      <c r="H11" s="30">
        <f>Resumo!H164</f>
        <v>12.29816182271146</v>
      </c>
      <c r="I11" s="30">
        <f>Resumo!I164</f>
        <v>14.690591757692969</v>
      </c>
      <c r="J11" s="30">
        <f>Resumo!J164</f>
        <v>12.861695949593077</v>
      </c>
      <c r="K11" s="30">
        <f>Resumo!K164</f>
        <v>23.470584896502224</v>
      </c>
      <c r="L11" s="30">
        <f>Resumo!L164</f>
        <v>36.896957546239193</v>
      </c>
      <c r="M11" s="30">
        <f>Resumo!M164</f>
        <v>35.657194023076478</v>
      </c>
      <c r="N11" s="30">
        <f>Resumo!N164</f>
        <v>32.354158364990589</v>
      </c>
      <c r="O11" s="30">
        <f>Resumo!O164</f>
        <v>31.198015932516885</v>
      </c>
      <c r="P11" s="30">
        <f>Resumo!P164</f>
        <v>66.882006361688923</v>
      </c>
      <c r="Q11" s="30">
        <f>Resumo!Q164</f>
        <v>68.68728986257905</v>
      </c>
      <c r="R11" s="30">
        <f>Resumo!R164</f>
        <v>69.969012545027795</v>
      </c>
      <c r="S11" s="30">
        <f>Resumo!S164</f>
        <v>54.336392329902196</v>
      </c>
      <c r="T11" s="30">
        <f>Resumo!T164</f>
        <v>93.667571805254028</v>
      </c>
      <c r="U11" s="30">
        <f>Resumo!U164</f>
        <v>106.89423766018238</v>
      </c>
      <c r="V11" s="30">
        <f>Resumo!V164</f>
        <v>180.7303051981207</v>
      </c>
      <c r="W11" s="30">
        <f>Resumo!W164</f>
        <v>240.93368373052499</v>
      </c>
      <c r="X11" s="30">
        <f>Resumo!X164</f>
        <v>212.28201760543428</v>
      </c>
      <c r="Y11" s="30">
        <f>Resumo!Y164</f>
        <v>112.94625202002102</v>
      </c>
      <c r="Z11" s="30">
        <f>Resumo!Z164</f>
        <v>137.05646185710964</v>
      </c>
      <c r="AA11" s="30">
        <f>Resumo!AA164</f>
        <v>164.51306905551257</v>
      </c>
      <c r="AB11" s="30">
        <f>Resumo!AB164</f>
        <v>215.74555233090672</v>
      </c>
      <c r="AC11" s="30">
        <f>Resumo!AC164</f>
        <v>283.23859834635027</v>
      </c>
      <c r="AD11" s="30">
        <f>Resumo!AD164</f>
        <v>383.98889959959877</v>
      </c>
      <c r="AE11" s="30">
        <f>Resumo!AE164</f>
        <v>538.80731879894961</v>
      </c>
      <c r="AF11" s="30">
        <f>Resumo!AF164</f>
        <v>575.19368194581159</v>
      </c>
      <c r="AG11" s="30">
        <f>Resumo!AG164</f>
        <v>794.64810866396192</v>
      </c>
      <c r="AH11" s="30">
        <f>Resumo!AH164</f>
        <v>1093.8647092321794</v>
      </c>
      <c r="AI11" s="30">
        <f>Resumo!AI164</f>
        <v>1232.6093557877705</v>
      </c>
      <c r="AJ11" s="30">
        <f>Resumo!AJ164</f>
        <v>1450.3976200520895</v>
      </c>
      <c r="AK11" s="30">
        <f>Resumo!AK164</f>
        <v>1346.4895922970068</v>
      </c>
      <c r="AL11" s="30">
        <f>Resumo!AL164</f>
        <v>1040.0326235428529</v>
      </c>
      <c r="AM11" s="30">
        <f>Resumo!AM164</f>
        <v>1223.6528072709632</v>
      </c>
      <c r="AN11" s="30">
        <f>Resumo!AN164</f>
        <v>1446.9076276241697</v>
      </c>
      <c r="AO11" s="30">
        <f>Resumo!AO164</f>
        <v>1845.4180817302779</v>
      </c>
      <c r="AP11" s="30">
        <f>Resumo!AP164</f>
        <v>2137.1217194098758</v>
      </c>
      <c r="AQ11" s="30">
        <f>Resumo!AQ164</f>
        <v>1643.5720170162274</v>
      </c>
      <c r="AR11" s="30">
        <f>Resumo!AR164</f>
        <v>19014.465794417651</v>
      </c>
      <c r="AS11" s="33">
        <f t="shared" si="0"/>
        <v>7.8432307813270778</v>
      </c>
      <c r="AT11" s="34"/>
      <c r="AU11" s="37"/>
    </row>
    <row r="12" spans="1:58" ht="14.5" x14ac:dyDescent="0.35">
      <c r="A12" s="22" t="s">
        <v>41</v>
      </c>
      <c r="B12" s="23">
        <v>8</v>
      </c>
      <c r="C12" s="30">
        <f>Resumo!C165</f>
        <v>24.136350905755052</v>
      </c>
      <c r="D12" s="30">
        <f>Resumo!D165</f>
        <v>16.42403717313098</v>
      </c>
      <c r="E12" s="30">
        <f>Resumo!E165</f>
        <v>12.915812013964333</v>
      </c>
      <c r="F12" s="30">
        <f>Resumo!F165</f>
        <v>13.014817957987768</v>
      </c>
      <c r="G12" s="30">
        <f>Resumo!G165</f>
        <v>15.134670432229587</v>
      </c>
      <c r="H12" s="30">
        <f>Resumo!H165</f>
        <v>20.215236530405157</v>
      </c>
      <c r="I12" s="30">
        <f>Resumo!I165</f>
        <v>27.887332888801883</v>
      </c>
      <c r="J12" s="30">
        <f>Resumo!J165</f>
        <v>20.502924822783022</v>
      </c>
      <c r="K12" s="30">
        <f>Resumo!K165</f>
        <v>20.648904005046489</v>
      </c>
      <c r="L12" s="30">
        <f>Resumo!L165</f>
        <v>20.64210507768302</v>
      </c>
      <c r="M12" s="30">
        <f>Resumo!M165</f>
        <v>18.658733251597894</v>
      </c>
      <c r="N12" s="30">
        <f>Resumo!N165</f>
        <v>25.55455126120204</v>
      </c>
      <c r="O12" s="30">
        <f>Resumo!O165</f>
        <v>13.25734692639168</v>
      </c>
      <c r="P12" s="30">
        <f>Resumo!P165</f>
        <v>18.907189091212437</v>
      </c>
      <c r="Q12" s="30">
        <f>Resumo!Q165</f>
        <v>24.05848283987104</v>
      </c>
      <c r="R12" s="30">
        <f>Resumo!R165</f>
        <v>30.659640694390344</v>
      </c>
      <c r="S12" s="30">
        <f>Resumo!S165</f>
        <v>23.81242340545376</v>
      </c>
      <c r="T12" s="30">
        <f>Resumo!T165</f>
        <v>26.875966619111853</v>
      </c>
      <c r="U12" s="30">
        <f>Resumo!U165</f>
        <v>29.254246120548558</v>
      </c>
      <c r="V12" s="30">
        <f>Resumo!V165</f>
        <v>40.260268495189301</v>
      </c>
      <c r="W12" s="30">
        <f>Resumo!W165</f>
        <v>55.851732729580505</v>
      </c>
      <c r="X12" s="30">
        <f>Resumo!X165</f>
        <v>58.809284862874044</v>
      </c>
      <c r="Y12" s="30">
        <f>Resumo!Y165</f>
        <v>40.138184755041074</v>
      </c>
      <c r="Z12" s="30">
        <f>Resumo!Z165</f>
        <v>37.111040720412035</v>
      </c>
      <c r="AA12" s="30">
        <f>Resumo!AA165</f>
        <v>47.824243151908441</v>
      </c>
      <c r="AB12" s="30">
        <f>Resumo!AB165</f>
        <v>54.907427727642919</v>
      </c>
      <c r="AC12" s="30">
        <f>Resumo!AC165</f>
        <v>58.26039229474177</v>
      </c>
      <c r="AD12" s="30">
        <f>Resumo!AD165</f>
        <v>61.467544150050422</v>
      </c>
      <c r="AE12" s="30">
        <f>Resumo!AE165</f>
        <v>74.505186082426391</v>
      </c>
      <c r="AF12" s="30">
        <f>Resumo!AF165</f>
        <v>49.478620236004701</v>
      </c>
      <c r="AG12" s="30">
        <f>Resumo!AG165</f>
        <v>61.615414695639835</v>
      </c>
      <c r="AH12" s="30">
        <f>Resumo!AH165</f>
        <v>64.141032574845298</v>
      </c>
      <c r="AI12" s="30">
        <f>Resumo!AI165</f>
        <v>43.228396887784243</v>
      </c>
      <c r="AJ12" s="30">
        <f>Resumo!AJ165</f>
        <v>37.93236318695493</v>
      </c>
      <c r="AK12" s="30">
        <f>Resumo!AK165</f>
        <v>21.861389793588799</v>
      </c>
      <c r="AL12" s="30">
        <f>Resumo!AL165</f>
        <v>16.410521071609342</v>
      </c>
      <c r="AM12" s="30">
        <f>Resumo!AM165</f>
        <v>17.067377193328138</v>
      </c>
      <c r="AN12" s="30">
        <f>Resumo!AN165</f>
        <v>14.57346739648033</v>
      </c>
      <c r="AO12" s="30">
        <f>Resumo!AO165</f>
        <v>28.249915064446746</v>
      </c>
      <c r="AP12" s="30">
        <f>Resumo!AP165</f>
        <v>25.027988748332422</v>
      </c>
      <c r="AQ12" s="30">
        <f>Resumo!AQ165</f>
        <v>25.558601080466293</v>
      </c>
      <c r="AR12" s="30">
        <f>Resumo!AR165</f>
        <v>1336.8411649169152</v>
      </c>
      <c r="AS12" s="33">
        <f t="shared" si="0"/>
        <v>18.541777082811066</v>
      </c>
      <c r="AT12" s="34">
        <f>SUMPRODUCT(AR12:AR16,AS12:AS16)/SUM(AR12:AR16)</f>
        <v>13.383655699863366</v>
      </c>
      <c r="AU12" s="37" t="s">
        <v>42</v>
      </c>
    </row>
    <row r="13" spans="1:58" ht="14.5" x14ac:dyDescent="0.35">
      <c r="A13" s="22" t="s">
        <v>43</v>
      </c>
      <c r="B13" s="23">
        <v>9</v>
      </c>
      <c r="C13" s="30">
        <f>Resumo!C166</f>
        <v>56.318152113428347</v>
      </c>
      <c r="D13" s="30">
        <f>Resumo!D166</f>
        <v>38.322753403972271</v>
      </c>
      <c r="E13" s="30">
        <f>Resumo!E166</f>
        <v>30.136894699250096</v>
      </c>
      <c r="F13" s="30">
        <f>Resumo!F166</f>
        <v>30.367908568638203</v>
      </c>
      <c r="G13" s="30">
        <f>Resumo!G166</f>
        <v>35.314231008536055</v>
      </c>
      <c r="H13" s="30">
        <f>Resumo!H166</f>
        <v>47.168885237612095</v>
      </c>
      <c r="I13" s="30">
        <f>Resumo!I166</f>
        <v>65.070443407204408</v>
      </c>
      <c r="J13" s="30">
        <f>Resumo!J166</f>
        <v>47.840157919827057</v>
      </c>
      <c r="K13" s="30">
        <f>Resumo!K166</f>
        <v>48.180776011775379</v>
      </c>
      <c r="L13" s="30">
        <f>Resumo!L166</f>
        <v>48.164911847926959</v>
      </c>
      <c r="M13" s="30">
        <f>Resumo!M166</f>
        <v>43.537044253728482</v>
      </c>
      <c r="N13" s="30">
        <f>Resumo!N166</f>
        <v>59.62728627613815</v>
      </c>
      <c r="O13" s="30">
        <f>Resumo!O166</f>
        <v>30.93380949491392</v>
      </c>
      <c r="P13" s="30">
        <f>Resumo!P166</f>
        <v>44.116774546162148</v>
      </c>
      <c r="Q13" s="30">
        <f>Resumo!Q166</f>
        <v>56.136459959698954</v>
      </c>
      <c r="R13" s="30">
        <f>Resumo!R166</f>
        <v>71.539161620243789</v>
      </c>
      <c r="S13" s="30">
        <f>Resumo!S166</f>
        <v>55.562321279392052</v>
      </c>
      <c r="T13" s="30">
        <f>Resumo!T166</f>
        <v>62.710588777927583</v>
      </c>
      <c r="U13" s="30">
        <f>Resumo!U166</f>
        <v>68.259907614613212</v>
      </c>
      <c r="V13" s="30">
        <f>Resumo!V166</f>
        <v>93.940626488774797</v>
      </c>
      <c r="W13" s="30">
        <f>Resumo!W166</f>
        <v>130.32070970235389</v>
      </c>
      <c r="X13" s="30">
        <f>Resumo!X166</f>
        <v>137.22166468003985</v>
      </c>
      <c r="Y13" s="30">
        <f>Resumo!Y166</f>
        <v>106.75855904109805</v>
      </c>
      <c r="Z13" s="30">
        <f>Resumo!Z166</f>
        <v>112.68491155939252</v>
      </c>
      <c r="AA13" s="30">
        <f>Resumo!AA166</f>
        <v>127.10001113237178</v>
      </c>
      <c r="AB13" s="30">
        <f>Resumo!AB166</f>
        <v>140.08379209774139</v>
      </c>
      <c r="AC13" s="30">
        <f>Resumo!AC166</f>
        <v>144.46634030340715</v>
      </c>
      <c r="AD13" s="30">
        <f>Resumo!AD166</f>
        <v>163.24511578145189</v>
      </c>
      <c r="AE13" s="30">
        <f>Resumo!AE166</f>
        <v>210.59059667101639</v>
      </c>
      <c r="AF13" s="30">
        <f>Resumo!AF166</f>
        <v>191.0482113394111</v>
      </c>
      <c r="AG13" s="30">
        <f>Resumo!AG166</f>
        <v>289.39015495833149</v>
      </c>
      <c r="AH13" s="30">
        <f>Resumo!AH166</f>
        <v>314.92049608676263</v>
      </c>
      <c r="AI13" s="30">
        <f>Resumo!AI166</f>
        <v>253.26876549804723</v>
      </c>
      <c r="AJ13" s="30">
        <f>Resumo!AJ166</f>
        <v>277.10429171514477</v>
      </c>
      <c r="AK13" s="30">
        <f>Resumo!AK166</f>
        <v>244.21840365041913</v>
      </c>
      <c r="AL13" s="30">
        <f>Resumo!AL166</f>
        <v>123.03272458189616</v>
      </c>
      <c r="AM13" s="30">
        <f>Resumo!AM166</f>
        <v>101.01693382289317</v>
      </c>
      <c r="AN13" s="30">
        <f>Resumo!AN166</f>
        <v>93.170826787043467</v>
      </c>
      <c r="AO13" s="30">
        <f>Resumo!AO166</f>
        <v>105.785191274327</v>
      </c>
      <c r="AP13" s="30">
        <f>Resumo!AP166</f>
        <v>90.287884643517046</v>
      </c>
      <c r="AQ13" s="30">
        <f>Resumo!AQ166</f>
        <v>71.892294569235219</v>
      </c>
      <c r="AR13" s="30">
        <f>Resumo!AR166</f>
        <v>4460.8569744256656</v>
      </c>
      <c r="AS13" s="33">
        <f t="shared" si="0"/>
        <v>15.587869691974975</v>
      </c>
      <c r="AT13" s="34"/>
      <c r="AU13" s="37" t="s">
        <v>44</v>
      </c>
    </row>
    <row r="14" spans="1:58" ht="14.5" x14ac:dyDescent="0.35">
      <c r="A14" s="22" t="s">
        <v>10</v>
      </c>
      <c r="B14" s="23">
        <v>10</v>
      </c>
      <c r="C14" s="30">
        <f>Resumo!C167</f>
        <v>24.109651244599519</v>
      </c>
      <c r="D14" s="30">
        <f>Resumo!D167</f>
        <v>25.962328027534362</v>
      </c>
      <c r="E14" s="30">
        <f>Resumo!E167</f>
        <v>18.506764833767356</v>
      </c>
      <c r="F14" s="30">
        <f>Resumo!F167</f>
        <v>18.55289170919826</v>
      </c>
      <c r="G14" s="30">
        <f>Resumo!G167</f>
        <v>20.755247553960203</v>
      </c>
      <c r="H14" s="30">
        <f>Resumo!H167</f>
        <v>31.114427428359189</v>
      </c>
      <c r="I14" s="30">
        <f>Resumo!I167</f>
        <v>51.547284820128759</v>
      </c>
      <c r="J14" s="30">
        <f>Resumo!J167</f>
        <v>48.290889517753705</v>
      </c>
      <c r="K14" s="30">
        <f>Resumo!K167</f>
        <v>49.140680709889168</v>
      </c>
      <c r="L14" s="30">
        <f>Resumo!L167</f>
        <v>46.756683000582655</v>
      </c>
      <c r="M14" s="30">
        <f>Resumo!M167</f>
        <v>38.319989294956748</v>
      </c>
      <c r="N14" s="30">
        <f>Resumo!N167</f>
        <v>48.903171609434786</v>
      </c>
      <c r="O14" s="30">
        <f>Resumo!O167</f>
        <v>31.044965701400372</v>
      </c>
      <c r="P14" s="30">
        <f>Resumo!P167</f>
        <v>46.06298224212027</v>
      </c>
      <c r="Q14" s="30">
        <f>Resumo!Q167</f>
        <v>57.941918297592963</v>
      </c>
      <c r="R14" s="30">
        <f>Resumo!R167</f>
        <v>81.160248590063958</v>
      </c>
      <c r="S14" s="30">
        <f>Resumo!S167</f>
        <v>65.871889957842555</v>
      </c>
      <c r="T14" s="30">
        <f>Resumo!T167</f>
        <v>77.802769650407598</v>
      </c>
      <c r="U14" s="30">
        <f>Resumo!U167</f>
        <v>88.863356877714551</v>
      </c>
      <c r="V14" s="30">
        <f>Resumo!V167</f>
        <v>96.993681675429386</v>
      </c>
      <c r="W14" s="30">
        <f>Resumo!W167</f>
        <v>122.74165546550834</v>
      </c>
      <c r="X14" s="30">
        <f>Resumo!X167</f>
        <v>69.929733354022815</v>
      </c>
      <c r="Y14" s="30">
        <f>Resumo!Y167</f>
        <v>54.442633675820119</v>
      </c>
      <c r="Z14" s="30">
        <f>Resumo!Z167</f>
        <v>53.604134732496547</v>
      </c>
      <c r="AA14" s="30">
        <f>Resumo!AA167</f>
        <v>54.546272841334769</v>
      </c>
      <c r="AB14" s="30">
        <f>Resumo!AB167</f>
        <v>59.606521388219932</v>
      </c>
      <c r="AC14" s="30">
        <f>Resumo!AC167</f>
        <v>71.287700026587274</v>
      </c>
      <c r="AD14" s="30">
        <f>Resumo!AD167</f>
        <v>81.358360368178126</v>
      </c>
      <c r="AE14" s="30">
        <f>Resumo!AE167</f>
        <v>98.621272925942165</v>
      </c>
      <c r="AF14" s="30">
        <f>Resumo!AF167</f>
        <v>85.202480325563087</v>
      </c>
      <c r="AG14" s="30">
        <f>Resumo!AG167</f>
        <v>119.46310157062992</v>
      </c>
      <c r="AH14" s="30">
        <f>Resumo!AH167</f>
        <v>117.92629803367107</v>
      </c>
      <c r="AI14" s="30">
        <f>Resumo!AI167</f>
        <v>90.559010067152613</v>
      </c>
      <c r="AJ14" s="30">
        <f>Resumo!AJ167</f>
        <v>78.302147301585762</v>
      </c>
      <c r="AK14" s="30">
        <f>Resumo!AK167</f>
        <v>101.86053750819704</v>
      </c>
      <c r="AL14" s="30">
        <f>Resumo!AL167</f>
        <v>39.040414106567816</v>
      </c>
      <c r="AM14" s="30">
        <f>Resumo!AM167</f>
        <v>28.456383146531952</v>
      </c>
      <c r="AN14" s="30">
        <f>Resumo!AN167</f>
        <v>33.618339562335322</v>
      </c>
      <c r="AO14" s="30">
        <f>Resumo!AO167</f>
        <v>66.754103459316937</v>
      </c>
      <c r="AP14" s="30">
        <f>Resumo!AP167</f>
        <v>95.550779473773716</v>
      </c>
      <c r="AQ14" s="30">
        <f>Resumo!AQ167</f>
        <v>69.238669320443577</v>
      </c>
      <c r="AR14" s="30">
        <f>Resumo!AR167</f>
        <v>2559.8123713966152</v>
      </c>
      <c r="AS14" s="33">
        <f t="shared" si="0"/>
        <v>18.01143857195542</v>
      </c>
      <c r="AT14" s="34"/>
      <c r="AU14" s="37" t="s">
        <v>45</v>
      </c>
    </row>
    <row r="15" spans="1:58" ht="14.5" x14ac:dyDescent="0.35">
      <c r="A15" s="22" t="s">
        <v>46</v>
      </c>
      <c r="B15" s="23">
        <v>11</v>
      </c>
      <c r="C15" s="30">
        <f>Resumo!C168</f>
        <v>5.7932553550256003</v>
      </c>
      <c r="D15" s="30">
        <f>Resumo!D168</f>
        <v>4.513941963173135</v>
      </c>
      <c r="E15" s="30">
        <f>Resumo!E168</f>
        <v>4.0065121849883525</v>
      </c>
      <c r="F15" s="30">
        <f>Resumo!F168</f>
        <v>4.9661893135779343</v>
      </c>
      <c r="G15" s="30">
        <f>Resumo!G168</f>
        <v>5.8310987564672923</v>
      </c>
      <c r="H15" s="30">
        <f>Resumo!H168</f>
        <v>7.8817121953157692</v>
      </c>
      <c r="I15" s="30">
        <f>Resumo!I168</f>
        <v>11.964149986863076</v>
      </c>
      <c r="J15" s="30">
        <f>Resumo!J168</f>
        <v>11.269537130227866</v>
      </c>
      <c r="K15" s="30">
        <f>Resumo!K168</f>
        <v>13.290074532179409</v>
      </c>
      <c r="L15" s="30">
        <f>Resumo!L168</f>
        <v>14.430815348399863</v>
      </c>
      <c r="M15" s="30">
        <f>Resumo!M168</f>
        <v>15.115618343793919</v>
      </c>
      <c r="N15" s="30">
        <f>Resumo!N168</f>
        <v>19.704805244275345</v>
      </c>
      <c r="O15" s="30">
        <f>Resumo!O168</f>
        <v>18.384536356298749</v>
      </c>
      <c r="P15" s="30">
        <f>Resumo!P168</f>
        <v>31.338864092923252</v>
      </c>
      <c r="Q15" s="30">
        <f>Resumo!Q168</f>
        <v>38.971740250860435</v>
      </c>
      <c r="R15" s="30">
        <f>Resumo!R168</f>
        <v>43.652504006560207</v>
      </c>
      <c r="S15" s="30">
        <f>Resumo!S168</f>
        <v>35.905075079351953</v>
      </c>
      <c r="T15" s="30">
        <f>Resumo!T168</f>
        <v>41.937403003708205</v>
      </c>
      <c r="U15" s="30">
        <f>Resumo!U168</f>
        <v>41.340568159887759</v>
      </c>
      <c r="V15" s="30">
        <f>Resumo!V168</f>
        <v>42.572146820758491</v>
      </c>
      <c r="W15" s="30">
        <f>Resumo!W168</f>
        <v>68.609698560940856</v>
      </c>
      <c r="X15" s="30">
        <f>Resumo!X168</f>
        <v>93.779940425097109</v>
      </c>
      <c r="Y15" s="30">
        <f>Resumo!Y168</f>
        <v>83.947276878149779</v>
      </c>
      <c r="Z15" s="30">
        <f>Resumo!Z168</f>
        <v>106.63975990502021</v>
      </c>
      <c r="AA15" s="30">
        <f>Resumo!AA168</f>
        <v>141.15631171298421</v>
      </c>
      <c r="AB15" s="30">
        <f>Resumo!AB168</f>
        <v>163.84737685573484</v>
      </c>
      <c r="AC15" s="30">
        <f>Resumo!AC168</f>
        <v>152.59065671448957</v>
      </c>
      <c r="AD15" s="30">
        <f>Resumo!AD168</f>
        <v>207.56515497490003</v>
      </c>
      <c r="AE15" s="30">
        <f>Resumo!AE168</f>
        <v>309.61007123730536</v>
      </c>
      <c r="AF15" s="30">
        <f>Resumo!AF168</f>
        <v>257.5554764740051</v>
      </c>
      <c r="AG15" s="30">
        <f>Resumo!AG168</f>
        <v>421.27748652367779</v>
      </c>
      <c r="AH15" s="30">
        <f>Resumo!AH168</f>
        <v>468.80072307636345</v>
      </c>
      <c r="AI15" s="30">
        <f>Resumo!AI168</f>
        <v>359.99533389085332</v>
      </c>
      <c r="AJ15" s="30">
        <f>Resumo!AJ168</f>
        <v>392.53902346179171</v>
      </c>
      <c r="AK15" s="30">
        <f>Resumo!AK168</f>
        <v>385.97896406057635</v>
      </c>
      <c r="AL15" s="30">
        <f>Resumo!AL168</f>
        <v>142.33740884437154</v>
      </c>
      <c r="AM15" s="30">
        <f>Resumo!AM168</f>
        <v>107.37283799507716</v>
      </c>
      <c r="AN15" s="30">
        <f>Resumo!AN168</f>
        <v>104.39902098569584</v>
      </c>
      <c r="AO15" s="30">
        <f>Resumo!AO168</f>
        <v>166.90552401060543</v>
      </c>
      <c r="AP15" s="30">
        <f>Resumo!AP168</f>
        <v>221.35345811998639</v>
      </c>
      <c r="AQ15" s="30">
        <f>Resumo!AQ168</f>
        <v>188.9311344896216</v>
      </c>
      <c r="AR15" s="30">
        <f>Resumo!AR168</f>
        <v>4958.0631873218836</v>
      </c>
      <c r="AS15" s="33">
        <f t="shared" si="0"/>
        <v>11.480581392094875</v>
      </c>
      <c r="AT15" s="34"/>
      <c r="AU15" s="37" t="s">
        <v>47</v>
      </c>
    </row>
    <row r="16" spans="1:58" ht="14.5" x14ac:dyDescent="0.35">
      <c r="A16" s="22" t="s">
        <v>48</v>
      </c>
      <c r="B16" s="23">
        <v>12</v>
      </c>
      <c r="C16" s="30">
        <f>Resumo!C169</f>
        <v>5.7932553550256003</v>
      </c>
      <c r="D16" s="30">
        <f>Resumo!D169</f>
        <v>4.513941963173135</v>
      </c>
      <c r="E16" s="30">
        <f>Resumo!E169</f>
        <v>4.0065121849883525</v>
      </c>
      <c r="F16" s="30">
        <f>Resumo!F169</f>
        <v>4.9661893135779343</v>
      </c>
      <c r="G16" s="30">
        <f>Resumo!G169</f>
        <v>5.8310987564672923</v>
      </c>
      <c r="H16" s="30">
        <f>Resumo!H169</f>
        <v>7.8817121953157692</v>
      </c>
      <c r="I16" s="30">
        <f>Resumo!I169</f>
        <v>11.964149986863076</v>
      </c>
      <c r="J16" s="30">
        <f>Resumo!J169</f>
        <v>11.269537130227866</v>
      </c>
      <c r="K16" s="30">
        <f>Resumo!K169</f>
        <v>13.290074532179409</v>
      </c>
      <c r="L16" s="30">
        <f>Resumo!L169</f>
        <v>14.430815348399863</v>
      </c>
      <c r="M16" s="30">
        <f>Resumo!M169</f>
        <v>15.115618343793919</v>
      </c>
      <c r="N16" s="30">
        <f>Resumo!N169</f>
        <v>19.704805244275345</v>
      </c>
      <c r="O16" s="30">
        <f>Resumo!O169</f>
        <v>18.384536356298749</v>
      </c>
      <c r="P16" s="30">
        <f>Resumo!P169</f>
        <v>31.338864092923252</v>
      </c>
      <c r="Q16" s="30">
        <f>Resumo!Q169</f>
        <v>38.971740250860435</v>
      </c>
      <c r="R16" s="30">
        <f>Resumo!R169</f>
        <v>43.652504006560207</v>
      </c>
      <c r="S16" s="30">
        <f>Resumo!S169</f>
        <v>35.905075079351953</v>
      </c>
      <c r="T16" s="30">
        <f>Resumo!T169</f>
        <v>41.937403003708205</v>
      </c>
      <c r="U16" s="30">
        <f>Resumo!U169</f>
        <v>41.340568159887759</v>
      </c>
      <c r="V16" s="30">
        <f>Resumo!V169</f>
        <v>42.572146820758491</v>
      </c>
      <c r="W16" s="30">
        <f>Resumo!W169</f>
        <v>68.609698560940856</v>
      </c>
      <c r="X16" s="30">
        <f>Resumo!X169</f>
        <v>93.779940425097109</v>
      </c>
      <c r="Y16" s="30">
        <f>Resumo!Y169</f>
        <v>76.781313991981605</v>
      </c>
      <c r="Z16" s="30">
        <f>Resumo!Z169</f>
        <v>108.70534463958644</v>
      </c>
      <c r="AA16" s="30">
        <f>Resumo!AA169</f>
        <v>153.28121221381772</v>
      </c>
      <c r="AB16" s="30">
        <f>Resumo!AB169</f>
        <v>148.36717942134118</v>
      </c>
      <c r="AC16" s="30">
        <f>Resumo!AC169</f>
        <v>143.35270355524639</v>
      </c>
      <c r="AD16" s="30">
        <f>Resumo!AD169</f>
        <v>199.32074461374651</v>
      </c>
      <c r="AE16" s="30">
        <f>Resumo!AE169</f>
        <v>321.66396672530965</v>
      </c>
      <c r="AF16" s="30">
        <f>Resumo!AF169</f>
        <v>230.54222377928787</v>
      </c>
      <c r="AG16" s="30">
        <f>Resumo!AG169</f>
        <v>437.44415757514588</v>
      </c>
      <c r="AH16" s="30">
        <f>Resumo!AH169</f>
        <v>433.06523608303638</v>
      </c>
      <c r="AI16" s="30">
        <f>Resumo!AI169</f>
        <v>393.60592955719346</v>
      </c>
      <c r="AJ16" s="30">
        <f>Resumo!AJ169</f>
        <v>540.57426011610187</v>
      </c>
      <c r="AK16" s="30">
        <f>Resumo!AK169</f>
        <v>453.39487101967649</v>
      </c>
      <c r="AL16" s="30">
        <f>Resumo!AL169</f>
        <v>147.14048818240337</v>
      </c>
      <c r="AM16" s="30">
        <f>Resumo!AM169</f>
        <v>148.28292170233658</v>
      </c>
      <c r="AN16" s="30">
        <f>Resumo!AN169</f>
        <v>184.22187649823559</v>
      </c>
      <c r="AO16" s="30">
        <f>Resumo!AO169</f>
        <v>372.23417496682794</v>
      </c>
      <c r="AP16" s="30">
        <f>Resumo!AP169</f>
        <v>486.72031078338034</v>
      </c>
      <c r="AQ16" s="30">
        <f>Resumo!AQ169</f>
        <v>359.8106340631216</v>
      </c>
      <c r="AR16" s="30">
        <f>Resumo!AR169</f>
        <v>5913.7697365984513</v>
      </c>
      <c r="AS16" s="33">
        <f t="shared" si="0"/>
        <v>10.1473163781294</v>
      </c>
      <c r="AT16" s="34"/>
      <c r="AU16" s="37" t="s">
        <v>49</v>
      </c>
    </row>
    <row r="17" spans="1:47" ht="14.5" x14ac:dyDescent="0.35">
      <c r="A17" s="22" t="s">
        <v>50</v>
      </c>
      <c r="B17" s="23">
        <v>13</v>
      </c>
      <c r="C17" s="30">
        <f>Resumo!C170</f>
        <v>4.2506169913171998</v>
      </c>
      <c r="D17" s="30">
        <f>Resumo!D170</f>
        <v>2.7434507854262162</v>
      </c>
      <c r="E17" s="30">
        <f>Resumo!E170</f>
        <v>2.3200677522231055</v>
      </c>
      <c r="F17" s="30">
        <f>Resumo!F170</f>
        <v>1.9674228536959479</v>
      </c>
      <c r="G17" s="30">
        <f>Resumo!G170</f>
        <v>2.2846024882455147</v>
      </c>
      <c r="H17" s="30">
        <f>Resumo!H170</f>
        <v>5.285709731366218</v>
      </c>
      <c r="I17" s="30">
        <f>Resumo!I170</f>
        <v>4.4606221117417126</v>
      </c>
      <c r="J17" s="30">
        <f>Resumo!J170</f>
        <v>6.2449506340413254</v>
      </c>
      <c r="K17" s="30">
        <f>Resumo!K170</f>
        <v>10.573851378489714</v>
      </c>
      <c r="L17" s="30">
        <f>Resumo!L170</f>
        <v>4.9096785976168116</v>
      </c>
      <c r="M17" s="30">
        <f>Resumo!M170</f>
        <v>7.4985734617754085</v>
      </c>
      <c r="N17" s="30">
        <f>Resumo!N170</f>
        <v>22.870547411623591</v>
      </c>
      <c r="O17" s="30">
        <f>Resumo!O170</f>
        <v>26.150354321841974</v>
      </c>
      <c r="P17" s="30">
        <f>Resumo!P170</f>
        <v>18.505713675856914</v>
      </c>
      <c r="Q17" s="30">
        <f>Resumo!Q170</f>
        <v>15.577429821225003</v>
      </c>
      <c r="R17" s="30">
        <f>Resumo!R170</f>
        <v>26.157208005708501</v>
      </c>
      <c r="S17" s="30">
        <f>Resumo!S170</f>
        <v>29.253552621956988</v>
      </c>
      <c r="T17" s="30">
        <f>Resumo!T170</f>
        <v>21.640754303843121</v>
      </c>
      <c r="U17" s="30">
        <f>Resumo!U170</f>
        <v>27.890952624691792</v>
      </c>
      <c r="V17" s="30">
        <f>Resumo!V170</f>
        <v>16.159524783135783</v>
      </c>
      <c r="W17" s="30">
        <f>Resumo!W170</f>
        <v>25.910727346734088</v>
      </c>
      <c r="X17" s="30">
        <f>Resumo!X170</f>
        <v>49.077219340453873</v>
      </c>
      <c r="Y17" s="30">
        <f>Resumo!Y170</f>
        <v>43.096706922927623</v>
      </c>
      <c r="Z17" s="30">
        <f>Resumo!Z170</f>
        <v>53.925835527346706</v>
      </c>
      <c r="AA17" s="30">
        <f>Resumo!AA170</f>
        <v>70.281089299813459</v>
      </c>
      <c r="AB17" s="30">
        <f>Resumo!AB170</f>
        <v>52.057897005199209</v>
      </c>
      <c r="AC17" s="30">
        <f>Resumo!AC170</f>
        <v>79.081036029964849</v>
      </c>
      <c r="AD17" s="30">
        <f>Resumo!AD170</f>
        <v>116.56910275740533</v>
      </c>
      <c r="AE17" s="30">
        <f>Resumo!AE170</f>
        <v>117.53616306211556</v>
      </c>
      <c r="AF17" s="30">
        <f>Resumo!AF170</f>
        <v>83.396425351515731</v>
      </c>
      <c r="AG17" s="30">
        <f>Resumo!AG170</f>
        <v>126.77542836599365</v>
      </c>
      <c r="AH17" s="30">
        <f>Resumo!AH170</f>
        <v>130.16277677158314</v>
      </c>
      <c r="AI17" s="30">
        <f>Resumo!AI170</f>
        <v>199.51640936013089</v>
      </c>
      <c r="AJ17" s="30">
        <f>Resumo!AJ170</f>
        <v>92.410283832090585</v>
      </c>
      <c r="AK17" s="30">
        <f>Resumo!AK170</f>
        <v>108.84013012760346</v>
      </c>
      <c r="AL17" s="30">
        <f>Resumo!AL170</f>
        <v>45.257599582113855</v>
      </c>
      <c r="AM17" s="30">
        <f>Resumo!AM170</f>
        <v>30.10081119938129</v>
      </c>
      <c r="AN17" s="30">
        <f>Resumo!AN170</f>
        <v>35.918555452314564</v>
      </c>
      <c r="AO17" s="30">
        <f>Resumo!AO170</f>
        <v>48.546168725231865</v>
      </c>
      <c r="AP17" s="30">
        <f>Resumo!AP170</f>
        <v>103.02233432312325</v>
      </c>
      <c r="AQ17" s="30">
        <f>Resumo!AQ170</f>
        <v>40.233617913775966</v>
      </c>
      <c r="AR17" s="30">
        <f>Resumo!AR170</f>
        <v>1908.4619026526418</v>
      </c>
      <c r="AS17" s="33">
        <f t="shared" si="0"/>
        <v>12.985564876874964</v>
      </c>
      <c r="AT17" s="34">
        <f>SUMPRODUCT(AR17:AR19,AS17:AS19)/SUM(AR17:AR19)</f>
        <v>13.010564966658139</v>
      </c>
      <c r="AU17" s="37" t="s">
        <v>51</v>
      </c>
    </row>
    <row r="18" spans="1:47" ht="14.5" x14ac:dyDescent="0.35">
      <c r="A18" s="22" t="s">
        <v>53</v>
      </c>
      <c r="B18" s="23">
        <v>15</v>
      </c>
      <c r="C18" s="30">
        <f>Resumo!C171</f>
        <v>2.9842795406529166</v>
      </c>
      <c r="D18" s="30">
        <f>Resumo!D171</f>
        <v>2.5882211359764242</v>
      </c>
      <c r="E18" s="30">
        <f>Resumo!E171</f>
        <v>2.5654645434418502</v>
      </c>
      <c r="F18" s="30">
        <f>Resumo!F171</f>
        <v>2.7605548451075728</v>
      </c>
      <c r="G18" s="30">
        <f>Resumo!G171</f>
        <v>2.3138142408922282</v>
      </c>
      <c r="H18" s="30">
        <f>Resumo!H171</f>
        <v>3.3596807741164971</v>
      </c>
      <c r="I18" s="30">
        <f>Resumo!I171</f>
        <v>4.1410672291050403</v>
      </c>
      <c r="J18" s="30">
        <f>Resumo!J171</f>
        <v>6.2818959526778615</v>
      </c>
      <c r="K18" s="30">
        <f>Resumo!K171</f>
        <v>8.1058723939977728</v>
      </c>
      <c r="L18" s="30">
        <f>Resumo!L171</f>
        <v>3.9668184292714219</v>
      </c>
      <c r="M18" s="30">
        <f>Resumo!M171</f>
        <v>7.0332377138873809</v>
      </c>
      <c r="N18" s="30">
        <f>Resumo!N171</f>
        <v>15.530633140770703</v>
      </c>
      <c r="O18" s="30">
        <f>Resumo!O171</f>
        <v>16.326980977790011</v>
      </c>
      <c r="P18" s="30">
        <f>Resumo!P171</f>
        <v>9.2722891668685143</v>
      </c>
      <c r="Q18" s="30">
        <f>Resumo!Q171</f>
        <v>7.961119022076395</v>
      </c>
      <c r="R18" s="30">
        <f>Resumo!R171</f>
        <v>14.088940641421516</v>
      </c>
      <c r="S18" s="30">
        <f>Resumo!S171</f>
        <v>9.6510767211398409</v>
      </c>
      <c r="T18" s="30">
        <f>Resumo!T171</f>
        <v>8.5577384456188099</v>
      </c>
      <c r="U18" s="30">
        <f>Resumo!U171</f>
        <v>9.9937939599763563</v>
      </c>
      <c r="V18" s="30">
        <f>Resumo!V171</f>
        <v>7.7011603076726631</v>
      </c>
      <c r="W18" s="30">
        <f>Resumo!W171</f>
        <v>17.349763107744486</v>
      </c>
      <c r="X18" s="30">
        <f>Resumo!X171</f>
        <v>28.623252341777665</v>
      </c>
      <c r="Y18" s="30">
        <f>Resumo!Y171</f>
        <v>20.001671790120298</v>
      </c>
      <c r="Z18" s="30">
        <f>Resumo!Z171</f>
        <v>24.292185727496097</v>
      </c>
      <c r="AA18" s="30">
        <f>Resumo!AA171</f>
        <v>39.766788988002411</v>
      </c>
      <c r="AB18" s="30">
        <f>Resumo!AB171</f>
        <v>24.325205866507119</v>
      </c>
      <c r="AC18" s="30">
        <f>Resumo!AC171</f>
        <v>37.203717359913213</v>
      </c>
      <c r="AD18" s="30">
        <f>Resumo!AD171</f>
        <v>51.225964796650686</v>
      </c>
      <c r="AE18" s="30">
        <f>Resumo!AE171</f>
        <v>46.338507721358077</v>
      </c>
      <c r="AF18" s="30">
        <f>Resumo!AF171</f>
        <v>24.297954675938875</v>
      </c>
      <c r="AG18" s="30">
        <f>Resumo!AG171</f>
        <v>41.912741496053705</v>
      </c>
      <c r="AH18" s="30">
        <f>Resumo!AH171</f>
        <v>41.985804492761787</v>
      </c>
      <c r="AI18" s="30">
        <f>Resumo!AI171</f>
        <v>62.901257478242897</v>
      </c>
      <c r="AJ18" s="30">
        <f>Resumo!AJ171</f>
        <v>35.151949380082719</v>
      </c>
      <c r="AK18" s="30">
        <f>Resumo!AK171</f>
        <v>50.236710539553805</v>
      </c>
      <c r="AL18" s="30">
        <f>Resumo!AL171</f>
        <v>27.181216167207307</v>
      </c>
      <c r="AM18" s="30">
        <f>Resumo!AM171</f>
        <v>15.058469757004293</v>
      </c>
      <c r="AN18" s="30">
        <f>Resumo!AN171</f>
        <v>23.508060082635964</v>
      </c>
      <c r="AO18" s="30">
        <f>Resumo!AO171</f>
        <v>28.853100693629745</v>
      </c>
      <c r="AP18" s="30">
        <f>Resumo!AP171</f>
        <v>45.587472150256289</v>
      </c>
      <c r="AQ18" s="30">
        <f>Resumo!AQ171</f>
        <v>20.581373339940555</v>
      </c>
      <c r="AR18" s="30">
        <f>Resumo!AR171</f>
        <v>851.56780713533965</v>
      </c>
      <c r="AS18" s="33">
        <f>SUMPRODUCT($C$4:$AQ$4,C18:AQ18)/AR18</f>
        <v>13.89643977633575</v>
      </c>
      <c r="AT18" s="34"/>
      <c r="AU18" s="37"/>
    </row>
    <row r="19" spans="1:47" ht="14.5" x14ac:dyDescent="0.35">
      <c r="A19" s="22" t="s">
        <v>52</v>
      </c>
      <c r="B19" s="23">
        <v>14</v>
      </c>
      <c r="C19" s="30">
        <f>Resumo!C172</f>
        <v>0.53143519777537251</v>
      </c>
      <c r="D19" s="30">
        <f>Resumo!D172</f>
        <v>0.80371635439169609</v>
      </c>
      <c r="E19" s="30">
        <f>Resumo!E172</f>
        <v>0.34907823803940796</v>
      </c>
      <c r="F19" s="30">
        <f>Resumo!F172</f>
        <v>0.26728012210578206</v>
      </c>
      <c r="G19" s="30">
        <f>Resumo!G172</f>
        <v>0.40166159889239084</v>
      </c>
      <c r="H19" s="30">
        <f>Resumo!H172</f>
        <v>0.47475027378211443</v>
      </c>
      <c r="I19" s="30">
        <f>Resumo!I172</f>
        <v>0.62191852158720429</v>
      </c>
      <c r="J19" s="30">
        <f>Resumo!J172</f>
        <v>1.0821403007079302</v>
      </c>
      <c r="K19" s="30">
        <f>Resumo!K172</f>
        <v>1.0467585148050285</v>
      </c>
      <c r="L19" s="30">
        <f>Resumo!L172</f>
        <v>0.59951530574434608</v>
      </c>
      <c r="M19" s="30">
        <f>Resumo!M172</f>
        <v>0.74907705757590271</v>
      </c>
      <c r="N19" s="30">
        <f>Resumo!N172</f>
        <v>1.6142292663341788</v>
      </c>
      <c r="O19" s="30">
        <f>Resumo!O172</f>
        <v>1.1749344290493735</v>
      </c>
      <c r="P19" s="30">
        <f>Resumo!P172</f>
        <v>0.90206916448026087</v>
      </c>
      <c r="Q19" s="30">
        <f>Resumo!Q172</f>
        <v>0.54774222912999926</v>
      </c>
      <c r="R19" s="30">
        <f>Resumo!R172</f>
        <v>1.2184102138135491</v>
      </c>
      <c r="S19" s="30">
        <f>Resumo!S172</f>
        <v>1.192709192476942</v>
      </c>
      <c r="T19" s="30">
        <f>Resumo!T172</f>
        <v>2.528831495279535</v>
      </c>
      <c r="U19" s="30">
        <f>Resumo!U172</f>
        <v>3.3648200409607512</v>
      </c>
      <c r="V19" s="30">
        <f>Resumo!V172</f>
        <v>2.6151993656347892</v>
      </c>
      <c r="W19" s="30">
        <f>Resumo!W172</f>
        <v>9.8000101022338058</v>
      </c>
      <c r="X19" s="30">
        <f>Resumo!X172</f>
        <v>16.483951534198209</v>
      </c>
      <c r="Y19" s="30">
        <f>Resumo!Y172</f>
        <v>14.309727402631758</v>
      </c>
      <c r="Z19" s="30">
        <f>Resumo!Z172</f>
        <v>20.32260158778702</v>
      </c>
      <c r="AA19" s="30">
        <f>Resumo!AA172</f>
        <v>23.393084577540836</v>
      </c>
      <c r="AB19" s="30">
        <f>Resumo!AB172</f>
        <v>13.968244052365991</v>
      </c>
      <c r="AC19" s="30">
        <f>Resumo!AC172</f>
        <v>24.559543518375467</v>
      </c>
      <c r="AD19" s="30">
        <f>Resumo!AD172</f>
        <v>28.157962213693821</v>
      </c>
      <c r="AE19" s="30">
        <f>Resumo!AE172</f>
        <v>25.411439718164054</v>
      </c>
      <c r="AF19" s="30">
        <f>Resumo!AF172</f>
        <v>18.605262016426767</v>
      </c>
      <c r="AG19" s="30">
        <f>Resumo!AG172</f>
        <v>29.035643059567118</v>
      </c>
      <c r="AH19" s="30">
        <f>Resumo!AH172</f>
        <v>28.685777840706301</v>
      </c>
      <c r="AI19" s="30">
        <f>Resumo!AI172</f>
        <v>46.56363838375799</v>
      </c>
      <c r="AJ19" s="30">
        <f>Resumo!AJ172</f>
        <v>22.349413159212453</v>
      </c>
      <c r="AK19" s="30">
        <f>Resumo!AK172</f>
        <v>23.204402219467319</v>
      </c>
      <c r="AL19" s="30">
        <f>Resumo!AL172</f>
        <v>10.862490310155815</v>
      </c>
      <c r="AM19" s="30">
        <f>Resumo!AM172</f>
        <v>8.6017678012163188</v>
      </c>
      <c r="AN19" s="30">
        <f>Resumo!AN172</f>
        <v>13.921465846128857</v>
      </c>
      <c r="AO19" s="30">
        <f>Resumo!AO172</f>
        <v>22.819906314482495</v>
      </c>
      <c r="AP19" s="30">
        <f>Resumo!AP172</f>
        <v>29.814742059913229</v>
      </c>
      <c r="AQ19" s="30">
        <f>Resumo!AQ172</f>
        <v>17.263056318136783</v>
      </c>
      <c r="AR19" s="30">
        <f>Resumo!AR172</f>
        <v>470.220406918729</v>
      </c>
      <c r="AS19" s="33">
        <f t="shared" si="0"/>
        <v>11.507714941942716</v>
      </c>
      <c r="AT19" s="34"/>
      <c r="AU19" s="37"/>
    </row>
    <row r="20" spans="1:47" ht="15" x14ac:dyDescent="0.25">
      <c r="A20" s="22" t="s">
        <v>54</v>
      </c>
      <c r="B20" s="23">
        <v>16</v>
      </c>
      <c r="C20" s="30">
        <f>Resumo!C173</f>
        <v>0</v>
      </c>
      <c r="D20" s="30">
        <f>Resumo!D173</f>
        <v>0</v>
      </c>
      <c r="E20" s="30">
        <f>Resumo!E173</f>
        <v>0</v>
      </c>
      <c r="F20" s="30">
        <f>Resumo!F173</f>
        <v>0</v>
      </c>
      <c r="G20" s="30">
        <f>Resumo!G173</f>
        <v>0</v>
      </c>
      <c r="H20" s="30">
        <f>Resumo!H173</f>
        <v>80.329844045219644</v>
      </c>
      <c r="I20" s="30">
        <f>Resumo!I173</f>
        <v>80.853133033564561</v>
      </c>
      <c r="J20" s="30">
        <f>Resumo!J173</f>
        <v>72.668798505245135</v>
      </c>
      <c r="K20" s="30">
        <f>Resumo!K173</f>
        <v>85.413582334771291</v>
      </c>
      <c r="L20" s="30">
        <f>Resumo!L173</f>
        <v>86.351987387198847</v>
      </c>
      <c r="M20" s="30">
        <f>Resumo!M173</f>
        <v>83.304876547577621</v>
      </c>
      <c r="N20" s="30">
        <f>Resumo!N173</f>
        <v>67.701793187114475</v>
      </c>
      <c r="O20" s="30">
        <f>Resumo!O173</f>
        <v>35.068472351820347</v>
      </c>
      <c r="P20" s="30">
        <f>Resumo!P173</f>
        <v>50.691969071661326</v>
      </c>
      <c r="Q20" s="30">
        <f>Resumo!Q173</f>
        <v>99.000551512829688</v>
      </c>
      <c r="R20" s="30">
        <f>Resumo!R173</f>
        <v>196.55633836328539</v>
      </c>
      <c r="S20" s="30">
        <f>Resumo!S173</f>
        <v>292.23573709379065</v>
      </c>
      <c r="T20" s="30">
        <f>Resumo!T173</f>
        <v>441.6276824973437</v>
      </c>
      <c r="U20" s="30">
        <f>Resumo!U173</f>
        <v>603.08223986820917</v>
      </c>
      <c r="V20" s="30">
        <f>Resumo!V173</f>
        <v>685.2416446620133</v>
      </c>
      <c r="W20" s="30">
        <f>Resumo!W173</f>
        <v>1105.042766546364</v>
      </c>
      <c r="X20" s="30">
        <f>Resumo!X173</f>
        <v>1649.4710448540197</v>
      </c>
      <c r="Y20" s="30">
        <f>Resumo!Y173</f>
        <v>2050.4739870041044</v>
      </c>
      <c r="Z20" s="30">
        <f>Resumo!Z173</f>
        <v>2441.8124607396458</v>
      </c>
      <c r="AA20" s="30">
        <f>Resumo!AA173</f>
        <v>2902.6361685264906</v>
      </c>
      <c r="AB20" s="30">
        <f>Resumo!AB173</f>
        <v>3509.9598745703083</v>
      </c>
      <c r="AC20" s="30">
        <f>Resumo!AC173</f>
        <v>4488.9934008995406</v>
      </c>
      <c r="AD20" s="30">
        <f>Resumo!AD173</f>
        <v>5881.8727397540788</v>
      </c>
      <c r="AE20" s="30">
        <f>Resumo!AE173</f>
        <v>5830.6140783086612</v>
      </c>
      <c r="AF20" s="30">
        <f>Resumo!AF173</f>
        <v>4865.805622920735</v>
      </c>
      <c r="AG20" s="30">
        <f>Resumo!AG173</f>
        <v>4009.3793688505948</v>
      </c>
      <c r="AH20" s="30">
        <f>Resumo!AH173</f>
        <v>4061.3732062452104</v>
      </c>
      <c r="AI20" s="30">
        <f>Resumo!AI173</f>
        <v>3683.1908782323721</v>
      </c>
      <c r="AJ20" s="30">
        <f>Resumo!AJ173</f>
        <v>2749.860088806101</v>
      </c>
      <c r="AK20" s="30">
        <f>Resumo!AK173</f>
        <v>2706.9835624789775</v>
      </c>
      <c r="AL20" s="30">
        <f>Resumo!AL173</f>
        <v>1934.4633644862008</v>
      </c>
      <c r="AM20" s="30">
        <f>Resumo!AM173</f>
        <v>1369.1945132919884</v>
      </c>
      <c r="AN20" s="30">
        <f>Resumo!AN173</f>
        <v>2189.6625259755015</v>
      </c>
      <c r="AO20" s="30">
        <f>Resumo!AO173</f>
        <v>2827.0466445064649</v>
      </c>
      <c r="AP20" s="30">
        <f>Resumo!AP173</f>
        <v>3126.2300177835255</v>
      </c>
      <c r="AQ20" s="30">
        <f>Resumo!AQ173</f>
        <v>2659.4203059914598</v>
      </c>
      <c r="AR20" s="30">
        <f>Resumo!AR173</f>
        <v>69003.615271233997</v>
      </c>
      <c r="AS20" s="33">
        <f t="shared" si="0"/>
        <v>11.700207248461107</v>
      </c>
      <c r="AT20" s="34">
        <f>SUMPRODUCT(AR20:AR21,AS20:AS21)/SUM(AR20:AR21)</f>
        <v>9.3820303729192993</v>
      </c>
      <c r="AU20" s="37" t="s">
        <v>55</v>
      </c>
    </row>
    <row r="21" spans="1:47" ht="15" x14ac:dyDescent="0.25">
      <c r="A21" s="23" t="s">
        <v>56</v>
      </c>
      <c r="B21" s="23">
        <v>17</v>
      </c>
      <c r="C21" s="30">
        <f>Resumo!C174</f>
        <v>0</v>
      </c>
      <c r="D21" s="30">
        <f>Resumo!D174</f>
        <v>0</v>
      </c>
      <c r="E21" s="30">
        <f>Resumo!E174</f>
        <v>0</v>
      </c>
      <c r="F21" s="30">
        <f>Resumo!F174</f>
        <v>0</v>
      </c>
      <c r="G21" s="30">
        <f>Resumo!G174</f>
        <v>0</v>
      </c>
      <c r="H21" s="30">
        <f>Resumo!H174</f>
        <v>0</v>
      </c>
      <c r="I21" s="30">
        <f>Resumo!I174</f>
        <v>0</v>
      </c>
      <c r="J21" s="30">
        <f>Resumo!J174</f>
        <v>0</v>
      </c>
      <c r="K21" s="30">
        <f>Resumo!K174</f>
        <v>0</v>
      </c>
      <c r="L21" s="30">
        <f>Resumo!L174</f>
        <v>0</v>
      </c>
      <c r="M21" s="30">
        <f>Resumo!M174</f>
        <v>0</v>
      </c>
      <c r="N21" s="30">
        <f>Resumo!N174</f>
        <v>0</v>
      </c>
      <c r="O21" s="30">
        <f>Resumo!O174</f>
        <v>0</v>
      </c>
      <c r="P21" s="30">
        <f>Resumo!P174</f>
        <v>0</v>
      </c>
      <c r="Q21" s="30">
        <f>Resumo!Q174</f>
        <v>0</v>
      </c>
      <c r="R21" s="30">
        <f>Resumo!R174</f>
        <v>0</v>
      </c>
      <c r="S21" s="30">
        <f>Resumo!S174</f>
        <v>0</v>
      </c>
      <c r="T21" s="30">
        <f>Resumo!T174</f>
        <v>0</v>
      </c>
      <c r="U21" s="30">
        <f>Resumo!U174</f>
        <v>0</v>
      </c>
      <c r="V21" s="30">
        <f>Resumo!V174</f>
        <v>0</v>
      </c>
      <c r="W21" s="30">
        <f>Resumo!W174</f>
        <v>0</v>
      </c>
      <c r="X21" s="30">
        <f>Resumo!X174</f>
        <v>0</v>
      </c>
      <c r="Y21" s="30">
        <f>Resumo!Y174</f>
        <v>0</v>
      </c>
      <c r="Z21" s="30">
        <f>Resumo!Z174</f>
        <v>0</v>
      </c>
      <c r="AA21" s="30">
        <f>Resumo!AA174</f>
        <v>0</v>
      </c>
      <c r="AB21" s="30">
        <f>Resumo!AB174</f>
        <v>0</v>
      </c>
      <c r="AC21" s="30">
        <f>Resumo!AC174</f>
        <v>0</v>
      </c>
      <c r="AD21" s="30">
        <f>Resumo!AD174</f>
        <v>0</v>
      </c>
      <c r="AE21" s="30">
        <f>Resumo!AE174</f>
        <v>0</v>
      </c>
      <c r="AF21" s="30">
        <f>Resumo!AF174</f>
        <v>0</v>
      </c>
      <c r="AG21" s="30">
        <f>Resumo!AG174</f>
        <v>1105.6888023898105</v>
      </c>
      <c r="AH21" s="30">
        <f>Resumo!AH174</f>
        <v>3863.6829388212282</v>
      </c>
      <c r="AI21" s="30">
        <f>Resumo!AI174</f>
        <v>3552.5667332572007</v>
      </c>
      <c r="AJ21" s="30">
        <f>Resumo!AJ174</f>
        <v>3560.7018279435956</v>
      </c>
      <c r="AK21" s="30">
        <f>Resumo!AK174</f>
        <v>3138.2119029109554</v>
      </c>
      <c r="AL21" s="30">
        <f>Resumo!AL174</f>
        <v>3477.4565289504976</v>
      </c>
      <c r="AM21" s="30">
        <f>Resumo!AM174</f>
        <v>2746.4847599069299</v>
      </c>
      <c r="AN21" s="30">
        <f>Resumo!AN174</f>
        <v>3011.1202674078258</v>
      </c>
      <c r="AO21" s="30">
        <f>Resumo!AO174</f>
        <v>4126.7991005391605</v>
      </c>
      <c r="AP21" s="30">
        <f>Resumo!AP174</f>
        <v>5458.9896063513597</v>
      </c>
      <c r="AQ21" s="30">
        <f>Resumo!AQ174</f>
        <v>5219.2514359863171</v>
      </c>
      <c r="AR21" s="30">
        <f>Resumo!AR174</f>
        <v>39260.953904464885</v>
      </c>
      <c r="AS21" s="33">
        <f t="shared" si="0"/>
        <v>5.3076875630170992</v>
      </c>
      <c r="AT21" s="38"/>
    </row>
    <row r="22" spans="1:47" ht="15" x14ac:dyDescent="0.25">
      <c r="A22" s="23" t="s">
        <v>66</v>
      </c>
      <c r="C22" s="29">
        <f t="shared" ref="C22:AR22" si="1">SUM(C5:C21)</f>
        <v>410.90710019527131</v>
      </c>
      <c r="D22" s="29">
        <f t="shared" si="1"/>
        <v>283.69643299635209</v>
      </c>
      <c r="E22" s="29">
        <f t="shared" si="1"/>
        <v>338.76563825004001</v>
      </c>
      <c r="F22" s="29">
        <f t="shared" si="1"/>
        <v>437.01979141422714</v>
      </c>
      <c r="G22" s="29">
        <f t="shared" si="1"/>
        <v>445.42638727487412</v>
      </c>
      <c r="H22" s="29">
        <f t="shared" si="1"/>
        <v>689.41639266737047</v>
      </c>
      <c r="I22" s="29">
        <f t="shared" si="1"/>
        <v>845.89782312159457</v>
      </c>
      <c r="J22" s="29">
        <f t="shared" si="1"/>
        <v>644.0283316707953</v>
      </c>
      <c r="K22" s="29">
        <f t="shared" si="1"/>
        <v>907.86549565968664</v>
      </c>
      <c r="L22" s="29">
        <f t="shared" si="1"/>
        <v>995.67569274867799</v>
      </c>
      <c r="M22" s="29">
        <f t="shared" si="1"/>
        <v>963.66233314827787</v>
      </c>
      <c r="N22" s="29">
        <f t="shared" si="1"/>
        <v>1233.2015648845515</v>
      </c>
      <c r="O22" s="29">
        <f t="shared" si="1"/>
        <v>1234.7448727579779</v>
      </c>
      <c r="P22" s="29">
        <f t="shared" si="1"/>
        <v>1975.0295925420007</v>
      </c>
      <c r="Q22" s="29">
        <f t="shared" si="1"/>
        <v>2486.7177360463297</v>
      </c>
      <c r="R22" s="29">
        <f t="shared" si="1"/>
        <v>3543.6620777339263</v>
      </c>
      <c r="S22" s="29">
        <f t="shared" si="1"/>
        <v>4546.9734226691799</v>
      </c>
      <c r="T22" s="29">
        <f t="shared" si="1"/>
        <v>5668.6784592182485</v>
      </c>
      <c r="U22" s="29">
        <f t="shared" si="1"/>
        <v>4827.1135498361537</v>
      </c>
      <c r="V22" s="29">
        <f t="shared" si="1"/>
        <v>5978.7998200416041</v>
      </c>
      <c r="W22" s="29">
        <f t="shared" si="1"/>
        <v>7927.0140259578538</v>
      </c>
      <c r="X22" s="29">
        <f t="shared" si="1"/>
        <v>9848.6624096938503</v>
      </c>
      <c r="Y22" s="29">
        <f t="shared" si="1"/>
        <v>8950.0120757478762</v>
      </c>
      <c r="Z22" s="29">
        <f t="shared" si="1"/>
        <v>9669.5572567006111</v>
      </c>
      <c r="AA22" s="29">
        <f t="shared" si="1"/>
        <v>11448.650988003603</v>
      </c>
      <c r="AB22" s="29">
        <f t="shared" si="1"/>
        <v>13790.731587699411</v>
      </c>
      <c r="AC22" s="29">
        <f t="shared" si="1"/>
        <v>16931.71737094433</v>
      </c>
      <c r="AD22" s="29">
        <f t="shared" si="1"/>
        <v>23342.761166940993</v>
      </c>
      <c r="AE22" s="29">
        <f t="shared" si="1"/>
        <v>26857.728570627987</v>
      </c>
      <c r="AF22" s="29">
        <f t="shared" si="1"/>
        <v>28102.583319543668</v>
      </c>
      <c r="AG22" s="29">
        <f t="shared" si="1"/>
        <v>31861.382660439907</v>
      </c>
      <c r="AH22" s="29">
        <f t="shared" si="1"/>
        <v>37394.898751852408</v>
      </c>
      <c r="AI22" s="29">
        <f t="shared" si="1"/>
        <v>39310.722320913279</v>
      </c>
      <c r="AJ22" s="29">
        <f t="shared" si="1"/>
        <v>38706.04679939233</v>
      </c>
      <c r="AK22" s="29">
        <f t="shared" si="1"/>
        <v>34145.901265339096</v>
      </c>
      <c r="AL22" s="29">
        <f t="shared" si="1"/>
        <v>26135.662220054342</v>
      </c>
      <c r="AM22" s="29">
        <f t="shared" si="1"/>
        <v>21354.816049778143</v>
      </c>
      <c r="AN22" s="29">
        <f t="shared" si="1"/>
        <v>23579.719620214997</v>
      </c>
      <c r="AO22" s="29">
        <f t="shared" si="1"/>
        <v>28663.534101087636</v>
      </c>
      <c r="AP22" s="29">
        <f t="shared" si="1"/>
        <v>32101.495214702791</v>
      </c>
      <c r="AQ22" s="29">
        <f t="shared" si="1"/>
        <v>24411.565456520173</v>
      </c>
      <c r="AR22" s="32">
        <f t="shared" si="1"/>
        <v>532992.44574703253</v>
      </c>
      <c r="AS22" s="39">
        <f t="shared" si="0"/>
        <v>10.453342077523331</v>
      </c>
      <c r="AT22" s="38"/>
    </row>
    <row r="24" spans="1:47" x14ac:dyDescent="0.25">
      <c r="A24" s="22" t="s">
        <v>58</v>
      </c>
      <c r="B24" s="22"/>
      <c r="E24" s="40">
        <f>SUM(C5:AC10)</f>
        <v>85930.843070589122</v>
      </c>
      <c r="F24" s="38">
        <f>E24/SUM(C5:AQ10)*100</f>
        <v>22.421392614601864</v>
      </c>
    </row>
    <row r="25" spans="1:47" ht="12.75" x14ac:dyDescent="0.2">
      <c r="A25" s="22" t="s">
        <v>59</v>
      </c>
      <c r="B25" s="22"/>
      <c r="E25" s="40">
        <f>SUM(C11:AF19)</f>
        <v>14535.570513775681</v>
      </c>
      <c r="F25" s="38">
        <f>E25/SUM(C11:AQ19)*100</f>
        <v>35.047378392810494</v>
      </c>
    </row>
    <row r="26" spans="1:47" x14ac:dyDescent="0.25">
      <c r="A26" s="22" t="s">
        <v>60</v>
      </c>
      <c r="B26" s="22"/>
      <c r="E26" s="40">
        <f>SUM(C20:AI21)</f>
        <v>57962.692722382017</v>
      </c>
      <c r="F26" s="38">
        <f>E26/SUM(C20:AQ21)*100</f>
        <v>53.538007091051497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13" workbookViewId="0">
      <selection activeCell="H17" sqref="H17"/>
    </sheetView>
  </sheetViews>
  <sheetFormatPr defaultRowHeight="14.5" x14ac:dyDescent="0.35"/>
  <cols>
    <col min="2" max="2" width="12.81640625" bestFit="1" customWidth="1"/>
  </cols>
  <sheetData>
    <row r="1" spans="1:2" x14ac:dyDescent="0.25">
      <c r="A1" s="1" t="s">
        <v>27</v>
      </c>
      <c r="B1" s="1" t="s">
        <v>28</v>
      </c>
    </row>
    <row r="2" spans="1:2" x14ac:dyDescent="0.25">
      <c r="A2" s="7">
        <v>1</v>
      </c>
      <c r="B2" s="8">
        <v>2471472.2884078147</v>
      </c>
    </row>
    <row r="3" spans="1:2" x14ac:dyDescent="0.25">
      <c r="A3" s="7">
        <v>2</v>
      </c>
      <c r="B3" s="8">
        <v>180593.13719266874</v>
      </c>
    </row>
    <row r="4" spans="1:2" x14ac:dyDescent="0.25">
      <c r="A4" s="7">
        <v>3</v>
      </c>
      <c r="B4" s="8">
        <v>7702530.1068407297</v>
      </c>
    </row>
    <row r="5" spans="1:2" x14ac:dyDescent="0.25">
      <c r="A5" s="7">
        <v>4</v>
      </c>
      <c r="B5" s="8">
        <v>464580.51572729991</v>
      </c>
    </row>
    <row r="6" spans="1:2" x14ac:dyDescent="0.25">
      <c r="A6" s="7">
        <v>5</v>
      </c>
      <c r="B6" s="8">
        <v>17095.706733245028</v>
      </c>
    </row>
    <row r="7" spans="1:2" x14ac:dyDescent="0.25">
      <c r="A7" s="7">
        <v>6</v>
      </c>
      <c r="B7" s="8">
        <v>955640.22019163182</v>
      </c>
    </row>
    <row r="8" spans="1:2" x14ac:dyDescent="0.25">
      <c r="A8" s="7">
        <v>7</v>
      </c>
      <c r="B8" s="8">
        <v>494666.50606857322</v>
      </c>
    </row>
    <row r="9" spans="1:2" x14ac:dyDescent="0.25">
      <c r="A9" s="7">
        <v>8</v>
      </c>
      <c r="B9" s="8">
        <v>31146.79522716039</v>
      </c>
    </row>
    <row r="10" spans="1:2" x14ac:dyDescent="0.25">
      <c r="A10" s="7">
        <v>9</v>
      </c>
      <c r="B10" s="8">
        <v>103835.29672817275</v>
      </c>
    </row>
    <row r="11" spans="1:2" x14ac:dyDescent="0.25">
      <c r="A11" s="7">
        <v>10</v>
      </c>
      <c r="B11" s="8">
        <v>59983.890052712799</v>
      </c>
    </row>
    <row r="12" spans="1:2" x14ac:dyDescent="0.25">
      <c r="A12" s="7">
        <v>11</v>
      </c>
      <c r="B12" s="8">
        <v>113251.60068757515</v>
      </c>
    </row>
    <row r="13" spans="1:2" x14ac:dyDescent="0.25">
      <c r="A13" s="7">
        <v>12</v>
      </c>
      <c r="B13" s="8">
        <v>132084.68428412426</v>
      </c>
    </row>
    <row r="14" spans="1:2" x14ac:dyDescent="0.25">
      <c r="A14" s="7">
        <v>13</v>
      </c>
      <c r="B14" s="8">
        <v>63337.407734268148</v>
      </c>
    </row>
    <row r="15" spans="1:2" x14ac:dyDescent="0.25">
      <c r="A15" s="7">
        <v>14</v>
      </c>
      <c r="B15" s="8">
        <v>28512.85899026203</v>
      </c>
    </row>
    <row r="16" spans="1:2" x14ac:dyDescent="0.25">
      <c r="A16" s="7">
        <v>15</v>
      </c>
      <c r="B16" s="8">
        <v>15593.116901881198</v>
      </c>
    </row>
    <row r="17" spans="1:2" x14ac:dyDescent="0.25">
      <c r="A17" s="7">
        <v>16</v>
      </c>
      <c r="B17" s="8">
        <v>1772645.7696414329</v>
      </c>
    </row>
    <row r="18" spans="1:2" x14ac:dyDescent="0.25">
      <c r="A18" s="7">
        <v>17</v>
      </c>
      <c r="B18" s="8">
        <v>777231.16233452701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8"/>
  <sheetViews>
    <sheetView topLeftCell="B22" workbookViewId="0">
      <selection activeCell="A45" sqref="A45:XFD45"/>
    </sheetView>
  </sheetViews>
  <sheetFormatPr defaultColWidth="11.7265625" defaultRowHeight="14.5" x14ac:dyDescent="0.35"/>
  <sheetData>
    <row r="1" spans="1:22" ht="15" x14ac:dyDescent="0.25">
      <c r="A1" s="1" t="s">
        <v>25</v>
      </c>
      <c r="B1" s="46" t="s">
        <v>17</v>
      </c>
      <c r="C1" s="46" t="s">
        <v>17</v>
      </c>
      <c r="D1" s="46" t="s">
        <v>17</v>
      </c>
      <c r="E1" s="46" t="s">
        <v>17</v>
      </c>
      <c r="F1" s="46" t="s">
        <v>17</v>
      </c>
      <c r="G1" s="46" t="s">
        <v>17</v>
      </c>
      <c r="H1" s="46" t="s">
        <v>17</v>
      </c>
      <c r="I1" s="46" t="s">
        <v>17</v>
      </c>
      <c r="J1" s="46" t="s">
        <v>17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</row>
    <row r="2" spans="1:22" s="48" customFormat="1" ht="43.5" x14ac:dyDescent="0.35">
      <c r="A2" s="47" t="s">
        <v>70</v>
      </c>
      <c r="B2" s="46" t="s">
        <v>71</v>
      </c>
      <c r="C2" s="46" t="s">
        <v>72</v>
      </c>
      <c r="D2" s="46" t="s">
        <v>69</v>
      </c>
      <c r="E2" s="46" t="s">
        <v>73</v>
      </c>
      <c r="F2" s="46" t="s">
        <v>74</v>
      </c>
      <c r="G2" s="46" t="s">
        <v>75</v>
      </c>
      <c r="H2" s="46" t="s">
        <v>76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23</v>
      </c>
      <c r="O2" s="46" t="s">
        <v>24</v>
      </c>
      <c r="P2" s="46" t="s">
        <v>53</v>
      </c>
      <c r="Q2" s="46" t="s">
        <v>77</v>
      </c>
      <c r="R2" s="46" t="s">
        <v>78</v>
      </c>
    </row>
    <row r="3" spans="1:22" ht="15" x14ac:dyDescent="0.25">
      <c r="A3" s="14">
        <v>2020</v>
      </c>
      <c r="B3" s="44">
        <v>1984.9119882458756</v>
      </c>
      <c r="C3" s="44">
        <v>0</v>
      </c>
      <c r="D3" s="44">
        <v>28921.141401992569</v>
      </c>
      <c r="E3" s="44">
        <v>13.39889433389113</v>
      </c>
      <c r="F3" s="44">
        <v>0</v>
      </c>
      <c r="G3" s="44">
        <v>2596.69254759465</v>
      </c>
      <c r="H3" s="44">
        <v>3695.5006617170425</v>
      </c>
      <c r="I3" s="44">
        <v>58.15206141597951</v>
      </c>
      <c r="J3" s="44">
        <v>163.57253340915571</v>
      </c>
      <c r="K3" s="44">
        <v>157.53488768837076</v>
      </c>
      <c r="L3" s="44">
        <v>429.86448677850393</v>
      </c>
      <c r="M3" s="44">
        <v>818.65709411430112</v>
      </c>
      <c r="N3" s="44">
        <v>123.61633330029714</v>
      </c>
      <c r="O3" s="44">
        <v>63.235523885034752</v>
      </c>
      <c r="P3" s="44">
        <v>53.040115064420263</v>
      </c>
      <c r="Q3" s="52">
        <v>6012.7915957140249</v>
      </c>
      <c r="R3" s="52">
        <v>9385.5480885275356</v>
      </c>
      <c r="V3" s="2"/>
    </row>
    <row r="4" spans="1:22" ht="15" x14ac:dyDescent="0.25">
      <c r="A4" s="14">
        <v>2019</v>
      </c>
      <c r="B4" s="44">
        <v>2875.4734827922534</v>
      </c>
      <c r="C4" s="44">
        <v>0</v>
      </c>
      <c r="D4" s="44">
        <v>47007.85895670086</v>
      </c>
      <c r="E4" s="44">
        <v>13.27319716928751</v>
      </c>
      <c r="F4" s="44">
        <v>0</v>
      </c>
      <c r="G4" s="44">
        <v>3133.8237590550871</v>
      </c>
      <c r="H4" s="44">
        <v>4518.608409745254</v>
      </c>
      <c r="I4" s="44">
        <v>50.60659324912816</v>
      </c>
      <c r="J4" s="44">
        <v>182.56210274919147</v>
      </c>
      <c r="K4" s="44">
        <v>193.20367609597051</v>
      </c>
      <c r="L4" s="44">
        <v>447.57669231861252</v>
      </c>
      <c r="M4" s="44">
        <v>984.14846840399503</v>
      </c>
      <c r="N4" s="44">
        <v>290.72969427107927</v>
      </c>
      <c r="O4" s="44">
        <v>128.64814147256791</v>
      </c>
      <c r="P4" s="44">
        <v>84.137395068751914</v>
      </c>
      <c r="Q4" s="52">
        <v>6484.6155686686607</v>
      </c>
      <c r="R4" s="52">
        <v>9687.8652064353555</v>
      </c>
      <c r="V4" s="2"/>
    </row>
    <row r="5" spans="1:22" ht="15" x14ac:dyDescent="0.25">
      <c r="A5" s="14">
        <v>2018</v>
      </c>
      <c r="B5" s="44">
        <v>2938.9431969832899</v>
      </c>
      <c r="C5" s="44">
        <v>0</v>
      </c>
      <c r="D5" s="44">
        <v>45864.211810521439</v>
      </c>
      <c r="E5" s="44">
        <v>13.985225628161469</v>
      </c>
      <c r="F5" s="44">
        <v>0</v>
      </c>
      <c r="G5" s="44">
        <v>2995.3125438617699</v>
      </c>
      <c r="H5" s="44">
        <v>3762.0729595210878</v>
      </c>
      <c r="I5" s="44">
        <v>61.383832857697094</v>
      </c>
      <c r="J5" s="44">
        <v>229.85911586598169</v>
      </c>
      <c r="K5" s="44">
        <v>145.04902828784412</v>
      </c>
      <c r="L5" s="44">
        <v>362.66660503299465</v>
      </c>
      <c r="M5" s="44">
        <v>808.8222682425976</v>
      </c>
      <c r="N5" s="44">
        <v>172.46665205016586</v>
      </c>
      <c r="O5" s="44">
        <v>102.50443667473726</v>
      </c>
      <c r="P5" s="44">
        <v>81.070719801450963</v>
      </c>
      <c r="Q5" s="52">
        <v>5288.359438677915</v>
      </c>
      <c r="R5" s="52">
        <v>6820.2928996572555</v>
      </c>
      <c r="V5" s="2"/>
    </row>
    <row r="6" spans="1:22" ht="15" x14ac:dyDescent="0.25">
      <c r="A6" s="14">
        <v>2017</v>
      </c>
      <c r="B6" s="44">
        <v>2351.2941149147209</v>
      </c>
      <c r="C6" s="44">
        <v>0</v>
      </c>
      <c r="D6" s="44">
        <v>39900.951043946217</v>
      </c>
      <c r="E6" s="44">
        <v>17.821278436328246</v>
      </c>
      <c r="F6" s="44">
        <v>0</v>
      </c>
      <c r="G6" s="44">
        <v>3164.0855861214941</v>
      </c>
      <c r="H6" s="44">
        <v>3095.4501417309798</v>
      </c>
      <c r="I6" s="44">
        <v>34.347296022046592</v>
      </c>
      <c r="J6" s="44">
        <v>219.5885084318567</v>
      </c>
      <c r="K6" s="44">
        <v>79.232966959948413</v>
      </c>
      <c r="L6" s="44">
        <v>246.05153877611644</v>
      </c>
      <c r="M6" s="44">
        <v>434.18104653323468</v>
      </c>
      <c r="N6" s="44">
        <v>126.43331519214732</v>
      </c>
      <c r="O6" s="44">
        <v>82.748371490878611</v>
      </c>
      <c r="P6" s="44">
        <v>49.003559778373585</v>
      </c>
      <c r="Q6" s="52">
        <v>4340.2542698738589</v>
      </c>
      <c r="R6" s="52">
        <v>4813.5030827422543</v>
      </c>
      <c r="V6" s="2"/>
    </row>
    <row r="7" spans="1:22" ht="15" x14ac:dyDescent="0.25">
      <c r="A7" s="14">
        <v>2016</v>
      </c>
      <c r="B7" s="44">
        <v>2759.6850236830519</v>
      </c>
      <c r="C7" s="44">
        <v>0</v>
      </c>
      <c r="D7" s="44">
        <v>35536.309063209344</v>
      </c>
      <c r="E7" s="44">
        <v>22.639892733377188</v>
      </c>
      <c r="F7" s="44">
        <v>0</v>
      </c>
      <c r="G7" s="44">
        <v>3187.7227122238114</v>
      </c>
      <c r="H7" s="44">
        <v>2468.4212798960407</v>
      </c>
      <c r="I7" s="44">
        <v>36.142681115283111</v>
      </c>
      <c r="J7" s="44">
        <v>213.91821280142079</v>
      </c>
      <c r="K7" s="44">
        <v>60.260576075008842</v>
      </c>
      <c r="L7" s="44">
        <v>227.3777745778105</v>
      </c>
      <c r="M7" s="44">
        <v>314.01089301671277</v>
      </c>
      <c r="N7" s="44">
        <v>119.08013221733253</v>
      </c>
      <c r="O7" s="44">
        <v>59.571968269467533</v>
      </c>
      <c r="P7" s="44">
        <v>34.028971521295333</v>
      </c>
      <c r="Q7" s="52">
        <v>2664.9598517107879</v>
      </c>
      <c r="R7" s="52">
        <v>4109.402009184053</v>
      </c>
      <c r="V7" s="2"/>
    </row>
    <row r="8" spans="1:22" ht="15" x14ac:dyDescent="0.25">
      <c r="A8" s="14">
        <v>2015</v>
      </c>
      <c r="B8" s="44">
        <v>4058.2476822174026</v>
      </c>
      <c r="C8" s="44">
        <v>0</v>
      </c>
      <c r="D8" s="44">
        <v>44489.558788283131</v>
      </c>
      <c r="E8" s="44">
        <v>50.000368862444596</v>
      </c>
      <c r="F8" s="44">
        <v>0</v>
      </c>
      <c r="G8" s="44">
        <v>3720.2453925617851</v>
      </c>
      <c r="H8" s="44">
        <v>2336.6694694099747</v>
      </c>
      <c r="I8" s="44">
        <v>33.627542110413167</v>
      </c>
      <c r="J8" s="44">
        <v>252.11192921803084</v>
      </c>
      <c r="K8" s="44">
        <v>79.99948104315925</v>
      </c>
      <c r="L8" s="44">
        <v>291.67003222596645</v>
      </c>
      <c r="M8" s="44">
        <v>301.51223967291634</v>
      </c>
      <c r="N8" s="44">
        <v>144.38007228649818</v>
      </c>
      <c r="O8" s="44">
        <v>86.713082251213478</v>
      </c>
      <c r="P8" s="44">
        <v>34.653343320742486</v>
      </c>
      <c r="Q8" s="44">
        <v>3499.8566700325155</v>
      </c>
      <c r="R8" s="44">
        <v>5272.0738642191209</v>
      </c>
      <c r="V8" s="2"/>
    </row>
    <row r="9" spans="1:22" ht="15" x14ac:dyDescent="0.25">
      <c r="A9" s="14">
        <v>2014</v>
      </c>
      <c r="B9" s="44">
        <v>5102.5141733613336</v>
      </c>
      <c r="C9" s="44">
        <v>0</v>
      </c>
      <c r="D9" s="44">
        <v>56453.602231721459</v>
      </c>
      <c r="E9" s="44">
        <v>96.419658716615928</v>
      </c>
      <c r="F9" s="44">
        <v>0</v>
      </c>
      <c r="G9" s="44">
        <v>5684.1466368530273</v>
      </c>
      <c r="H9" s="44">
        <v>3180.9837251106333</v>
      </c>
      <c r="I9" s="44">
        <v>38.960724911209802</v>
      </c>
      <c r="J9" s="44">
        <v>435.23884495528199</v>
      </c>
      <c r="K9" s="44">
        <v>181.53284940414338</v>
      </c>
      <c r="L9" s="44">
        <v>687.88033982578679</v>
      </c>
      <c r="M9" s="44">
        <v>808.02698331336137</v>
      </c>
      <c r="N9" s="44">
        <v>350.98589513771839</v>
      </c>
      <c r="O9" s="44">
        <v>162.00253341141413</v>
      </c>
      <c r="P9" s="44">
        <v>74.829181797071854</v>
      </c>
      <c r="Q9" s="44">
        <v>4696.815464091188</v>
      </c>
      <c r="R9" s="44">
        <v>4756.1319758556983</v>
      </c>
      <c r="V9" s="2"/>
    </row>
    <row r="10" spans="1:22" ht="15" x14ac:dyDescent="0.25">
      <c r="A10" s="14">
        <v>2013</v>
      </c>
      <c r="B10" s="44">
        <v>4922.9848827508022</v>
      </c>
      <c r="C10" s="44">
        <v>0</v>
      </c>
      <c r="D10" s="44">
        <v>63311.628340625917</v>
      </c>
      <c r="E10" s="44">
        <v>135.19702664380921</v>
      </c>
      <c r="F10" s="44">
        <v>0</v>
      </c>
      <c r="G10" s="44">
        <v>6078.7327942686106</v>
      </c>
      <c r="H10" s="44">
        <v>3227.9922774961597</v>
      </c>
      <c r="I10" s="44">
        <v>67.700555064949114</v>
      </c>
      <c r="J10" s="44">
        <v>494.56750868731945</v>
      </c>
      <c r="K10" s="44">
        <v>139.75134659993535</v>
      </c>
      <c r="L10" s="44">
        <v>700.59198901047273</v>
      </c>
      <c r="M10" s="44">
        <v>964.80088212036799</v>
      </c>
      <c r="N10" s="44">
        <v>379.66805762099381</v>
      </c>
      <c r="O10" s="44">
        <v>144.42193865541316</v>
      </c>
      <c r="P10" s="44">
        <v>91.822662275825991</v>
      </c>
      <c r="Q10" s="44">
        <v>4773.5810804468665</v>
      </c>
      <c r="R10" s="44">
        <v>5168.2353484365112</v>
      </c>
      <c r="V10" s="2"/>
    </row>
    <row r="11" spans="1:22" ht="15" x14ac:dyDescent="0.25">
      <c r="A11" s="14">
        <v>2012</v>
      </c>
      <c r="B11" s="44">
        <v>6648.3054869894404</v>
      </c>
      <c r="C11" s="44">
        <v>0</v>
      </c>
      <c r="D11" s="44">
        <v>59976.940320630252</v>
      </c>
      <c r="E11" s="44">
        <v>258.37093120182658</v>
      </c>
      <c r="F11" s="44">
        <v>0</v>
      </c>
      <c r="G11" s="44">
        <v>5930.7032982281216</v>
      </c>
      <c r="H11" s="44">
        <v>2855.3648015288318</v>
      </c>
      <c r="I11" s="44">
        <v>75.806319180027444</v>
      </c>
      <c r="J11" s="44">
        <v>444.13798007628571</v>
      </c>
      <c r="K11" s="44">
        <v>158.80637997283279</v>
      </c>
      <c r="L11" s="44">
        <v>631.29616522888773</v>
      </c>
      <c r="M11" s="44">
        <v>690.23648516551327</v>
      </c>
      <c r="N11" s="44">
        <v>552.47769080448472</v>
      </c>
      <c r="O11" s="44">
        <v>174.17886374223372</v>
      </c>
      <c r="P11" s="44">
        <v>128.93862460845963</v>
      </c>
      <c r="Q11" s="44">
        <v>6365.6023371786141</v>
      </c>
      <c r="R11" s="44">
        <v>4890.4024713089102</v>
      </c>
      <c r="V11" s="2"/>
    </row>
    <row r="12" spans="1:22" ht="15" x14ac:dyDescent="0.25">
      <c r="A12" s="14">
        <v>2011</v>
      </c>
      <c r="B12" s="44">
        <v>4357.4055829113477</v>
      </c>
      <c r="C12" s="44">
        <v>0</v>
      </c>
      <c r="D12" s="44">
        <v>50032.348650469459</v>
      </c>
      <c r="E12" s="44">
        <v>3485.1457355945859</v>
      </c>
      <c r="F12" s="44">
        <v>0</v>
      </c>
      <c r="G12" s="44">
        <v>7498.32429223901</v>
      </c>
      <c r="H12" s="44">
        <v>2447.2413905684803</v>
      </c>
      <c r="I12" s="44">
        <v>109.26804866724012</v>
      </c>
      <c r="J12" s="44">
        <v>536.48572078359268</v>
      </c>
      <c r="K12" s="44">
        <v>200.89443458295798</v>
      </c>
      <c r="L12" s="44">
        <v>798.6298032319911</v>
      </c>
      <c r="M12" s="44">
        <v>737.75228419021403</v>
      </c>
      <c r="N12" s="44">
        <v>480.76686078779352</v>
      </c>
      <c r="O12" s="44">
        <v>155.07800251570819</v>
      </c>
      <c r="P12" s="44">
        <v>105.95326639300218</v>
      </c>
      <c r="Q12" s="44">
        <v>8232.8978529401047</v>
      </c>
      <c r="R12" s="44">
        <v>6364.5806496983851</v>
      </c>
      <c r="V12" s="2"/>
    </row>
    <row r="13" spans="1:22" ht="15" x14ac:dyDescent="0.25">
      <c r="A13" s="14">
        <v>2010</v>
      </c>
      <c r="B13" s="44">
        <v>2626.8512185617633</v>
      </c>
      <c r="C13" s="44">
        <v>0</v>
      </c>
      <c r="D13" s="44">
        <v>50390.651213119709</v>
      </c>
      <c r="E13" s="44">
        <v>2685.8598129774973</v>
      </c>
      <c r="F13" s="44">
        <v>0</v>
      </c>
      <c r="G13" s="44">
        <v>6377.9953555177963</v>
      </c>
      <c r="H13" s="44">
        <v>1933.1192108785685</v>
      </c>
      <c r="I13" s="44">
        <v>110.38742386947344</v>
      </c>
      <c r="J13" s="44">
        <v>518.45847109584565</v>
      </c>
      <c r="K13" s="44">
        <v>214.02475492504087</v>
      </c>
      <c r="L13" s="44">
        <v>754.74192134012173</v>
      </c>
      <c r="M13" s="44">
        <v>783.70540683692627</v>
      </c>
      <c r="N13" s="44">
        <v>371.51454007702625</v>
      </c>
      <c r="O13" s="44">
        <v>122.82500702991526</v>
      </c>
      <c r="P13" s="44">
        <v>85.088756679045346</v>
      </c>
      <c r="Q13" s="44">
        <v>7065.4029660570377</v>
      </c>
      <c r="R13" s="44">
        <v>1995.9518897752598</v>
      </c>
      <c r="V13" s="2"/>
    </row>
    <row r="14" spans="1:22" ht="15" x14ac:dyDescent="0.25">
      <c r="A14" s="14">
        <v>2009</v>
      </c>
      <c r="B14" s="44">
        <v>2070.8234275075633</v>
      </c>
      <c r="C14" s="44">
        <v>0</v>
      </c>
      <c r="D14" s="44">
        <v>45204.801934126728</v>
      </c>
      <c r="E14" s="44">
        <v>1722.4989503522054</v>
      </c>
      <c r="F14" s="44">
        <v>0</v>
      </c>
      <c r="G14" s="44">
        <v>5111.4854340836318</v>
      </c>
      <c r="H14" s="44">
        <v>1342.6172419931493</v>
      </c>
      <c r="I14" s="44">
        <v>97.579005925045493</v>
      </c>
      <c r="J14" s="44">
        <v>376.77474548273824</v>
      </c>
      <c r="K14" s="44">
        <v>168.03163250835277</v>
      </c>
      <c r="L14" s="44">
        <v>507.93670569246677</v>
      </c>
      <c r="M14" s="44">
        <v>454.66265859536452</v>
      </c>
      <c r="N14" s="44">
        <v>203.37566925871491</v>
      </c>
      <c r="O14" s="44">
        <v>59.254491700430847</v>
      </c>
      <c r="P14" s="44">
        <v>45.371940084668999</v>
      </c>
      <c r="Q14" s="44">
        <v>8046.8260489051663</v>
      </c>
      <c r="R14" s="44">
        <v>0</v>
      </c>
      <c r="V14" s="2"/>
    </row>
    <row r="15" spans="1:22" ht="15" x14ac:dyDescent="0.25">
      <c r="A15" s="14">
        <v>2008</v>
      </c>
      <c r="B15" s="44">
        <v>2434.4193897928567</v>
      </c>
      <c r="C15" s="44">
        <v>0</v>
      </c>
      <c r="D15" s="44">
        <v>37929.554269992965</v>
      </c>
      <c r="E15" s="44">
        <v>1324.7719861728435</v>
      </c>
      <c r="F15" s="44">
        <v>0</v>
      </c>
      <c r="G15" s="44">
        <v>4448.8879009425873</v>
      </c>
      <c r="H15" s="44">
        <v>1178.993018138468</v>
      </c>
      <c r="I15" s="44">
        <v>140.46389332948669</v>
      </c>
      <c r="J15" s="44">
        <v>397.02437725966246</v>
      </c>
      <c r="K15" s="44">
        <v>185.9297142746845</v>
      </c>
      <c r="L15" s="44">
        <v>583.70481716398842</v>
      </c>
      <c r="M15" s="44">
        <v>606.42990757794541</v>
      </c>
      <c r="N15" s="44">
        <v>387.12049274475163</v>
      </c>
      <c r="O15" s="44">
        <v>152.62184399084424</v>
      </c>
      <c r="P15" s="44">
        <v>83.695849930462785</v>
      </c>
      <c r="Q15" s="44">
        <v>10063.732463185961</v>
      </c>
      <c r="R15" s="44">
        <v>0</v>
      </c>
      <c r="V15" s="2"/>
    </row>
    <row r="16" spans="1:22" ht="15" x14ac:dyDescent="0.25">
      <c r="A16" s="14">
        <v>2007</v>
      </c>
      <c r="B16" s="44">
        <v>3643.5884177006023</v>
      </c>
      <c r="C16" s="44">
        <v>0</v>
      </c>
      <c r="D16" s="44">
        <v>30457.849458685665</v>
      </c>
      <c r="E16" s="44">
        <v>869.45711755183311</v>
      </c>
      <c r="F16" s="44">
        <v>0</v>
      </c>
      <c r="G16" s="44">
        <v>3293.4130816434708</v>
      </c>
      <c r="H16" s="44">
        <v>729.05608017775558</v>
      </c>
      <c r="I16" s="44">
        <v>128.22581502094658</v>
      </c>
      <c r="J16" s="44">
        <v>340.54131019399574</v>
      </c>
      <c r="K16" s="44">
        <v>169.71951964618972</v>
      </c>
      <c r="L16" s="44">
        <v>432.99616951727216</v>
      </c>
      <c r="M16" s="44">
        <v>415.79772353177111</v>
      </c>
      <c r="N16" s="44">
        <v>332.00483707983062</v>
      </c>
      <c r="O16" s="44">
        <v>145.89859314576157</v>
      </c>
      <c r="P16" s="44">
        <v>80.197749112927383</v>
      </c>
      <c r="Q16" s="44">
        <v>10774.857978137088</v>
      </c>
      <c r="R16" s="44">
        <v>0</v>
      </c>
      <c r="V16" s="2"/>
    </row>
    <row r="17" spans="1:22" ht="15" x14ac:dyDescent="0.25">
      <c r="A17" s="14">
        <v>2006</v>
      </c>
      <c r="B17" s="44">
        <v>4616.5165711687778</v>
      </c>
      <c r="C17" s="44">
        <v>43.349724474447875</v>
      </c>
      <c r="D17" s="44">
        <v>20040.664318599309</v>
      </c>
      <c r="E17" s="44">
        <v>814.25443803083556</v>
      </c>
      <c r="F17" s="44">
        <v>1.6908227742791657</v>
      </c>
      <c r="G17" s="44">
        <v>1851.9447469358661</v>
      </c>
      <c r="H17" s="44">
        <v>579.01492136799163</v>
      </c>
      <c r="I17" s="44">
        <v>114.19036889769387</v>
      </c>
      <c r="J17" s="44">
        <v>283.15402699467802</v>
      </c>
      <c r="K17" s="44">
        <v>139.72389205211104</v>
      </c>
      <c r="L17" s="44">
        <v>299.07768716039953</v>
      </c>
      <c r="M17" s="44">
        <v>280.97129896828301</v>
      </c>
      <c r="N17" s="44">
        <v>145.69286305935432</v>
      </c>
      <c r="O17" s="44">
        <v>68.54128841411395</v>
      </c>
      <c r="P17" s="44">
        <v>45.246627892774711</v>
      </c>
      <c r="Q17" s="44">
        <v>7459.1677966697316</v>
      </c>
      <c r="R17" s="44">
        <v>0</v>
      </c>
      <c r="V17" s="2"/>
    </row>
    <row r="18" spans="1:22" ht="15" x14ac:dyDescent="0.25">
      <c r="A18" s="14">
        <v>2005</v>
      </c>
      <c r="B18" s="44">
        <v>7724.1334054227646</v>
      </c>
      <c r="C18" s="44">
        <v>1227.512298365795</v>
      </c>
      <c r="D18" s="44">
        <v>10909.606080392243</v>
      </c>
      <c r="E18" s="44">
        <v>903.72184144477683</v>
      </c>
      <c r="F18" s="44">
        <v>41.723373519005065</v>
      </c>
      <c r="G18" s="44">
        <v>1258.2673065824454</v>
      </c>
      <c r="H18" s="44">
        <v>448.7144890915917</v>
      </c>
      <c r="I18" s="44">
        <v>101.7250463543478</v>
      </c>
      <c r="J18" s="44">
        <v>259.5282794036525</v>
      </c>
      <c r="K18" s="44">
        <v>110.43089072237611</v>
      </c>
      <c r="L18" s="44">
        <v>303.55423110263104</v>
      </c>
      <c r="M18" s="44">
        <v>274.87461767402073</v>
      </c>
      <c r="N18" s="44">
        <v>170.82314946932203</v>
      </c>
      <c r="O18" s="44">
        <v>79.820901662458056</v>
      </c>
      <c r="P18" s="44">
        <v>45.835494302487398</v>
      </c>
      <c r="Q18" s="44">
        <v>5753.4422160778504</v>
      </c>
      <c r="R18" s="44">
        <v>0</v>
      </c>
      <c r="V18" s="2"/>
    </row>
    <row r="19" spans="1:22" ht="15" x14ac:dyDescent="0.25">
      <c r="A19" s="14">
        <v>2004</v>
      </c>
      <c r="B19" s="44">
        <v>12076.889232077412</v>
      </c>
      <c r="C19" s="44">
        <v>465.78747706660118</v>
      </c>
      <c r="D19" s="44">
        <v>3635.1732250205932</v>
      </c>
      <c r="E19" s="44">
        <v>1043.4584120344339</v>
      </c>
      <c r="F19" s="44">
        <v>13.869684087685474</v>
      </c>
      <c r="G19" s="44">
        <v>602.0442141821394</v>
      </c>
      <c r="H19" s="44">
        <v>299.15187432731267</v>
      </c>
      <c r="I19" s="44">
        <v>85.620822417126448</v>
      </c>
      <c r="J19" s="44">
        <v>227.55001993053654</v>
      </c>
      <c r="K19" s="44">
        <v>97.655423957873552</v>
      </c>
      <c r="L19" s="44">
        <v>252.71533226034268</v>
      </c>
      <c r="M19" s="44">
        <v>274.42281541506082</v>
      </c>
      <c r="N19" s="44">
        <v>127.74849933502001</v>
      </c>
      <c r="O19" s="44">
        <v>72.283279431230881</v>
      </c>
      <c r="P19" s="44">
        <v>42.521131635419543</v>
      </c>
      <c r="Q19" s="44">
        <v>4037.1977875015982</v>
      </c>
      <c r="R19" s="44">
        <v>0</v>
      </c>
      <c r="V19" s="2"/>
    </row>
    <row r="20" spans="1:22" ht="15" x14ac:dyDescent="0.25">
      <c r="A20" s="14">
        <v>2003</v>
      </c>
      <c r="B20" s="44">
        <v>12626.976204592889</v>
      </c>
      <c r="C20" s="44">
        <v>245.88149355298</v>
      </c>
      <c r="D20" s="44">
        <v>483.5815897012418</v>
      </c>
      <c r="E20" s="44">
        <v>1079.4985833884264</v>
      </c>
      <c r="F20" s="44">
        <v>21.02665396272771</v>
      </c>
      <c r="G20" s="44">
        <v>102.20118800814622</v>
      </c>
      <c r="H20" s="44">
        <v>241.70979854672376</v>
      </c>
      <c r="I20" s="44">
        <v>66.386460148819964</v>
      </c>
      <c r="J20" s="44">
        <v>201.57754256932776</v>
      </c>
      <c r="K20" s="44">
        <v>95.890298012406348</v>
      </c>
      <c r="L20" s="44">
        <v>190.76361195444687</v>
      </c>
      <c r="M20" s="44">
        <v>194.45865407677314</v>
      </c>
      <c r="N20" s="44">
        <v>121.48460700261815</v>
      </c>
      <c r="O20" s="44">
        <v>54.725654363628848</v>
      </c>
      <c r="P20" s="44">
        <v>45.782939532037076</v>
      </c>
      <c r="Q20" s="44">
        <v>3516.8544876781079</v>
      </c>
      <c r="R20" s="44">
        <v>0</v>
      </c>
      <c r="V20" s="2"/>
    </row>
    <row r="21" spans="1:22" ht="15" x14ac:dyDescent="0.25">
      <c r="A21" s="14">
        <v>2002</v>
      </c>
      <c r="B21" s="44">
        <v>12342.206097898208</v>
      </c>
      <c r="C21" s="44">
        <v>360.76187386397623</v>
      </c>
      <c r="D21" s="44">
        <v>0</v>
      </c>
      <c r="E21" s="44">
        <v>1104.7634462032793</v>
      </c>
      <c r="F21" s="44">
        <v>71.555296265409481</v>
      </c>
      <c r="G21" s="44">
        <v>0</v>
      </c>
      <c r="H21" s="44">
        <v>228.84534723010799</v>
      </c>
      <c r="I21" s="44">
        <v>70.065778651343621</v>
      </c>
      <c r="J21" s="44">
        <v>186.35923902788167</v>
      </c>
      <c r="K21" s="44">
        <v>95.035825451650879</v>
      </c>
      <c r="L21" s="44">
        <v>146.53954472589305</v>
      </c>
      <c r="M21" s="44">
        <v>134.03053933688017</v>
      </c>
      <c r="N21" s="44">
        <v>91.316798584944522</v>
      </c>
      <c r="O21" s="44">
        <v>42.38116470214301</v>
      </c>
      <c r="P21" s="44">
        <v>30.320611209772192</v>
      </c>
      <c r="Q21" s="44">
        <v>2537.9550380576284</v>
      </c>
      <c r="R21" s="44">
        <v>0</v>
      </c>
      <c r="V21" s="2"/>
    </row>
    <row r="22" spans="1:22" ht="15" x14ac:dyDescent="0.25">
      <c r="A22" s="14">
        <v>2001</v>
      </c>
      <c r="B22" s="44">
        <v>15116.447038904516</v>
      </c>
      <c r="C22" s="44">
        <v>95.403987344043401</v>
      </c>
      <c r="D22" s="44">
        <v>0</v>
      </c>
      <c r="E22" s="44">
        <v>1638.9382294917345</v>
      </c>
      <c r="F22" s="44">
        <v>21.99728614181808</v>
      </c>
      <c r="G22" s="44">
        <v>0</v>
      </c>
      <c r="H22" s="44">
        <v>376.10369583831482</v>
      </c>
      <c r="I22" s="44">
        <v>115.90492169000872</v>
      </c>
      <c r="J22" s="44">
        <v>270.44481727668779</v>
      </c>
      <c r="K22" s="44">
        <v>137.82177911362382</v>
      </c>
      <c r="L22" s="44">
        <v>184.82722033449599</v>
      </c>
      <c r="M22" s="44">
        <v>184.82722033449599</v>
      </c>
      <c r="N22" s="44">
        <v>86.097405555744345</v>
      </c>
      <c r="O22" s="44">
        <v>50.214494592668771</v>
      </c>
      <c r="P22" s="44">
        <v>28.918212553074376</v>
      </c>
      <c r="Q22" s="44">
        <v>2084.1116802573083</v>
      </c>
      <c r="R22" s="44">
        <v>0</v>
      </c>
      <c r="V22" s="2"/>
    </row>
    <row r="23" spans="1:22" ht="15" x14ac:dyDescent="0.25">
      <c r="A23" s="14">
        <v>2000</v>
      </c>
      <c r="B23" s="44">
        <v>12440.109887520413</v>
      </c>
      <c r="C23" s="44">
        <v>71.662727710949213</v>
      </c>
      <c r="D23" s="44">
        <v>0</v>
      </c>
      <c r="E23" s="44">
        <v>1717.5492761822729</v>
      </c>
      <c r="F23" s="44">
        <v>5.8116067618077167</v>
      </c>
      <c r="G23" s="44">
        <v>0</v>
      </c>
      <c r="H23" s="44">
        <v>423.36148250162995</v>
      </c>
      <c r="I23" s="44">
        <v>104.54658513451626</v>
      </c>
      <c r="J23" s="44">
        <v>243.94203198053677</v>
      </c>
      <c r="K23" s="44">
        <v>229.75510884875308</v>
      </c>
      <c r="L23" s="44">
        <v>128.4277020801531</v>
      </c>
      <c r="M23" s="44">
        <v>128.4277020801531</v>
      </c>
      <c r="N23" s="44">
        <v>58.60535421697675</v>
      </c>
      <c r="O23" s="44">
        <v>39.242009647334811</v>
      </c>
      <c r="P23" s="44">
        <v>22.165841031234283</v>
      </c>
      <c r="Q23" s="44">
        <v>1559.2649824524774</v>
      </c>
      <c r="R23" s="44">
        <v>0</v>
      </c>
      <c r="V23" s="2"/>
    </row>
    <row r="24" spans="1:22" ht="15" x14ac:dyDescent="0.25">
      <c r="A24" s="14">
        <v>1999</v>
      </c>
      <c r="B24" s="44">
        <v>9243.9823384284136</v>
      </c>
      <c r="C24" s="44">
        <v>79.578862276202798</v>
      </c>
      <c r="D24" s="44">
        <v>0</v>
      </c>
      <c r="E24" s="44">
        <v>1233.3329677803549</v>
      </c>
      <c r="F24" s="44">
        <v>9.0073810790145306</v>
      </c>
      <c r="G24" s="44">
        <v>0</v>
      </c>
      <c r="H24" s="44">
        <v>350.00937893740729</v>
      </c>
      <c r="I24" s="44">
        <v>69.965194390636995</v>
      </c>
      <c r="J24" s="44">
        <v>163.25212024481922</v>
      </c>
      <c r="K24" s="44">
        <v>168.55778778265883</v>
      </c>
      <c r="L24" s="44">
        <v>73.982828214298038</v>
      </c>
      <c r="M24" s="44">
        <v>73.982828214298038</v>
      </c>
      <c r="N24" s="44">
        <v>28.428793599961097</v>
      </c>
      <c r="O24" s="44">
        <v>13.548337578313022</v>
      </c>
      <c r="P24" s="44">
        <v>4.6008136988019439</v>
      </c>
      <c r="Q24" s="44">
        <v>1031.5099562300427</v>
      </c>
      <c r="R24" s="44">
        <v>0</v>
      </c>
      <c r="V24" s="2"/>
    </row>
    <row r="25" spans="1:22" ht="15" x14ac:dyDescent="0.25">
      <c r="A25" s="14">
        <v>1998</v>
      </c>
      <c r="B25" s="44">
        <v>7777.0347356781003</v>
      </c>
      <c r="C25" s="44">
        <v>4.957930003275469</v>
      </c>
      <c r="D25" s="44">
        <v>0</v>
      </c>
      <c r="E25" s="44">
        <v>855.25340009809929</v>
      </c>
      <c r="F25" s="44">
        <v>0.60748072823024957</v>
      </c>
      <c r="G25" s="44">
        <v>0</v>
      </c>
      <c r="H25" s="44">
        <v>194.60233009930633</v>
      </c>
      <c r="I25" s="44">
        <v>48.770889070659571</v>
      </c>
      <c r="J25" s="44">
        <v>113.79874116487214</v>
      </c>
      <c r="K25" s="44">
        <v>148.14755105533999</v>
      </c>
      <c r="L25" s="44">
        <v>68.920465614997042</v>
      </c>
      <c r="M25" s="44">
        <v>68.920465614997042</v>
      </c>
      <c r="N25" s="44">
        <v>59.092701783969318</v>
      </c>
      <c r="O25" s="44">
        <v>21.173901591460698</v>
      </c>
      <c r="P25" s="44">
        <v>7.1290611659204437</v>
      </c>
      <c r="Q25" s="44">
        <v>901.49891174209574</v>
      </c>
      <c r="R25" s="44">
        <v>0</v>
      </c>
      <c r="V25" s="2"/>
    </row>
    <row r="26" spans="1:22" ht="15" x14ac:dyDescent="0.25">
      <c r="A26" s="14">
        <v>1997</v>
      </c>
      <c r="B26" s="44">
        <v>10016.422999879216</v>
      </c>
      <c r="C26" s="44">
        <v>6.3432411659270977</v>
      </c>
      <c r="D26" s="44">
        <v>0</v>
      </c>
      <c r="E26" s="44">
        <v>1077.9767081340992</v>
      </c>
      <c r="F26" s="44">
        <v>0.68201334856804452</v>
      </c>
      <c r="G26" s="44">
        <v>0</v>
      </c>
      <c r="H26" s="44">
        <v>149.3877683663282</v>
      </c>
      <c r="I26" s="44">
        <v>50.534130432125963</v>
      </c>
      <c r="J26" s="44">
        <v>117.91297100829377</v>
      </c>
      <c r="K26" s="44">
        <v>146.29037776443988</v>
      </c>
      <c r="L26" s="44">
        <v>78.853729185203719</v>
      </c>
      <c r="M26" s="44">
        <v>78.853729185203719</v>
      </c>
      <c r="N26" s="44">
        <v>58.163793901811779</v>
      </c>
      <c r="O26" s="44">
        <v>23.00060932387137</v>
      </c>
      <c r="P26" s="44">
        <v>6.7967332302150263</v>
      </c>
      <c r="Q26" s="44">
        <v>778.42963800130406</v>
      </c>
      <c r="R26" s="44">
        <v>0</v>
      </c>
      <c r="V26" s="2"/>
    </row>
    <row r="27" spans="1:22" ht="15" x14ac:dyDescent="0.25">
      <c r="A27" s="14">
        <v>1996</v>
      </c>
      <c r="B27" s="44">
        <v>8133.1898888008336</v>
      </c>
      <c r="C27" s="44">
        <v>39.88203183138117</v>
      </c>
      <c r="D27" s="44">
        <v>0</v>
      </c>
      <c r="E27" s="44">
        <v>887.40302411285347</v>
      </c>
      <c r="F27" s="44">
        <v>5.5803602155368992</v>
      </c>
      <c r="G27" s="44">
        <v>0</v>
      </c>
      <c r="H27" s="44">
        <v>102.96746346516468</v>
      </c>
      <c r="I27" s="44">
        <v>37.576829998201589</v>
      </c>
      <c r="J27" s="44">
        <v>87.679269995803651</v>
      </c>
      <c r="K27" s="44">
        <v>103.94812692769376</v>
      </c>
      <c r="L27" s="44">
        <v>56.659453737936865</v>
      </c>
      <c r="M27" s="44">
        <v>56.659453737936865</v>
      </c>
      <c r="N27" s="44">
        <v>55.814309605072751</v>
      </c>
      <c r="O27" s="44">
        <v>18.41376981104505</v>
      </c>
      <c r="P27" s="44">
        <v>2.2756292542656302</v>
      </c>
      <c r="Q27" s="44">
        <v>514.60271440262386</v>
      </c>
      <c r="R27" s="44">
        <v>0</v>
      </c>
      <c r="V27" s="2"/>
    </row>
    <row r="28" spans="1:22" ht="15" x14ac:dyDescent="0.25">
      <c r="A28" s="14">
        <v>1995</v>
      </c>
      <c r="B28" s="44">
        <v>6169.2775102029136</v>
      </c>
      <c r="C28" s="44">
        <v>155.01139373111755</v>
      </c>
      <c r="D28" s="44">
        <v>0</v>
      </c>
      <c r="E28" s="44">
        <v>609.46817932190629</v>
      </c>
      <c r="F28" s="44">
        <v>25.27381813617701</v>
      </c>
      <c r="G28" s="44">
        <v>0</v>
      </c>
      <c r="H28" s="44">
        <v>120.89090500835357</v>
      </c>
      <c r="I28" s="44">
        <v>49.652895032248566</v>
      </c>
      <c r="J28" s="44">
        <v>115.85675507524607</v>
      </c>
      <c r="K28" s="44">
        <v>131.43798207560104</v>
      </c>
      <c r="L28" s="44">
        <v>70.694670591136969</v>
      </c>
      <c r="M28" s="44">
        <v>70.694670591136969</v>
      </c>
      <c r="N28" s="44">
        <v>49.561025695026636</v>
      </c>
      <c r="O28" s="44">
        <v>26.694834899535511</v>
      </c>
      <c r="P28" s="44">
        <v>2.3085667209098828</v>
      </c>
      <c r="Q28" s="44">
        <v>307.07531029196156</v>
      </c>
      <c r="R28" s="44">
        <v>0</v>
      </c>
      <c r="V28" s="2"/>
    </row>
    <row r="29" spans="1:22" ht="15" x14ac:dyDescent="0.25">
      <c r="A29" s="14">
        <v>1994</v>
      </c>
      <c r="B29" s="44">
        <v>4161.6131512775046</v>
      </c>
      <c r="C29" s="44">
        <v>504.20502920206434</v>
      </c>
      <c r="D29" s="44">
        <v>0</v>
      </c>
      <c r="E29" s="44">
        <v>327.54679601681056</v>
      </c>
      <c r="F29" s="44">
        <v>63.920624269497686</v>
      </c>
      <c r="G29" s="44">
        <v>0</v>
      </c>
      <c r="H29" s="44">
        <v>133.45492459713049</v>
      </c>
      <c r="I29" s="44">
        <v>33.286885959045449</v>
      </c>
      <c r="J29" s="44">
        <v>77.669400571105868</v>
      </c>
      <c r="K29" s="44">
        <v>80.167400390848755</v>
      </c>
      <c r="L29" s="44">
        <v>53.920601809772556</v>
      </c>
      <c r="M29" s="44">
        <v>53.920601809772556</v>
      </c>
      <c r="N29" s="44">
        <v>30.158628665511198</v>
      </c>
      <c r="O29" s="44">
        <v>15.413096711345579</v>
      </c>
      <c r="P29" s="44">
        <v>1.0604544319784286</v>
      </c>
      <c r="Q29" s="44">
        <v>137.26714818374751</v>
      </c>
      <c r="R29" s="44">
        <v>0</v>
      </c>
      <c r="V29" s="2"/>
    </row>
    <row r="30" spans="1:22" ht="15" x14ac:dyDescent="0.25">
      <c r="A30" s="14">
        <v>1993</v>
      </c>
      <c r="B30" s="44">
        <v>2708.8062431673152</v>
      </c>
      <c r="C30" s="44">
        <v>901.38535362234609</v>
      </c>
      <c r="D30" s="44">
        <v>0</v>
      </c>
      <c r="E30" s="44">
        <v>230.3072651708936</v>
      </c>
      <c r="F30" s="44">
        <v>98.936367386366882</v>
      </c>
      <c r="G30" s="44">
        <v>0</v>
      </c>
      <c r="H30" s="44">
        <v>111.27657023734359</v>
      </c>
      <c r="I30" s="44">
        <v>27.164126099400153</v>
      </c>
      <c r="J30" s="44">
        <v>63.382960898600032</v>
      </c>
      <c r="K30" s="44">
        <v>66.179094740261391</v>
      </c>
      <c r="L30" s="44">
        <v>45.024823728440367</v>
      </c>
      <c r="M30" s="44">
        <v>45.024823728440367</v>
      </c>
      <c r="N30" s="44">
        <v>30.574657377502724</v>
      </c>
      <c r="O30" s="44">
        <v>15.319434275695807</v>
      </c>
      <c r="P30" s="44">
        <v>1.4903751413152135</v>
      </c>
      <c r="Q30" s="44">
        <v>68.610749122607189</v>
      </c>
      <c r="R30" s="44">
        <v>0</v>
      </c>
      <c r="V30" s="2"/>
    </row>
    <row r="31" spans="1:22" ht="15" x14ac:dyDescent="0.25">
      <c r="A31" s="14">
        <v>1992</v>
      </c>
      <c r="B31" s="44">
        <v>1564.4728696961945</v>
      </c>
      <c r="C31" s="44">
        <v>567.58973745105504</v>
      </c>
      <c r="D31" s="44">
        <v>0</v>
      </c>
      <c r="E31" s="44">
        <v>159.27663341338982</v>
      </c>
      <c r="F31" s="44">
        <v>77.20734267966327</v>
      </c>
      <c r="G31" s="44">
        <v>0</v>
      </c>
      <c r="H31" s="44">
        <v>52.351216129185538</v>
      </c>
      <c r="I31" s="44">
        <v>18.600459475513176</v>
      </c>
      <c r="J31" s="44">
        <v>43.401072109530745</v>
      </c>
      <c r="K31" s="44">
        <v>43.557027635601123</v>
      </c>
      <c r="L31" s="44">
        <v>25.794061615049454</v>
      </c>
      <c r="M31" s="44">
        <v>25.794061615049454</v>
      </c>
      <c r="N31" s="44">
        <v>35.775137509742152</v>
      </c>
      <c r="O31" s="44">
        <v>22.336217032115503</v>
      </c>
      <c r="P31" s="44">
        <v>1.6073755730744901</v>
      </c>
      <c r="Q31" s="44">
        <v>44.230110753733435</v>
      </c>
      <c r="R31" s="44">
        <v>0</v>
      </c>
      <c r="V31" s="2"/>
    </row>
    <row r="32" spans="1:22" ht="15" x14ac:dyDescent="0.25">
      <c r="A32" s="14">
        <v>1991</v>
      </c>
      <c r="B32" s="44">
        <v>1580.1892851665887</v>
      </c>
      <c r="C32" s="44">
        <v>427.01784400676752</v>
      </c>
      <c r="D32" s="44">
        <v>0</v>
      </c>
      <c r="E32" s="44">
        <v>172.56377244467973</v>
      </c>
      <c r="F32" s="44">
        <v>48.937862094573042</v>
      </c>
      <c r="G32" s="44">
        <v>0</v>
      </c>
      <c r="H32" s="44">
        <v>50.933774059737644</v>
      </c>
      <c r="I32" s="44">
        <v>35.793295309564449</v>
      </c>
      <c r="J32" s="44">
        <v>83.51768905565045</v>
      </c>
      <c r="K32" s="44">
        <v>68.49682645957256</v>
      </c>
      <c r="L32" s="44">
        <v>27.599776881882356</v>
      </c>
      <c r="M32" s="44">
        <v>27.599776881882356</v>
      </c>
      <c r="N32" s="44">
        <v>42.36249122834824</v>
      </c>
      <c r="O32" s="44">
        <v>28.766968203927547</v>
      </c>
      <c r="P32" s="44">
        <v>2.9899928455962632</v>
      </c>
      <c r="Q32" s="44">
        <v>88.894332791524874</v>
      </c>
      <c r="R32" s="44">
        <v>0</v>
      </c>
      <c r="V32" s="2"/>
    </row>
    <row r="33" spans="1:22" ht="15" x14ac:dyDescent="0.25">
      <c r="A33" s="14">
        <v>1990</v>
      </c>
      <c r="B33" s="44">
        <v>1339.9577690799856</v>
      </c>
      <c r="C33" s="44">
        <v>189.58804251133418</v>
      </c>
      <c r="D33" s="44">
        <v>0</v>
      </c>
      <c r="E33" s="44">
        <v>167.86103484140503</v>
      </c>
      <c r="F33" s="44">
        <v>23.382877578268221</v>
      </c>
      <c r="G33" s="44">
        <v>0</v>
      </c>
      <c r="H33" s="44">
        <v>54.829655130961818</v>
      </c>
      <c r="I33" s="44">
        <v>26.329918017515165</v>
      </c>
      <c r="J33" s="44">
        <v>61.436475374202146</v>
      </c>
      <c r="K33" s="44">
        <v>54.074527084086171</v>
      </c>
      <c r="L33" s="44">
        <v>21.33011852463558</v>
      </c>
      <c r="M33" s="44">
        <v>21.33011852463558</v>
      </c>
      <c r="N33" s="44">
        <v>19.672728023246069</v>
      </c>
      <c r="O33" s="44">
        <v>18.451906002316303</v>
      </c>
      <c r="P33" s="44">
        <v>1.9652256922285445</v>
      </c>
      <c r="Q33" s="44">
        <v>101.49903007475395</v>
      </c>
      <c r="R33" s="44">
        <v>0</v>
      </c>
      <c r="V33" s="2"/>
    </row>
    <row r="34" spans="1:22" ht="15" x14ac:dyDescent="0.25">
      <c r="A34" s="14">
        <v>1989</v>
      </c>
      <c r="B34" s="44">
        <v>574.28215529293982</v>
      </c>
      <c r="C34" s="44">
        <v>821.65266519346096</v>
      </c>
      <c r="D34" s="44">
        <v>0</v>
      </c>
      <c r="E34" s="44">
        <v>71.096448006467838</v>
      </c>
      <c r="F34" s="44">
        <v>84.723802455226533</v>
      </c>
      <c r="G34" s="44">
        <v>0</v>
      </c>
      <c r="H34" s="44">
        <v>60.448207043838657</v>
      </c>
      <c r="I34" s="44">
        <v>28.20211171441407</v>
      </c>
      <c r="J34" s="44">
        <v>65.804927333632719</v>
      </c>
      <c r="K34" s="44">
        <v>63.880945882961662</v>
      </c>
      <c r="L34" s="44">
        <v>19.715986574724653</v>
      </c>
      <c r="M34" s="44">
        <v>19.715986574724653</v>
      </c>
      <c r="N34" s="44">
        <v>9.0010774289641535</v>
      </c>
      <c r="O34" s="44">
        <v>7.2725004536642723</v>
      </c>
      <c r="P34" s="44">
        <v>1.0991113938646344</v>
      </c>
      <c r="Q34" s="44">
        <v>107.06027141622415</v>
      </c>
      <c r="R34" s="44">
        <v>0</v>
      </c>
      <c r="V34" s="2"/>
    </row>
    <row r="35" spans="1:22" ht="15" x14ac:dyDescent="0.25">
      <c r="A35" s="14">
        <v>1988</v>
      </c>
      <c r="B35" s="44">
        <v>156.33590017429469</v>
      </c>
      <c r="C35" s="44">
        <v>1081.8974209497655</v>
      </c>
      <c r="D35" s="44">
        <v>0</v>
      </c>
      <c r="E35" s="44">
        <v>17.730174695186278</v>
      </c>
      <c r="F35" s="44">
        <v>106.5050355354482</v>
      </c>
      <c r="G35" s="44">
        <v>0</v>
      </c>
      <c r="H35" s="44">
        <v>38.804700362217019</v>
      </c>
      <c r="I35" s="44">
        <v>28.368417348471567</v>
      </c>
      <c r="J35" s="44">
        <v>66.192973813100636</v>
      </c>
      <c r="K35" s="44">
        <v>67.511735190663117</v>
      </c>
      <c r="L35" s="44">
        <v>18.258517780363398</v>
      </c>
      <c r="M35" s="44">
        <v>18.258517780363398</v>
      </c>
      <c r="N35" s="44">
        <v>17.45683010599717</v>
      </c>
      <c r="O35" s="44">
        <v>13.382336499524625</v>
      </c>
      <c r="P35" s="44">
        <v>1.7281390574611315</v>
      </c>
      <c r="Q35" s="44">
        <v>101.7931226256928</v>
      </c>
      <c r="R35" s="44">
        <v>0</v>
      </c>
      <c r="V35" s="2"/>
    </row>
    <row r="36" spans="1:22" ht="15" x14ac:dyDescent="0.25">
      <c r="A36" s="14">
        <v>1987</v>
      </c>
      <c r="B36" s="44">
        <v>47.050487178035127</v>
      </c>
      <c r="C36" s="44">
        <v>706.42643495559844</v>
      </c>
      <c r="D36" s="44">
        <v>0</v>
      </c>
      <c r="E36" s="44">
        <v>10.546414896542336</v>
      </c>
      <c r="F36" s="44">
        <v>90.875296161471383</v>
      </c>
      <c r="G36" s="44">
        <v>0</v>
      </c>
      <c r="H36" s="44">
        <v>20.158234997919926</v>
      </c>
      <c r="I36" s="44">
        <v>27.988596788872435</v>
      </c>
      <c r="J36" s="44">
        <v>65.306725840702342</v>
      </c>
      <c r="K36" s="44">
        <v>65.922020734646196</v>
      </c>
      <c r="L36" s="44">
        <v>15.384074880120441</v>
      </c>
      <c r="M36" s="44">
        <v>15.384074880120441</v>
      </c>
      <c r="N36" s="44">
        <v>8.3793008507389946</v>
      </c>
      <c r="O36" s="44">
        <v>8.428873050428523</v>
      </c>
      <c r="P36" s="44">
        <v>1.451985719937223</v>
      </c>
      <c r="Q36" s="44">
        <v>121.00888717612874</v>
      </c>
      <c r="R36" s="44">
        <v>0</v>
      </c>
      <c r="V36" s="2"/>
    </row>
    <row r="37" spans="1:22" ht="15" x14ac:dyDescent="0.25">
      <c r="A37" s="14">
        <v>1986</v>
      </c>
      <c r="B37" s="44">
        <v>88.979644049020123</v>
      </c>
      <c r="C37" s="44">
        <v>973.91227758957791</v>
      </c>
      <c r="D37" s="44">
        <v>0</v>
      </c>
      <c r="E37" s="44">
        <v>9.9842640353755048</v>
      </c>
      <c r="F37" s="44">
        <v>88.070140370597287</v>
      </c>
      <c r="G37" s="44">
        <v>0</v>
      </c>
      <c r="H37" s="44">
        <v>22.447773386755145</v>
      </c>
      <c r="I37" s="44">
        <v>39.172941512598172</v>
      </c>
      <c r="J37" s="44">
        <v>91.403530196062391</v>
      </c>
      <c r="K37" s="44">
        <v>72.407740870873084</v>
      </c>
      <c r="L37" s="44">
        <v>16.805872026275186</v>
      </c>
      <c r="M37" s="44">
        <v>16.805872026275186</v>
      </c>
      <c r="N37" s="44">
        <v>6.8261035346350463</v>
      </c>
      <c r="O37" s="44">
        <v>6.3370877293880152</v>
      </c>
      <c r="P37" s="44">
        <v>0.95172379818647923</v>
      </c>
      <c r="Q37" s="44">
        <v>116.97087448020854</v>
      </c>
      <c r="R37" s="44">
        <v>0</v>
      </c>
      <c r="V37" s="2"/>
    </row>
    <row r="38" spans="1:22" ht="15" x14ac:dyDescent="0.25">
      <c r="A38" s="14">
        <v>1985</v>
      </c>
      <c r="B38" s="44">
        <v>36.481547316997982</v>
      </c>
      <c r="C38" s="44">
        <v>821.84860194343696</v>
      </c>
      <c r="D38" s="44">
        <v>0</v>
      </c>
      <c r="E38" s="44">
        <v>4.8429426613513522</v>
      </c>
      <c r="F38" s="44">
        <v>58.967517916111021</v>
      </c>
      <c r="G38" s="44">
        <v>0</v>
      </c>
      <c r="H38" s="44">
        <v>17.389171455055855</v>
      </c>
      <c r="I38" s="44">
        <v>25.76730853523474</v>
      </c>
      <c r="J38" s="44">
        <v>60.123719915547802</v>
      </c>
      <c r="K38" s="44">
        <v>39.659939186852199</v>
      </c>
      <c r="L38" s="44">
        <v>10.046407798254608</v>
      </c>
      <c r="M38" s="44">
        <v>10.046407798254608</v>
      </c>
      <c r="N38" s="44">
        <v>5.9035199597077233</v>
      </c>
      <c r="O38" s="44">
        <v>3.7523707347275157</v>
      </c>
      <c r="P38" s="44">
        <v>0.53024056552288101</v>
      </c>
      <c r="Q38" s="44">
        <v>89.20975651794997</v>
      </c>
      <c r="R38" s="44">
        <v>0</v>
      </c>
      <c r="V38" s="2"/>
    </row>
    <row r="39" spans="1:22" ht="15" x14ac:dyDescent="0.25">
      <c r="A39" s="14">
        <v>1984</v>
      </c>
      <c r="B39" s="44">
        <v>37.061595502352525</v>
      </c>
      <c r="C39" s="44">
        <v>601.46203110722024</v>
      </c>
      <c r="D39" s="44">
        <v>0</v>
      </c>
      <c r="E39" s="44">
        <v>3.7127705193690859</v>
      </c>
      <c r="F39" s="44">
        <v>43.699020909473774</v>
      </c>
      <c r="G39" s="44">
        <v>0</v>
      </c>
      <c r="H39" s="44">
        <v>13.292354587192523</v>
      </c>
      <c r="I39" s="44">
        <v>20.939749502125871</v>
      </c>
      <c r="J39" s="44">
        <v>48.859415504960857</v>
      </c>
      <c r="K39" s="44">
        <v>28.716164423972341</v>
      </c>
      <c r="L39" s="44">
        <v>8.0676845808657056</v>
      </c>
      <c r="M39" s="44">
        <v>8.0676845808657056</v>
      </c>
      <c r="N39" s="44">
        <v>2.4711006505512718</v>
      </c>
      <c r="O39" s="44">
        <v>2.5026970360671044</v>
      </c>
      <c r="P39" s="44">
        <v>0.43445030084279013</v>
      </c>
      <c r="Q39" s="53"/>
      <c r="R39" s="53"/>
      <c r="V39" s="2"/>
    </row>
    <row r="40" spans="1:22" ht="15" x14ac:dyDescent="0.25">
      <c r="A40" s="14">
        <v>1983</v>
      </c>
      <c r="B40" s="44">
        <v>75.329362601054569</v>
      </c>
      <c r="C40" s="44">
        <v>583.8484588174814</v>
      </c>
      <c r="D40" s="44">
        <v>0</v>
      </c>
      <c r="E40" s="44">
        <v>5.9582411085851312</v>
      </c>
      <c r="F40" s="44">
        <v>23.438695145657903</v>
      </c>
      <c r="G40" s="44">
        <v>0</v>
      </c>
      <c r="H40" s="44">
        <v>14.741717338340983</v>
      </c>
      <c r="I40" s="44">
        <v>15.979147427811444</v>
      </c>
      <c r="J40" s="44">
        <v>37.28467733156014</v>
      </c>
      <c r="K40" s="44">
        <v>22.778604571380075</v>
      </c>
      <c r="L40" s="44">
        <v>6.0973170314210634</v>
      </c>
      <c r="M40" s="44">
        <v>6.0973170314210634</v>
      </c>
      <c r="N40" s="44">
        <v>1.8638742824487922</v>
      </c>
      <c r="O40" s="44">
        <v>2.6152624848387531</v>
      </c>
      <c r="P40" s="44">
        <v>0.25321274725810933</v>
      </c>
      <c r="Q40" s="53"/>
      <c r="R40" s="53"/>
      <c r="V40" s="2"/>
    </row>
    <row r="41" spans="1:22" ht="15" x14ac:dyDescent="0.25">
      <c r="A41" s="14">
        <v>1982</v>
      </c>
      <c r="B41" s="44">
        <v>303.01233306979759</v>
      </c>
      <c r="C41" s="44">
        <v>199.25300543527572</v>
      </c>
      <c r="D41" s="44">
        <v>0</v>
      </c>
      <c r="E41" s="44">
        <v>11.572606143807306</v>
      </c>
      <c r="F41" s="44">
        <v>11.171627038289566</v>
      </c>
      <c r="G41" s="44">
        <v>0</v>
      </c>
      <c r="H41" s="44">
        <v>21.869488997055221</v>
      </c>
      <c r="I41" s="44">
        <v>18.599784295158855</v>
      </c>
      <c r="J41" s="44">
        <v>43.399496688703962</v>
      </c>
      <c r="K41" s="44">
        <v>26.651195723283834</v>
      </c>
      <c r="L41" s="44">
        <v>5.7696923999930503</v>
      </c>
      <c r="M41" s="44">
        <v>5.7696923999930503</v>
      </c>
      <c r="N41" s="44">
        <v>2.3476876064162373</v>
      </c>
      <c r="O41" s="44">
        <v>2.5960057880066336</v>
      </c>
      <c r="P41" s="44">
        <v>0.3532339313494009</v>
      </c>
      <c r="Q41" s="53"/>
      <c r="R41" s="53"/>
      <c r="V41" s="2"/>
    </row>
    <row r="42" spans="1:22" ht="15" x14ac:dyDescent="0.25">
      <c r="A42" s="14">
        <v>1981</v>
      </c>
      <c r="B42" s="44">
        <v>256.45462952734528</v>
      </c>
      <c r="C42" s="44">
        <v>111.25376504726897</v>
      </c>
      <c r="D42" s="44">
        <v>0</v>
      </c>
      <c r="E42" s="44">
        <v>11.134691973689687</v>
      </c>
      <c r="F42" s="44">
        <v>4.2996542127762503</v>
      </c>
      <c r="G42" s="44">
        <v>0</v>
      </c>
      <c r="H42" s="44">
        <v>15.584957181815254</v>
      </c>
      <c r="I42" s="44">
        <v>20.766733718908721</v>
      </c>
      <c r="J42" s="44">
        <v>48.455712010786982</v>
      </c>
      <c r="K42" s="44">
        <v>32.82705385937615</v>
      </c>
      <c r="L42" s="44">
        <v>5.7074779960422219</v>
      </c>
      <c r="M42" s="44">
        <v>5.7074779960422219</v>
      </c>
      <c r="N42" s="44">
        <v>3.2775739471906133</v>
      </c>
      <c r="O42" s="44">
        <v>3.0921225960780285</v>
      </c>
      <c r="P42" s="44">
        <v>0.96019210480423878</v>
      </c>
      <c r="Q42" s="53"/>
      <c r="R42" s="53"/>
      <c r="V42" s="2"/>
    </row>
    <row r="43" spans="1:22" x14ac:dyDescent="0.35">
      <c r="A43" s="14">
        <v>1980</v>
      </c>
      <c r="B43" s="44">
        <v>409.14329349005857</v>
      </c>
      <c r="C43" s="44">
        <v>166.70175548376687</v>
      </c>
      <c r="D43" s="44">
        <v>0</v>
      </c>
      <c r="E43" s="44">
        <v>23.457508804877836</v>
      </c>
      <c r="F43" s="44">
        <v>6.7655265298117859</v>
      </c>
      <c r="G43" s="44">
        <v>0</v>
      </c>
      <c r="H43" s="44">
        <v>7.8118470124556438</v>
      </c>
      <c r="I43" s="44">
        <v>32.742901228729565</v>
      </c>
      <c r="J43" s="44">
        <v>76.400102867035514</v>
      </c>
      <c r="K43" s="44">
        <v>32.706680990986527</v>
      </c>
      <c r="L43" s="44">
        <v>7.8590168258277533</v>
      </c>
      <c r="M43" s="44">
        <v>7.8590168258277533</v>
      </c>
      <c r="N43" s="44">
        <v>3.6056957926345916</v>
      </c>
      <c r="O43" s="44">
        <v>2.5314923000021299</v>
      </c>
      <c r="P43" s="44">
        <v>0.45080365052669524</v>
      </c>
      <c r="Q43" s="53"/>
      <c r="R43" s="53"/>
      <c r="V43" s="2"/>
    </row>
    <row r="44" spans="1:22" x14ac:dyDescent="0.35">
      <c r="A44" t="s">
        <v>79</v>
      </c>
      <c r="B44" s="3">
        <f>SUM(B3:B43)</f>
        <v>180397.80424557629</v>
      </c>
      <c r="C44" s="3">
        <f t="shared" ref="C44:R44" si="0">SUM(C3:C43)</f>
        <v>11454.175464703118</v>
      </c>
      <c r="D44" s="3">
        <f t="shared" si="0"/>
        <v>670546.4326977391</v>
      </c>
      <c r="E44" s="3">
        <f t="shared" si="0"/>
        <v>24902.050147330207</v>
      </c>
      <c r="F44" s="3">
        <f t="shared" si="0"/>
        <v>1049.7271673034923</v>
      </c>
      <c r="G44" s="3">
        <f t="shared" si="0"/>
        <v>67036.028790903452</v>
      </c>
      <c r="H44" s="3">
        <f t="shared" si="0"/>
        <v>40922.244715209665</v>
      </c>
      <c r="I44" s="3">
        <f>SUM(I3:I43)</f>
        <v>2357.2940918900194</v>
      </c>
      <c r="J44" s="3">
        <f>SUM(J3:J43)</f>
        <v>8008.5360551938747</v>
      </c>
      <c r="K44" s="3">
        <f t="shared" si="0"/>
        <v>4504.2032495743333</v>
      </c>
      <c r="L44" s="3">
        <f t="shared" si="0"/>
        <v>9245.3829481365974</v>
      </c>
      <c r="M44" s="3">
        <f t="shared" si="0"/>
        <v>11231.249766998128</v>
      </c>
      <c r="N44" s="3">
        <f t="shared" si="0"/>
        <v>5307.125951602291</v>
      </c>
      <c r="O44" s="3">
        <f t="shared" si="0"/>
        <v>2302.5414151515515</v>
      </c>
      <c r="P44" s="3">
        <f t="shared" si="0"/>
        <v>1333.0603146173585</v>
      </c>
      <c r="Q44" s="3">
        <f t="shared" si="0"/>
        <v>119768.20838812509</v>
      </c>
      <c r="R44" s="3">
        <f t="shared" si="0"/>
        <v>63263.987485840335</v>
      </c>
      <c r="S44" s="3">
        <f>SUM(B44:R44)</f>
        <v>1223630.0528958947</v>
      </c>
      <c r="V44" s="3"/>
    </row>
    <row r="45" spans="1:22" x14ac:dyDescent="0.35">
      <c r="A45" s="3"/>
      <c r="B45" s="3">
        <f>'[1]2020'!$AB4</f>
        <v>180397.80424557626</v>
      </c>
      <c r="C45" s="3">
        <f>'[1]2020'!AB5</f>
        <v>11454.175464703118</v>
      </c>
      <c r="D45" s="3">
        <f>'[1]2020'!AB6</f>
        <v>670546.4326977391</v>
      </c>
      <c r="E45" s="3">
        <f>'[1]2020'!AB7</f>
        <v>24902.05014733021</v>
      </c>
      <c r="F45" s="3">
        <f>'[1]2020'!AB8</f>
        <v>1049.7271673034925</v>
      </c>
      <c r="G45" s="3">
        <f>'[1]2020'!$AB9</f>
        <v>67036.028790903452</v>
      </c>
      <c r="H45" s="3">
        <f>'[1]2020'!$AB10</f>
        <v>40922.244715209672</v>
      </c>
      <c r="I45" s="3">
        <f>'[1]2020'!AB11</f>
        <v>2357.2940918900194</v>
      </c>
      <c r="J45" s="3">
        <f>'[1]2020'!AB12</f>
        <v>8008.5360551938775</v>
      </c>
      <c r="K45" s="3">
        <f>'[1]2020'!AB13</f>
        <v>4504.2032495743324</v>
      </c>
      <c r="L45" s="3">
        <f>'[1]2020'!AB14</f>
        <v>9245.3829481365956</v>
      </c>
      <c r="M45" s="3">
        <f>'[1]2020'!AB15</f>
        <v>11231.249766998129</v>
      </c>
      <c r="N45" s="3">
        <f>'[1]2020'!AB16</f>
        <v>5307.125951602291</v>
      </c>
      <c r="O45" s="3">
        <f>'[1]2020'!AB18</f>
        <v>2302.5414151515515</v>
      </c>
      <c r="P45" s="3">
        <f>'[1]2020'!AB17</f>
        <v>1333.0603146173578</v>
      </c>
      <c r="Q45" s="3">
        <f>'[1]2020'!AB19</f>
        <v>119768.20838812506</v>
      </c>
      <c r="R45" s="3">
        <f>'[1]2020'!AB20</f>
        <v>63263.987485840342</v>
      </c>
      <c r="S45" s="3">
        <f>'[1]2020'!AB21</f>
        <v>1223630.0528958947</v>
      </c>
    </row>
    <row r="46" spans="1:22" x14ac:dyDescent="0.3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R46" s="3"/>
    </row>
    <row r="51" spans="2:2" x14ac:dyDescent="0.35">
      <c r="B51" s="3"/>
    </row>
    <row r="63" spans="2:2" x14ac:dyDescent="0.35">
      <c r="B63" s="3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  <row r="67" spans="2:2" x14ac:dyDescent="0.35">
      <c r="B67" s="51"/>
    </row>
    <row r="68" spans="2:2" x14ac:dyDescent="0.35">
      <c r="B68" s="51"/>
    </row>
    <row r="69" spans="2:2" x14ac:dyDescent="0.35">
      <c r="B69" s="51"/>
    </row>
    <row r="70" spans="2:2" x14ac:dyDescent="0.35">
      <c r="B70" s="51"/>
    </row>
    <row r="71" spans="2:2" x14ac:dyDescent="0.35">
      <c r="B71" s="51"/>
    </row>
    <row r="72" spans="2:2" x14ac:dyDescent="0.35">
      <c r="B72" s="51"/>
    </row>
    <row r="73" spans="2:2" x14ac:dyDescent="0.35">
      <c r="B73" s="51"/>
    </row>
    <row r="74" spans="2:2" x14ac:dyDescent="0.35">
      <c r="B74" s="51"/>
    </row>
    <row r="75" spans="2:2" x14ac:dyDescent="0.35">
      <c r="B75" s="51"/>
    </row>
    <row r="76" spans="2:2" x14ac:dyDescent="0.35">
      <c r="B76" s="51"/>
    </row>
    <row r="77" spans="2:2" x14ac:dyDescent="0.35">
      <c r="B77" s="51"/>
    </row>
    <row r="78" spans="2:2" x14ac:dyDescent="0.35">
      <c r="B78" s="51"/>
    </row>
    <row r="79" spans="2:2" x14ac:dyDescent="0.35">
      <c r="B79" s="51"/>
    </row>
    <row r="80" spans="2:2" x14ac:dyDescent="0.35">
      <c r="B80" s="51"/>
    </row>
    <row r="81" spans="2:2" x14ac:dyDescent="0.35">
      <c r="B81" s="51"/>
    </row>
    <row r="82" spans="2:2" x14ac:dyDescent="0.35">
      <c r="B82" s="51"/>
    </row>
    <row r="83" spans="2:2" x14ac:dyDescent="0.35">
      <c r="B83" s="51"/>
    </row>
    <row r="84" spans="2:2" x14ac:dyDescent="0.35">
      <c r="B84" s="51"/>
    </row>
    <row r="85" spans="2:2" x14ac:dyDescent="0.35">
      <c r="B85" s="51"/>
    </row>
    <row r="86" spans="2:2" x14ac:dyDescent="0.35">
      <c r="B86" s="51"/>
    </row>
    <row r="87" spans="2:2" x14ac:dyDescent="0.35">
      <c r="B87" s="51"/>
    </row>
    <row r="88" spans="2:2" x14ac:dyDescent="0.35">
      <c r="B88" s="51"/>
    </row>
    <row r="89" spans="2:2" x14ac:dyDescent="0.35">
      <c r="B89" s="51"/>
    </row>
    <row r="90" spans="2:2" x14ac:dyDescent="0.35">
      <c r="B90" s="51"/>
    </row>
    <row r="91" spans="2:2" x14ac:dyDescent="0.35">
      <c r="B91" s="51"/>
    </row>
    <row r="92" spans="2:2" x14ac:dyDescent="0.35">
      <c r="B92" s="51"/>
    </row>
    <row r="93" spans="2:2" x14ac:dyDescent="0.35">
      <c r="B93" s="51"/>
    </row>
    <row r="94" spans="2:2" x14ac:dyDescent="0.35">
      <c r="B94" s="51"/>
    </row>
    <row r="95" spans="2:2" x14ac:dyDescent="0.35">
      <c r="B95" s="51"/>
    </row>
    <row r="96" spans="2:2" x14ac:dyDescent="0.35">
      <c r="B96" s="51"/>
    </row>
    <row r="97" spans="2:2" x14ac:dyDescent="0.35">
      <c r="B97" s="51"/>
    </row>
    <row r="98" spans="2:2" x14ac:dyDescent="0.35">
      <c r="B98" s="51"/>
    </row>
    <row r="99" spans="2:2" x14ac:dyDescent="0.35">
      <c r="B99" s="51"/>
    </row>
    <row r="100" spans="2:2" x14ac:dyDescent="0.35">
      <c r="B100" s="51"/>
    </row>
    <row r="101" spans="2:2" x14ac:dyDescent="0.35">
      <c r="B101" s="51"/>
    </row>
    <row r="102" spans="2:2" x14ac:dyDescent="0.35">
      <c r="B102" s="51"/>
    </row>
    <row r="103" spans="2:2" x14ac:dyDescent="0.35">
      <c r="B103" s="51"/>
    </row>
    <row r="104" spans="2:2" x14ac:dyDescent="0.35">
      <c r="B104" s="51"/>
    </row>
    <row r="105" spans="2:2" x14ac:dyDescent="0.35">
      <c r="B105" s="51"/>
    </row>
    <row r="106" spans="2:2" x14ac:dyDescent="0.35">
      <c r="B106" s="51"/>
    </row>
    <row r="107" spans="2:2" x14ac:dyDescent="0.35">
      <c r="B107" s="51"/>
    </row>
    <row r="108" spans="2:2" x14ac:dyDescent="0.35">
      <c r="B108" s="51"/>
    </row>
    <row r="109" spans="2:2" x14ac:dyDescent="0.35">
      <c r="B109" s="51"/>
    </row>
    <row r="110" spans="2:2" x14ac:dyDescent="0.35">
      <c r="B110" s="51"/>
    </row>
    <row r="111" spans="2:2" x14ac:dyDescent="0.35">
      <c r="B111" s="51"/>
    </row>
    <row r="112" spans="2:2" x14ac:dyDescent="0.35">
      <c r="B112" s="51"/>
    </row>
    <row r="113" spans="2:2" x14ac:dyDescent="0.35">
      <c r="B113" s="51"/>
    </row>
    <row r="114" spans="2:2" x14ac:dyDescent="0.35">
      <c r="B114" s="51"/>
    </row>
    <row r="115" spans="2:2" x14ac:dyDescent="0.35">
      <c r="B115" s="51"/>
    </row>
    <row r="116" spans="2:2" x14ac:dyDescent="0.35">
      <c r="B116" s="51"/>
    </row>
    <row r="117" spans="2:2" x14ac:dyDescent="0.35">
      <c r="B117" s="51"/>
    </row>
    <row r="118" spans="2:2" x14ac:dyDescent="0.35">
      <c r="B118" s="51"/>
    </row>
    <row r="119" spans="2:2" x14ac:dyDescent="0.35">
      <c r="B119" s="51"/>
    </row>
    <row r="120" spans="2:2" x14ac:dyDescent="0.35">
      <c r="B120" s="51"/>
    </row>
    <row r="121" spans="2:2" x14ac:dyDescent="0.35">
      <c r="B121" s="51"/>
    </row>
    <row r="122" spans="2:2" x14ac:dyDescent="0.35">
      <c r="B122" s="51"/>
    </row>
    <row r="123" spans="2:2" x14ac:dyDescent="0.35">
      <c r="B123" s="51"/>
    </row>
    <row r="124" spans="2:2" x14ac:dyDescent="0.35">
      <c r="B124" s="51"/>
    </row>
    <row r="125" spans="2:2" x14ac:dyDescent="0.35">
      <c r="B125" s="51"/>
    </row>
    <row r="126" spans="2:2" x14ac:dyDescent="0.35">
      <c r="B126" s="51"/>
    </row>
    <row r="127" spans="2:2" x14ac:dyDescent="0.35">
      <c r="B127" s="51"/>
    </row>
    <row r="128" spans="2:2" x14ac:dyDescent="0.35">
      <c r="B128" s="51"/>
    </row>
    <row r="129" spans="2:2" x14ac:dyDescent="0.35">
      <c r="B129" s="51"/>
    </row>
    <row r="130" spans="2:2" x14ac:dyDescent="0.35">
      <c r="B130" s="51"/>
    </row>
    <row r="131" spans="2:2" x14ac:dyDescent="0.35">
      <c r="B131" s="51"/>
    </row>
    <row r="132" spans="2:2" x14ac:dyDescent="0.35">
      <c r="B132" s="51"/>
    </row>
    <row r="133" spans="2:2" x14ac:dyDescent="0.35">
      <c r="B133" s="51"/>
    </row>
    <row r="134" spans="2:2" x14ac:dyDescent="0.35">
      <c r="B134" s="51"/>
    </row>
    <row r="135" spans="2:2" x14ac:dyDescent="0.35">
      <c r="B135" s="51"/>
    </row>
    <row r="136" spans="2:2" x14ac:dyDescent="0.35">
      <c r="B136" s="51"/>
    </row>
    <row r="137" spans="2:2" x14ac:dyDescent="0.35">
      <c r="B137" s="51"/>
    </row>
    <row r="138" spans="2:2" x14ac:dyDescent="0.35">
      <c r="B138" s="51"/>
    </row>
    <row r="139" spans="2:2" x14ac:dyDescent="0.35">
      <c r="B139" s="51"/>
    </row>
    <row r="140" spans="2:2" x14ac:dyDescent="0.35">
      <c r="B140" s="51"/>
    </row>
    <row r="141" spans="2:2" x14ac:dyDescent="0.35">
      <c r="B141" s="51"/>
    </row>
    <row r="142" spans="2:2" x14ac:dyDescent="0.35">
      <c r="B142" s="51"/>
    </row>
    <row r="143" spans="2:2" x14ac:dyDescent="0.35">
      <c r="B143" s="51"/>
    </row>
    <row r="144" spans="2:2" x14ac:dyDescent="0.35">
      <c r="B144" s="51"/>
    </row>
    <row r="145" spans="2:2" x14ac:dyDescent="0.35">
      <c r="B145" s="51"/>
    </row>
    <row r="146" spans="2:2" x14ac:dyDescent="0.35">
      <c r="B146" s="51"/>
    </row>
    <row r="147" spans="2:2" x14ac:dyDescent="0.35">
      <c r="B147" s="51"/>
    </row>
    <row r="148" spans="2:2" x14ac:dyDescent="0.35">
      <c r="B148" s="51"/>
    </row>
    <row r="149" spans="2:2" x14ac:dyDescent="0.35">
      <c r="B149" s="51"/>
    </row>
    <row r="150" spans="2:2" x14ac:dyDescent="0.35">
      <c r="B150" s="51"/>
    </row>
    <row r="151" spans="2:2" x14ac:dyDescent="0.35">
      <c r="B151" s="51"/>
    </row>
    <row r="152" spans="2:2" x14ac:dyDescent="0.35">
      <c r="B152" s="51"/>
    </row>
    <row r="153" spans="2:2" x14ac:dyDescent="0.35">
      <c r="B153" s="51"/>
    </row>
    <row r="154" spans="2:2" x14ac:dyDescent="0.35">
      <c r="B154" s="51"/>
    </row>
    <row r="155" spans="2:2" x14ac:dyDescent="0.35">
      <c r="B155" s="51"/>
    </row>
    <row r="156" spans="2:2" x14ac:dyDescent="0.35">
      <c r="B156" s="51"/>
    </row>
    <row r="157" spans="2:2" x14ac:dyDescent="0.35">
      <c r="B157" s="51"/>
    </row>
    <row r="158" spans="2:2" x14ac:dyDescent="0.35">
      <c r="B158" s="51"/>
    </row>
    <row r="159" spans="2:2" x14ac:dyDescent="0.35">
      <c r="B159" s="51"/>
    </row>
    <row r="160" spans="2:2" x14ac:dyDescent="0.35">
      <c r="B160" s="51"/>
    </row>
    <row r="161" spans="2:2" x14ac:dyDescent="0.35">
      <c r="B161" s="51"/>
    </row>
    <row r="162" spans="2:2" x14ac:dyDescent="0.35">
      <c r="B162" s="51"/>
    </row>
    <row r="163" spans="2:2" x14ac:dyDescent="0.35">
      <c r="B163" s="51"/>
    </row>
    <row r="164" spans="2:2" x14ac:dyDescent="0.35">
      <c r="B164" s="51"/>
    </row>
    <row r="165" spans="2:2" x14ac:dyDescent="0.35">
      <c r="B165" s="51"/>
    </row>
    <row r="166" spans="2:2" x14ac:dyDescent="0.35">
      <c r="B166" s="51"/>
    </row>
    <row r="167" spans="2:2" x14ac:dyDescent="0.35">
      <c r="B167" s="51"/>
    </row>
    <row r="168" spans="2:2" x14ac:dyDescent="0.35">
      <c r="B168" s="51"/>
    </row>
    <row r="169" spans="2:2" x14ac:dyDescent="0.35">
      <c r="B169" s="51"/>
    </row>
    <row r="170" spans="2:2" x14ac:dyDescent="0.35">
      <c r="B170" s="51"/>
    </row>
    <row r="171" spans="2:2" x14ac:dyDescent="0.35">
      <c r="B171" s="51"/>
    </row>
    <row r="172" spans="2:2" x14ac:dyDescent="0.35">
      <c r="B172" s="51"/>
    </row>
    <row r="173" spans="2:2" x14ac:dyDescent="0.35">
      <c r="B173" s="51"/>
    </row>
    <row r="174" spans="2:2" x14ac:dyDescent="0.35">
      <c r="B174" s="51"/>
    </row>
    <row r="175" spans="2:2" x14ac:dyDescent="0.35">
      <c r="B175" s="51"/>
    </row>
    <row r="176" spans="2:2" x14ac:dyDescent="0.35">
      <c r="B176" s="51"/>
    </row>
    <row r="177" spans="2:2" x14ac:dyDescent="0.35">
      <c r="B177" s="51"/>
    </row>
    <row r="178" spans="2:2" x14ac:dyDescent="0.35">
      <c r="B178" s="51"/>
    </row>
    <row r="179" spans="2:2" x14ac:dyDescent="0.35">
      <c r="B179" s="51"/>
    </row>
    <row r="180" spans="2:2" x14ac:dyDescent="0.35">
      <c r="B180" s="51"/>
    </row>
    <row r="181" spans="2:2" x14ac:dyDescent="0.35">
      <c r="B181" s="51"/>
    </row>
    <row r="182" spans="2:2" x14ac:dyDescent="0.35">
      <c r="B182" s="51"/>
    </row>
    <row r="183" spans="2:2" x14ac:dyDescent="0.35">
      <c r="B183" s="51"/>
    </row>
    <row r="184" spans="2:2" x14ac:dyDescent="0.35">
      <c r="B184" s="51"/>
    </row>
    <row r="185" spans="2:2" x14ac:dyDescent="0.35">
      <c r="B185" s="51"/>
    </row>
    <row r="186" spans="2:2" x14ac:dyDescent="0.35">
      <c r="B186" s="51"/>
    </row>
    <row r="187" spans="2:2" x14ac:dyDescent="0.35">
      <c r="B187" s="51"/>
    </row>
    <row r="188" spans="2:2" x14ac:dyDescent="0.35">
      <c r="B188" s="51"/>
    </row>
    <row r="189" spans="2:2" x14ac:dyDescent="0.35">
      <c r="B189" s="51"/>
    </row>
    <row r="190" spans="2:2" x14ac:dyDescent="0.35">
      <c r="B190" s="51"/>
    </row>
    <row r="191" spans="2:2" x14ac:dyDescent="0.35">
      <c r="B191" s="51"/>
    </row>
    <row r="192" spans="2:2" x14ac:dyDescent="0.35">
      <c r="B192" s="51"/>
    </row>
    <row r="193" spans="2:2" x14ac:dyDescent="0.35">
      <c r="B193" s="51"/>
    </row>
    <row r="194" spans="2:2" x14ac:dyDescent="0.35">
      <c r="B194" s="51"/>
    </row>
    <row r="195" spans="2:2" x14ac:dyDescent="0.35">
      <c r="B195" s="51"/>
    </row>
    <row r="196" spans="2:2" x14ac:dyDescent="0.35">
      <c r="B196" s="51"/>
    </row>
    <row r="197" spans="2:2" x14ac:dyDescent="0.35">
      <c r="B197" s="51"/>
    </row>
    <row r="198" spans="2:2" x14ac:dyDescent="0.35">
      <c r="B198" s="51"/>
    </row>
    <row r="199" spans="2:2" x14ac:dyDescent="0.35">
      <c r="B199" s="51"/>
    </row>
    <row r="200" spans="2:2" x14ac:dyDescent="0.35">
      <c r="B200" s="51"/>
    </row>
    <row r="201" spans="2:2" x14ac:dyDescent="0.35">
      <c r="B201" s="51"/>
    </row>
    <row r="202" spans="2:2" x14ac:dyDescent="0.35">
      <c r="B202" s="51"/>
    </row>
    <row r="203" spans="2:2" x14ac:dyDescent="0.35">
      <c r="B203" s="51"/>
    </row>
    <row r="204" spans="2:2" x14ac:dyDescent="0.35">
      <c r="B204" s="51"/>
    </row>
    <row r="205" spans="2:2" x14ac:dyDescent="0.35">
      <c r="B205" s="51"/>
    </row>
    <row r="206" spans="2:2" x14ac:dyDescent="0.35">
      <c r="B206" s="51"/>
    </row>
    <row r="207" spans="2:2" x14ac:dyDescent="0.35">
      <c r="B207" s="51"/>
    </row>
    <row r="208" spans="2:2" x14ac:dyDescent="0.35">
      <c r="B208" s="51"/>
    </row>
    <row r="209" spans="2:2" x14ac:dyDescent="0.35">
      <c r="B209" s="51"/>
    </row>
    <row r="210" spans="2:2" x14ac:dyDescent="0.35">
      <c r="B210" s="51"/>
    </row>
    <row r="211" spans="2:2" x14ac:dyDescent="0.35">
      <c r="B211" s="51"/>
    </row>
    <row r="212" spans="2:2" x14ac:dyDescent="0.35">
      <c r="B212" s="51"/>
    </row>
    <row r="213" spans="2:2" x14ac:dyDescent="0.35">
      <c r="B213" s="51"/>
    </row>
    <row r="214" spans="2:2" x14ac:dyDescent="0.35">
      <c r="B214" s="51"/>
    </row>
    <row r="215" spans="2:2" x14ac:dyDescent="0.35">
      <c r="B215" s="51"/>
    </row>
    <row r="216" spans="2:2" x14ac:dyDescent="0.35">
      <c r="B216" s="51"/>
    </row>
    <row r="217" spans="2:2" x14ac:dyDescent="0.35">
      <c r="B217" s="51"/>
    </row>
    <row r="218" spans="2:2" x14ac:dyDescent="0.35">
      <c r="B218" s="51"/>
    </row>
    <row r="219" spans="2:2" x14ac:dyDescent="0.35">
      <c r="B219" s="51"/>
    </row>
    <row r="220" spans="2:2" x14ac:dyDescent="0.35">
      <c r="B220" s="51"/>
    </row>
    <row r="221" spans="2:2" x14ac:dyDescent="0.35">
      <c r="B221" s="51"/>
    </row>
    <row r="222" spans="2:2" x14ac:dyDescent="0.35">
      <c r="B222" s="51"/>
    </row>
    <row r="223" spans="2:2" x14ac:dyDescent="0.35">
      <c r="B223" s="51"/>
    </row>
    <row r="224" spans="2:2" x14ac:dyDescent="0.35">
      <c r="B224" s="51"/>
    </row>
    <row r="225" spans="2:2" x14ac:dyDescent="0.35">
      <c r="B225" s="51"/>
    </row>
    <row r="226" spans="2:2" x14ac:dyDescent="0.35">
      <c r="B226" s="51"/>
    </row>
    <row r="227" spans="2:2" x14ac:dyDescent="0.35">
      <c r="B227" s="51"/>
    </row>
    <row r="228" spans="2:2" x14ac:dyDescent="0.35">
      <c r="B228" s="51"/>
    </row>
    <row r="229" spans="2:2" x14ac:dyDescent="0.35">
      <c r="B229" s="51"/>
    </row>
    <row r="230" spans="2:2" x14ac:dyDescent="0.35">
      <c r="B230" s="51"/>
    </row>
    <row r="231" spans="2:2" x14ac:dyDescent="0.35">
      <c r="B231" s="51"/>
    </row>
    <row r="232" spans="2:2" x14ac:dyDescent="0.35">
      <c r="B232" s="51"/>
    </row>
    <row r="233" spans="2:2" x14ac:dyDescent="0.35">
      <c r="B233" s="51"/>
    </row>
    <row r="234" spans="2:2" x14ac:dyDescent="0.35">
      <c r="B234" s="51"/>
    </row>
    <row r="235" spans="2:2" x14ac:dyDescent="0.35">
      <c r="B235" s="51"/>
    </row>
    <row r="236" spans="2:2" x14ac:dyDescent="0.35">
      <c r="B236" s="51"/>
    </row>
    <row r="237" spans="2:2" x14ac:dyDescent="0.35">
      <c r="B237" s="51"/>
    </row>
    <row r="238" spans="2:2" x14ac:dyDescent="0.35">
      <c r="B238" s="51"/>
    </row>
    <row r="239" spans="2:2" x14ac:dyDescent="0.35">
      <c r="B239" s="51"/>
    </row>
    <row r="240" spans="2:2" x14ac:dyDescent="0.35">
      <c r="B240" s="51"/>
    </row>
    <row r="241" spans="2:2" x14ac:dyDescent="0.35">
      <c r="B241" s="51"/>
    </row>
    <row r="242" spans="2:2" x14ac:dyDescent="0.35">
      <c r="B242" s="51"/>
    </row>
    <row r="243" spans="2:2" x14ac:dyDescent="0.35">
      <c r="B243" s="51"/>
    </row>
    <row r="244" spans="2:2" x14ac:dyDescent="0.35">
      <c r="B244" s="51"/>
    </row>
    <row r="245" spans="2:2" x14ac:dyDescent="0.35">
      <c r="B245" s="51"/>
    </row>
    <row r="246" spans="2:2" x14ac:dyDescent="0.35">
      <c r="B246" s="51"/>
    </row>
    <row r="247" spans="2:2" x14ac:dyDescent="0.35">
      <c r="B247" s="51"/>
    </row>
    <row r="248" spans="2:2" x14ac:dyDescent="0.35">
      <c r="B248" s="51"/>
    </row>
    <row r="249" spans="2:2" x14ac:dyDescent="0.35">
      <c r="B249" s="51"/>
    </row>
    <row r="250" spans="2:2" x14ac:dyDescent="0.35">
      <c r="B250" s="51"/>
    </row>
    <row r="251" spans="2:2" x14ac:dyDescent="0.35">
      <c r="B251" s="51"/>
    </row>
    <row r="252" spans="2:2" x14ac:dyDescent="0.35">
      <c r="B252" s="51"/>
    </row>
    <row r="253" spans="2:2" x14ac:dyDescent="0.35">
      <c r="B253" s="51"/>
    </row>
    <row r="254" spans="2:2" x14ac:dyDescent="0.35">
      <c r="B254" s="51"/>
    </row>
    <row r="255" spans="2:2" x14ac:dyDescent="0.35">
      <c r="B255" s="51"/>
    </row>
    <row r="256" spans="2:2" x14ac:dyDescent="0.35">
      <c r="B256" s="51"/>
    </row>
    <row r="257" spans="2:2" x14ac:dyDescent="0.35">
      <c r="B257" s="51"/>
    </row>
    <row r="258" spans="2:2" x14ac:dyDescent="0.35">
      <c r="B258" s="51"/>
    </row>
    <row r="259" spans="2:2" x14ac:dyDescent="0.35">
      <c r="B259" s="51"/>
    </row>
    <row r="260" spans="2:2" x14ac:dyDescent="0.35">
      <c r="B260" s="51"/>
    </row>
    <row r="261" spans="2:2" x14ac:dyDescent="0.35">
      <c r="B261" s="51"/>
    </row>
    <row r="262" spans="2:2" x14ac:dyDescent="0.35">
      <c r="B262" s="51"/>
    </row>
    <row r="263" spans="2:2" x14ac:dyDescent="0.35">
      <c r="B263" s="51"/>
    </row>
    <row r="264" spans="2:2" x14ac:dyDescent="0.35">
      <c r="B264" s="51"/>
    </row>
    <row r="265" spans="2:2" x14ac:dyDescent="0.35">
      <c r="B265" s="51"/>
    </row>
    <row r="266" spans="2:2" x14ac:dyDescent="0.35">
      <c r="B266" s="51"/>
    </row>
    <row r="267" spans="2:2" x14ac:dyDescent="0.35">
      <c r="B267" s="51"/>
    </row>
    <row r="268" spans="2:2" x14ac:dyDescent="0.35">
      <c r="B268" s="51"/>
    </row>
    <row r="269" spans="2:2" x14ac:dyDescent="0.35">
      <c r="B269" s="51"/>
    </row>
    <row r="270" spans="2:2" x14ac:dyDescent="0.35">
      <c r="B270" s="51"/>
    </row>
    <row r="271" spans="2:2" x14ac:dyDescent="0.35">
      <c r="B271" s="51"/>
    </row>
    <row r="272" spans="2:2" x14ac:dyDescent="0.35">
      <c r="B272" s="51"/>
    </row>
    <row r="273" spans="2:2" x14ac:dyDescent="0.35">
      <c r="B273" s="51"/>
    </row>
    <row r="274" spans="2:2" x14ac:dyDescent="0.35">
      <c r="B274" s="51"/>
    </row>
    <row r="275" spans="2:2" x14ac:dyDescent="0.35">
      <c r="B275" s="51"/>
    </row>
    <row r="276" spans="2:2" x14ac:dyDescent="0.35">
      <c r="B276" s="51"/>
    </row>
    <row r="277" spans="2:2" x14ac:dyDescent="0.35">
      <c r="B277" s="51"/>
    </row>
    <row r="278" spans="2:2" x14ac:dyDescent="0.35">
      <c r="B278" s="51"/>
    </row>
    <row r="279" spans="2:2" x14ac:dyDescent="0.35">
      <c r="B279" s="51"/>
    </row>
    <row r="280" spans="2:2" x14ac:dyDescent="0.35">
      <c r="B280" s="51"/>
    </row>
    <row r="281" spans="2:2" x14ac:dyDescent="0.35">
      <c r="B281" s="51"/>
    </row>
    <row r="282" spans="2:2" x14ac:dyDescent="0.35">
      <c r="B282" s="51"/>
    </row>
    <row r="283" spans="2:2" x14ac:dyDescent="0.35">
      <c r="B283" s="51"/>
    </row>
    <row r="284" spans="2:2" x14ac:dyDescent="0.35">
      <c r="B284" s="51"/>
    </row>
    <row r="285" spans="2:2" x14ac:dyDescent="0.35">
      <c r="B285" s="51"/>
    </row>
    <row r="286" spans="2:2" x14ac:dyDescent="0.35">
      <c r="B286" s="51"/>
    </row>
    <row r="287" spans="2:2" x14ac:dyDescent="0.35">
      <c r="B287" s="51"/>
    </row>
    <row r="288" spans="2:2" x14ac:dyDescent="0.35">
      <c r="B288" s="51"/>
    </row>
    <row r="289" spans="2:2" x14ac:dyDescent="0.35">
      <c r="B289" s="51"/>
    </row>
    <row r="290" spans="2:2" x14ac:dyDescent="0.35">
      <c r="B290" s="51"/>
    </row>
    <row r="291" spans="2:2" x14ac:dyDescent="0.35">
      <c r="B291" s="51"/>
    </row>
    <row r="292" spans="2:2" x14ac:dyDescent="0.35">
      <c r="B292" s="51"/>
    </row>
    <row r="293" spans="2:2" x14ac:dyDescent="0.35">
      <c r="B293" s="51"/>
    </row>
    <row r="294" spans="2:2" x14ac:dyDescent="0.35">
      <c r="B294" s="51"/>
    </row>
    <row r="295" spans="2:2" x14ac:dyDescent="0.35">
      <c r="B295" s="51"/>
    </row>
    <row r="296" spans="2:2" x14ac:dyDescent="0.35">
      <c r="B296" s="51"/>
    </row>
    <row r="297" spans="2:2" x14ac:dyDescent="0.35">
      <c r="B297" s="51"/>
    </row>
    <row r="298" spans="2:2" x14ac:dyDescent="0.35">
      <c r="B298" s="51"/>
    </row>
    <row r="299" spans="2:2" x14ac:dyDescent="0.35">
      <c r="B299" s="51"/>
    </row>
    <row r="300" spans="2:2" x14ac:dyDescent="0.35">
      <c r="B300" s="51"/>
    </row>
    <row r="301" spans="2:2" x14ac:dyDescent="0.35">
      <c r="B301" s="51"/>
    </row>
    <row r="302" spans="2:2" x14ac:dyDescent="0.35">
      <c r="B302" s="51"/>
    </row>
    <row r="303" spans="2:2" x14ac:dyDescent="0.35">
      <c r="B303" s="51"/>
    </row>
    <row r="304" spans="2:2" x14ac:dyDescent="0.35">
      <c r="B304" s="51"/>
    </row>
    <row r="305" spans="2:2" x14ac:dyDescent="0.35">
      <c r="B305" s="51"/>
    </row>
    <row r="306" spans="2:2" x14ac:dyDescent="0.35">
      <c r="B306" s="51"/>
    </row>
    <row r="307" spans="2:2" x14ac:dyDescent="0.35">
      <c r="B307" s="51"/>
    </row>
    <row r="308" spans="2:2" x14ac:dyDescent="0.35">
      <c r="B308" s="51"/>
    </row>
    <row r="309" spans="2:2" x14ac:dyDescent="0.35">
      <c r="B309" s="51"/>
    </row>
    <row r="310" spans="2:2" x14ac:dyDescent="0.35">
      <c r="B310" s="51"/>
    </row>
    <row r="311" spans="2:2" x14ac:dyDescent="0.35">
      <c r="B311" s="51"/>
    </row>
    <row r="312" spans="2:2" x14ac:dyDescent="0.35">
      <c r="B312" s="51"/>
    </row>
    <row r="313" spans="2:2" x14ac:dyDescent="0.35">
      <c r="B313" s="51"/>
    </row>
    <row r="314" spans="2:2" x14ac:dyDescent="0.35">
      <c r="B314" s="51"/>
    </row>
    <row r="315" spans="2:2" x14ac:dyDescent="0.35">
      <c r="B315" s="51"/>
    </row>
    <row r="316" spans="2:2" x14ac:dyDescent="0.35">
      <c r="B316" s="51"/>
    </row>
    <row r="317" spans="2:2" x14ac:dyDescent="0.35">
      <c r="B317" s="51"/>
    </row>
    <row r="318" spans="2:2" x14ac:dyDescent="0.35">
      <c r="B318" s="51"/>
    </row>
    <row r="319" spans="2:2" x14ac:dyDescent="0.35">
      <c r="B319" s="51"/>
    </row>
    <row r="320" spans="2:2" x14ac:dyDescent="0.35">
      <c r="B320" s="51"/>
    </row>
    <row r="321" spans="2:2" x14ac:dyDescent="0.35">
      <c r="B321" s="51"/>
    </row>
    <row r="322" spans="2:2" x14ac:dyDescent="0.35">
      <c r="B322" s="51"/>
    </row>
    <row r="323" spans="2:2" x14ac:dyDescent="0.35">
      <c r="B323" s="51"/>
    </row>
    <row r="324" spans="2:2" x14ac:dyDescent="0.35">
      <c r="B324" s="51"/>
    </row>
    <row r="325" spans="2:2" x14ac:dyDescent="0.35">
      <c r="B325" s="51"/>
    </row>
    <row r="326" spans="2:2" x14ac:dyDescent="0.35">
      <c r="B326" s="51"/>
    </row>
    <row r="327" spans="2:2" x14ac:dyDescent="0.35">
      <c r="B327" s="51"/>
    </row>
    <row r="328" spans="2:2" x14ac:dyDescent="0.35">
      <c r="B328" s="51"/>
    </row>
    <row r="329" spans="2:2" x14ac:dyDescent="0.35">
      <c r="B329" s="51"/>
    </row>
    <row r="330" spans="2:2" x14ac:dyDescent="0.35">
      <c r="B330" s="51"/>
    </row>
    <row r="331" spans="2:2" x14ac:dyDescent="0.35">
      <c r="B331" s="51"/>
    </row>
    <row r="332" spans="2:2" x14ac:dyDescent="0.35">
      <c r="B332" s="51"/>
    </row>
    <row r="333" spans="2:2" x14ac:dyDescent="0.35">
      <c r="B333" s="51"/>
    </row>
    <row r="334" spans="2:2" x14ac:dyDescent="0.35">
      <c r="B334" s="51"/>
    </row>
    <row r="335" spans="2:2" x14ac:dyDescent="0.35">
      <c r="B335" s="51"/>
    </row>
    <row r="336" spans="2:2" x14ac:dyDescent="0.35">
      <c r="B336" s="51"/>
    </row>
    <row r="337" spans="2:2" x14ac:dyDescent="0.35">
      <c r="B337" s="51"/>
    </row>
    <row r="338" spans="2:2" x14ac:dyDescent="0.35">
      <c r="B338" s="51"/>
    </row>
    <row r="339" spans="2:2" x14ac:dyDescent="0.35">
      <c r="B339" s="51"/>
    </row>
    <row r="340" spans="2:2" x14ac:dyDescent="0.35">
      <c r="B340" s="51"/>
    </row>
    <row r="341" spans="2:2" x14ac:dyDescent="0.35">
      <c r="B341" s="51"/>
    </row>
    <row r="342" spans="2:2" x14ac:dyDescent="0.35">
      <c r="B342" s="51"/>
    </row>
    <row r="343" spans="2:2" x14ac:dyDescent="0.35">
      <c r="B343" s="51"/>
    </row>
    <row r="344" spans="2:2" x14ac:dyDescent="0.35">
      <c r="B344" s="51"/>
    </row>
    <row r="345" spans="2:2" x14ac:dyDescent="0.35">
      <c r="B345" s="51"/>
    </row>
    <row r="346" spans="2:2" x14ac:dyDescent="0.35">
      <c r="B346" s="51"/>
    </row>
    <row r="347" spans="2:2" x14ac:dyDescent="0.35">
      <c r="B347" s="51"/>
    </row>
    <row r="348" spans="2:2" x14ac:dyDescent="0.35">
      <c r="B348" s="51"/>
    </row>
    <row r="349" spans="2:2" x14ac:dyDescent="0.35">
      <c r="B349" s="51"/>
    </row>
    <row r="350" spans="2:2" x14ac:dyDescent="0.35">
      <c r="B350" s="51"/>
    </row>
    <row r="351" spans="2:2" x14ac:dyDescent="0.35">
      <c r="B351" s="51"/>
    </row>
    <row r="352" spans="2:2" x14ac:dyDescent="0.35">
      <c r="B352" s="51"/>
    </row>
    <row r="353" spans="2:2" x14ac:dyDescent="0.35">
      <c r="B353" s="51"/>
    </row>
    <row r="354" spans="2:2" x14ac:dyDescent="0.35">
      <c r="B354" s="51"/>
    </row>
    <row r="355" spans="2:2" x14ac:dyDescent="0.35">
      <c r="B355" s="51"/>
    </row>
    <row r="356" spans="2:2" x14ac:dyDescent="0.35">
      <c r="B356" s="51"/>
    </row>
    <row r="357" spans="2:2" x14ac:dyDescent="0.35">
      <c r="B357" s="51"/>
    </row>
    <row r="358" spans="2:2" x14ac:dyDescent="0.35">
      <c r="B358" s="51"/>
    </row>
    <row r="359" spans="2:2" x14ac:dyDescent="0.35">
      <c r="B359" s="51"/>
    </row>
    <row r="360" spans="2:2" x14ac:dyDescent="0.35">
      <c r="B360" s="51"/>
    </row>
    <row r="361" spans="2:2" x14ac:dyDescent="0.35">
      <c r="B361" s="51"/>
    </row>
    <row r="362" spans="2:2" x14ac:dyDescent="0.35">
      <c r="B362" s="51"/>
    </row>
    <row r="363" spans="2:2" x14ac:dyDescent="0.35">
      <c r="B363" s="51"/>
    </row>
    <row r="364" spans="2:2" x14ac:dyDescent="0.35">
      <c r="B364" s="51"/>
    </row>
    <row r="365" spans="2:2" x14ac:dyDescent="0.35">
      <c r="B365" s="51"/>
    </row>
    <row r="366" spans="2:2" x14ac:dyDescent="0.35">
      <c r="B366" s="51"/>
    </row>
    <row r="367" spans="2:2" x14ac:dyDescent="0.35">
      <c r="B367" s="51"/>
    </row>
    <row r="368" spans="2:2" x14ac:dyDescent="0.35">
      <c r="B368" s="51"/>
    </row>
    <row r="369" spans="2:2" x14ac:dyDescent="0.35">
      <c r="B369" s="51"/>
    </row>
    <row r="370" spans="2:2" x14ac:dyDescent="0.35">
      <c r="B370" s="51"/>
    </row>
    <row r="371" spans="2:2" x14ac:dyDescent="0.35">
      <c r="B371" s="51"/>
    </row>
    <row r="372" spans="2:2" x14ac:dyDescent="0.35">
      <c r="B372" s="51"/>
    </row>
    <row r="373" spans="2:2" x14ac:dyDescent="0.35">
      <c r="B373" s="51"/>
    </row>
    <row r="374" spans="2:2" x14ac:dyDescent="0.35">
      <c r="B374" s="51"/>
    </row>
    <row r="375" spans="2:2" x14ac:dyDescent="0.35">
      <c r="B375" s="51"/>
    </row>
    <row r="376" spans="2:2" x14ac:dyDescent="0.35">
      <c r="B376" s="51"/>
    </row>
    <row r="377" spans="2:2" x14ac:dyDescent="0.35">
      <c r="B377" s="51"/>
    </row>
    <row r="378" spans="2:2" x14ac:dyDescent="0.35">
      <c r="B378" s="51"/>
    </row>
    <row r="379" spans="2:2" x14ac:dyDescent="0.35">
      <c r="B379" s="51"/>
    </row>
    <row r="380" spans="2:2" x14ac:dyDescent="0.35">
      <c r="B380" s="51"/>
    </row>
    <row r="381" spans="2:2" x14ac:dyDescent="0.35">
      <c r="B381" s="51"/>
    </row>
    <row r="382" spans="2:2" x14ac:dyDescent="0.35">
      <c r="B382" s="51"/>
    </row>
    <row r="383" spans="2:2" x14ac:dyDescent="0.35">
      <c r="B383" s="51"/>
    </row>
    <row r="384" spans="2:2" x14ac:dyDescent="0.35">
      <c r="B384" s="51"/>
    </row>
    <row r="385" spans="2:2" x14ac:dyDescent="0.35">
      <c r="B385" s="51"/>
    </row>
    <row r="386" spans="2:2" x14ac:dyDescent="0.35">
      <c r="B386" s="51"/>
    </row>
    <row r="387" spans="2:2" x14ac:dyDescent="0.35">
      <c r="B387" s="51"/>
    </row>
    <row r="388" spans="2:2" x14ac:dyDescent="0.35">
      <c r="B388" s="51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opLeftCell="D19" workbookViewId="0">
      <selection activeCell="A45" sqref="A45:XFD45"/>
    </sheetView>
  </sheetViews>
  <sheetFormatPr defaultColWidth="12.26953125" defaultRowHeight="14.5" x14ac:dyDescent="0.35"/>
  <sheetData>
    <row r="1" spans="1:18" ht="15" x14ac:dyDescent="0.25">
      <c r="A1" s="1" t="s">
        <v>25</v>
      </c>
      <c r="B1" s="46" t="s">
        <v>18</v>
      </c>
      <c r="C1" s="46" t="s">
        <v>18</v>
      </c>
      <c r="D1" s="46" t="s">
        <v>18</v>
      </c>
      <c r="E1" s="46" t="s">
        <v>18</v>
      </c>
      <c r="F1" s="46" t="s">
        <v>18</v>
      </c>
      <c r="G1" s="46" t="s">
        <v>18</v>
      </c>
      <c r="H1" s="46" t="s">
        <v>18</v>
      </c>
      <c r="I1" s="46" t="s">
        <v>18</v>
      </c>
      <c r="J1" s="46" t="s">
        <v>18</v>
      </c>
      <c r="K1" s="46" t="s">
        <v>18</v>
      </c>
      <c r="L1" s="46" t="s">
        <v>18</v>
      </c>
      <c r="M1" s="46" t="s">
        <v>18</v>
      </c>
      <c r="N1" s="46" t="s">
        <v>18</v>
      </c>
      <c r="O1" s="46" t="s">
        <v>18</v>
      </c>
      <c r="P1" s="46" t="s">
        <v>18</v>
      </c>
      <c r="Q1" s="46" t="s">
        <v>18</v>
      </c>
      <c r="R1" s="46" t="s">
        <v>18</v>
      </c>
    </row>
    <row r="2" spans="1:18" ht="29" x14ac:dyDescent="0.35">
      <c r="A2" s="47" t="s">
        <v>70</v>
      </c>
      <c r="B2" s="46" t="s">
        <v>71</v>
      </c>
      <c r="C2" s="46" t="s">
        <v>72</v>
      </c>
      <c r="D2" s="46" t="s">
        <v>69</v>
      </c>
      <c r="E2" s="46" t="s">
        <v>73</v>
      </c>
      <c r="F2" s="46" t="s">
        <v>74</v>
      </c>
      <c r="G2" s="46" t="s">
        <v>75</v>
      </c>
      <c r="H2" s="46" t="s">
        <v>76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23</v>
      </c>
      <c r="O2" s="46" t="s">
        <v>24</v>
      </c>
      <c r="P2" s="46" t="s">
        <v>53</v>
      </c>
      <c r="Q2" s="46" t="s">
        <v>77</v>
      </c>
      <c r="R2" s="46" t="s">
        <v>78</v>
      </c>
    </row>
    <row r="3" spans="1:18" ht="15" x14ac:dyDescent="0.25">
      <c r="A3" s="14">
        <v>2020</v>
      </c>
      <c r="B3" s="44">
        <v>466.02281463164047</v>
      </c>
      <c r="C3" s="44">
        <v>0</v>
      </c>
      <c r="D3" s="44">
        <v>13305.958939438378</v>
      </c>
      <c r="E3" s="44">
        <v>7.7153469422610845</v>
      </c>
      <c r="F3" s="44">
        <v>0</v>
      </c>
      <c r="G3" s="44">
        <v>984.93645264639122</v>
      </c>
      <c r="H3" s="44">
        <v>952.40940183579232</v>
      </c>
      <c r="I3" s="44">
        <v>15.068751777082733</v>
      </c>
      <c r="J3" s="44">
        <v>42.386010804663123</v>
      </c>
      <c r="K3" s="44">
        <v>40.821495592834793</v>
      </c>
      <c r="L3" s="44">
        <v>111.38936593687789</v>
      </c>
      <c r="M3" s="44">
        <v>212.13591128802935</v>
      </c>
      <c r="N3" s="44">
        <v>70.554605327056407</v>
      </c>
      <c r="O3" s="44">
        <v>36.091973538156623</v>
      </c>
      <c r="P3" s="44">
        <v>30.272895862239867</v>
      </c>
      <c r="Q3" s="52">
        <v>4326.8605223861041</v>
      </c>
      <c r="R3" s="52">
        <v>6882.8012395306832</v>
      </c>
    </row>
    <row r="4" spans="1:18" ht="15" x14ac:dyDescent="0.25">
      <c r="A4" s="14">
        <v>2019</v>
      </c>
      <c r="B4" s="44">
        <v>790.20645328642092</v>
      </c>
      <c r="C4" s="44">
        <v>0</v>
      </c>
      <c r="D4" s="44">
        <v>19987.450106783272</v>
      </c>
      <c r="E4" s="44">
        <v>4.9641757413135279</v>
      </c>
      <c r="F4" s="44">
        <v>0</v>
      </c>
      <c r="G4" s="44">
        <v>1157.4849839922265</v>
      </c>
      <c r="H4" s="44">
        <v>1169.3078214022942</v>
      </c>
      <c r="I4" s="44">
        <v>14.190869620304483</v>
      </c>
      <c r="J4" s="44">
        <v>51.193230592874173</v>
      </c>
      <c r="K4" s="44">
        <v>54.177291961629706</v>
      </c>
      <c r="L4" s="44">
        <v>125.50741075403226</v>
      </c>
      <c r="M4" s="44">
        <v>275.97041621417668</v>
      </c>
      <c r="N4" s="44">
        <v>104.68936238660422</v>
      </c>
      <c r="O4" s="44">
        <v>46.32513351191092</v>
      </c>
      <c r="P4" s="44">
        <v>30.297181251821215</v>
      </c>
      <c r="Q4" s="52">
        <v>5102.5031788052693</v>
      </c>
      <c r="R4" s="52">
        <v>7277.3774181042827</v>
      </c>
    </row>
    <row r="5" spans="1:18" ht="15" x14ac:dyDescent="0.25">
      <c r="A5" s="14">
        <v>2018</v>
      </c>
      <c r="B5" s="44">
        <v>836.50663630352096</v>
      </c>
      <c r="C5" s="44">
        <v>0</v>
      </c>
      <c r="D5" s="44">
        <v>19605.782425640813</v>
      </c>
      <c r="E5" s="44">
        <v>5.022934041685799</v>
      </c>
      <c r="F5" s="44">
        <v>0</v>
      </c>
      <c r="G5" s="44">
        <v>1218.9136602522103</v>
      </c>
      <c r="H5" s="44">
        <v>835.58836460192015</v>
      </c>
      <c r="I5" s="44">
        <v>18.165679214327074</v>
      </c>
      <c r="J5" s="44">
        <v>68.023562050779944</v>
      </c>
      <c r="K5" s="44">
        <v>42.925213294113007</v>
      </c>
      <c r="L5" s="44">
        <v>107.32606456900869</v>
      </c>
      <c r="M5" s="44">
        <v>239.35953788289808</v>
      </c>
      <c r="N5" s="44">
        <v>78.184882262741866</v>
      </c>
      <c r="O5" s="44">
        <v>46.468677959214226</v>
      </c>
      <c r="P5" s="44">
        <v>36.752059643324436</v>
      </c>
      <c r="Q5" s="52">
        <v>4183.5560293518138</v>
      </c>
      <c r="R5" s="52">
        <v>5044.9970497029217</v>
      </c>
    </row>
    <row r="6" spans="1:18" ht="15" x14ac:dyDescent="0.25">
      <c r="A6" s="14">
        <v>2017</v>
      </c>
      <c r="B6" s="44">
        <v>554.49060135702689</v>
      </c>
      <c r="C6" s="44">
        <v>0</v>
      </c>
      <c r="D6" s="44">
        <v>16036.827764445638</v>
      </c>
      <c r="E6" s="44">
        <v>6.9392588601632115</v>
      </c>
      <c r="F6" s="44">
        <v>0</v>
      </c>
      <c r="G6" s="44">
        <v>1253.3141754748419</v>
      </c>
      <c r="H6" s="44">
        <v>614.02382516824014</v>
      </c>
      <c r="I6" s="44">
        <v>9.4665258301923512</v>
      </c>
      <c r="J6" s="44">
        <v>60.521220818934225</v>
      </c>
      <c r="K6" s="44">
        <v>21.837553903739185</v>
      </c>
      <c r="L6" s="44">
        <v>67.814748674469087</v>
      </c>
      <c r="M6" s="44">
        <v>119.6654924262043</v>
      </c>
      <c r="N6" s="44">
        <v>33.907116346984957</v>
      </c>
      <c r="O6" s="44">
        <v>22.19160871800835</v>
      </c>
      <c r="P6" s="44">
        <v>13.141863758745641</v>
      </c>
      <c r="Q6" s="52">
        <v>3811.9493470046732</v>
      </c>
      <c r="R6" s="52">
        <v>3567.8772627205544</v>
      </c>
    </row>
    <row r="7" spans="1:18" ht="15" x14ac:dyDescent="0.25">
      <c r="A7" s="14">
        <v>2016</v>
      </c>
      <c r="B7" s="44">
        <v>574.93437993396913</v>
      </c>
      <c r="C7" s="44">
        <v>0</v>
      </c>
      <c r="D7" s="44">
        <v>13965.826565679186</v>
      </c>
      <c r="E7" s="44">
        <v>7.8007920558009483</v>
      </c>
      <c r="F7" s="44">
        <v>0</v>
      </c>
      <c r="G7" s="44">
        <v>1228.1050784832887</v>
      </c>
      <c r="H7" s="44">
        <v>592.29441318292527</v>
      </c>
      <c r="I7" s="44">
        <v>10.491417157075237</v>
      </c>
      <c r="J7" s="44">
        <v>62.095703438190206</v>
      </c>
      <c r="K7" s="44">
        <v>17.492306110662287</v>
      </c>
      <c r="L7" s="44">
        <v>66.002715120503311</v>
      </c>
      <c r="M7" s="44">
        <v>91.150384222906894</v>
      </c>
      <c r="N7" s="44">
        <v>56.232284658184824</v>
      </c>
      <c r="O7" s="44">
        <v>28.131207238359668</v>
      </c>
      <c r="P7" s="44">
        <v>16.069236551722796</v>
      </c>
      <c r="Q7" s="52">
        <v>2435.0301122088836</v>
      </c>
      <c r="R7" s="52">
        <v>3865.1902227523155</v>
      </c>
    </row>
    <row r="8" spans="1:18" ht="15" x14ac:dyDescent="0.25">
      <c r="A8" s="14">
        <v>2015</v>
      </c>
      <c r="B8" s="44">
        <v>1060.5874120193409</v>
      </c>
      <c r="C8" s="44">
        <v>0</v>
      </c>
      <c r="D8" s="44">
        <v>17163.263023755644</v>
      </c>
      <c r="E8" s="44">
        <v>19.584253725761975</v>
      </c>
      <c r="F8" s="44">
        <v>0</v>
      </c>
      <c r="G8" s="44">
        <v>1360.1752428848079</v>
      </c>
      <c r="H8" s="44">
        <v>585.47657256843377</v>
      </c>
      <c r="I8" s="44">
        <v>14.481934193535594</v>
      </c>
      <c r="J8" s="44">
        <v>108.57375053915199</v>
      </c>
      <c r="K8" s="44">
        <v>34.452331252163475</v>
      </c>
      <c r="L8" s="44">
        <v>125.60972190753301</v>
      </c>
      <c r="M8" s="44">
        <v>129.8483367934457</v>
      </c>
      <c r="N8" s="44">
        <v>111.33924805170341</v>
      </c>
      <c r="O8" s="44">
        <v>66.869126889878089</v>
      </c>
      <c r="P8" s="44">
        <v>26.723058983880257</v>
      </c>
      <c r="Q8" s="44">
        <v>2977.0074198676757</v>
      </c>
      <c r="R8" s="44">
        <v>5008.4316268214116</v>
      </c>
    </row>
    <row r="9" spans="1:18" ht="15" x14ac:dyDescent="0.25">
      <c r="A9" s="14">
        <v>2014</v>
      </c>
      <c r="B9" s="44">
        <v>1391.4132937530705</v>
      </c>
      <c r="C9" s="44">
        <v>0</v>
      </c>
      <c r="D9" s="44">
        <v>20987.260622872836</v>
      </c>
      <c r="E9" s="44">
        <v>42.11377536891991</v>
      </c>
      <c r="F9" s="44">
        <v>0</v>
      </c>
      <c r="G9" s="44">
        <v>1900.6381181010745</v>
      </c>
      <c r="H9" s="44">
        <v>753.27306368735287</v>
      </c>
      <c r="I9" s="44">
        <v>12.964312552011963</v>
      </c>
      <c r="J9" s="44">
        <v>144.82719286245788</v>
      </c>
      <c r="K9" s="44">
        <v>60.405667592070344</v>
      </c>
      <c r="L9" s="44">
        <v>228.89450194289995</v>
      </c>
      <c r="M9" s="44">
        <v>268.87370258143602</v>
      </c>
      <c r="N9" s="44">
        <v>143.02910472100052</v>
      </c>
      <c r="O9" s="44">
        <v>66.017118173015945</v>
      </c>
      <c r="P9" s="44">
        <v>30.493393118377803</v>
      </c>
      <c r="Q9" s="44">
        <v>4067.378842152631</v>
      </c>
      <c r="R9" s="44">
        <v>4208.7366250512332</v>
      </c>
    </row>
    <row r="10" spans="1:18" ht="15" x14ac:dyDescent="0.25">
      <c r="A10" s="14">
        <v>2013</v>
      </c>
      <c r="B10" s="44">
        <v>1940.7760437601632</v>
      </c>
      <c r="C10" s="44">
        <v>0</v>
      </c>
      <c r="D10" s="44">
        <v>21901.80379831776</v>
      </c>
      <c r="E10" s="44">
        <v>60.239522950637522</v>
      </c>
      <c r="F10" s="44">
        <v>0</v>
      </c>
      <c r="G10" s="44">
        <v>1880.6533577519033</v>
      </c>
      <c r="H10" s="44">
        <v>824.14952697926481</v>
      </c>
      <c r="I10" s="44">
        <v>25.638362531648575</v>
      </c>
      <c r="J10" s="44">
        <v>187.29390138581846</v>
      </c>
      <c r="K10" s="44">
        <v>52.924170045250555</v>
      </c>
      <c r="L10" s="44">
        <v>265.31586607801398</v>
      </c>
      <c r="M10" s="44">
        <v>365.37240740383476</v>
      </c>
      <c r="N10" s="44">
        <v>71.54344554742498</v>
      </c>
      <c r="O10" s="44">
        <v>27.214412423289854</v>
      </c>
      <c r="P10" s="44">
        <v>17.302771478099967</v>
      </c>
      <c r="Q10" s="44">
        <v>3591.3546164669401</v>
      </c>
      <c r="R10" s="44">
        <v>4490.8394221650142</v>
      </c>
    </row>
    <row r="11" spans="1:18" ht="15" x14ac:dyDescent="0.25">
      <c r="A11" s="14">
        <v>2012</v>
      </c>
      <c r="B11" s="44">
        <v>2314.9459510544193</v>
      </c>
      <c r="C11" s="44">
        <v>0</v>
      </c>
      <c r="D11" s="44">
        <v>21332.737878342166</v>
      </c>
      <c r="E11" s="44">
        <v>125.52730112192305</v>
      </c>
      <c r="F11" s="44">
        <v>0</v>
      </c>
      <c r="G11" s="44">
        <v>1748.9223894280619</v>
      </c>
      <c r="H11" s="44">
        <v>710.01182190114241</v>
      </c>
      <c r="I11" s="44">
        <v>31.324925281003068</v>
      </c>
      <c r="J11" s="44">
        <v>183.52809094061394</v>
      </c>
      <c r="K11" s="44">
        <v>65.622471063154052</v>
      </c>
      <c r="L11" s="44">
        <v>260.86618397887918</v>
      </c>
      <c r="M11" s="44">
        <v>285.22168808492279</v>
      </c>
      <c r="N11" s="44">
        <v>79.197353333792421</v>
      </c>
      <c r="O11" s="44">
        <v>24.968438082966649</v>
      </c>
      <c r="P11" s="44">
        <v>18.483276305003173</v>
      </c>
      <c r="Q11" s="44">
        <v>4376.141570834121</v>
      </c>
      <c r="R11" s="44">
        <v>4241.6955710352986</v>
      </c>
    </row>
    <row r="12" spans="1:18" ht="15" x14ac:dyDescent="0.25">
      <c r="A12" s="14">
        <v>2011</v>
      </c>
      <c r="B12" s="44">
        <v>1974.6135854298686</v>
      </c>
      <c r="C12" s="44">
        <v>0</v>
      </c>
      <c r="D12" s="44">
        <v>17478.765310103245</v>
      </c>
      <c r="E12" s="44">
        <v>1797.9455890940674</v>
      </c>
      <c r="F12" s="44">
        <v>0</v>
      </c>
      <c r="G12" s="44">
        <v>2155.2600922788524</v>
      </c>
      <c r="H12" s="44">
        <v>800.28272961718062</v>
      </c>
      <c r="I12" s="44">
        <v>45.783750214321557</v>
      </c>
      <c r="J12" s="44">
        <v>224.78966663628495</v>
      </c>
      <c r="K12" s="44">
        <v>84.175573047925141</v>
      </c>
      <c r="L12" s="44">
        <v>334.62908755914003</v>
      </c>
      <c r="M12" s="44">
        <v>309.12116315239655</v>
      </c>
      <c r="N12" s="44">
        <v>122.07813225160899</v>
      </c>
      <c r="O12" s="44">
        <v>39.377990549111985</v>
      </c>
      <c r="P12" s="44">
        <v>26.904052508985419</v>
      </c>
      <c r="Q12" s="44">
        <v>4123.0369312816365</v>
      </c>
      <c r="R12" s="44">
        <v>4087.3724333069972</v>
      </c>
    </row>
    <row r="13" spans="1:18" ht="15" x14ac:dyDescent="0.25">
      <c r="A13" s="14">
        <v>2010</v>
      </c>
      <c r="B13" s="44">
        <v>1125.6096063866516</v>
      </c>
      <c r="C13" s="44">
        <v>0</v>
      </c>
      <c r="D13" s="44">
        <v>17224.649055307909</v>
      </c>
      <c r="E13" s="44">
        <v>1498.3337679278193</v>
      </c>
      <c r="F13" s="44">
        <v>0</v>
      </c>
      <c r="G13" s="44">
        <v>1722.1069649848246</v>
      </c>
      <c r="H13" s="44">
        <v>600.31337317881469</v>
      </c>
      <c r="I13" s="44">
        <v>42.679624503233157</v>
      </c>
      <c r="J13" s="44">
        <v>200.45411054302386</v>
      </c>
      <c r="K13" s="44">
        <v>82.749427918512239</v>
      </c>
      <c r="L13" s="44">
        <v>291.80952567326904</v>
      </c>
      <c r="M13" s="44">
        <v>303.0078183951839</v>
      </c>
      <c r="N13" s="44">
        <v>95.223696194188037</v>
      </c>
      <c r="O13" s="44">
        <v>31.481543500399084</v>
      </c>
      <c r="P13" s="44">
        <v>21.809283464024631</v>
      </c>
      <c r="Q13" s="44">
        <v>4385.8430978665801</v>
      </c>
      <c r="R13" s="44">
        <v>1471.2597127002427</v>
      </c>
    </row>
    <row r="14" spans="1:18" ht="15" x14ac:dyDescent="0.25">
      <c r="A14" s="14">
        <v>2009</v>
      </c>
      <c r="B14" s="44">
        <v>953.84328247804081</v>
      </c>
      <c r="C14" s="44">
        <v>0</v>
      </c>
      <c r="D14" s="44">
        <v>14947.051178257883</v>
      </c>
      <c r="E14" s="44">
        <v>879.1848460352212</v>
      </c>
      <c r="F14" s="44">
        <v>0</v>
      </c>
      <c r="G14" s="44">
        <v>1232.6882370500873</v>
      </c>
      <c r="H14" s="44">
        <v>421.11058899283734</v>
      </c>
      <c r="I14" s="44">
        <v>31.056218458253642</v>
      </c>
      <c r="J14" s="44">
        <v>119.91512615175662</v>
      </c>
      <c r="K14" s="44">
        <v>53.478994150492696</v>
      </c>
      <c r="L14" s="44">
        <v>161.65970482490943</v>
      </c>
      <c r="M14" s="44">
        <v>144.7043113043627</v>
      </c>
      <c r="N14" s="44">
        <v>49.913845656483396</v>
      </c>
      <c r="O14" s="44">
        <v>14.542642017941112</v>
      </c>
      <c r="P14" s="44">
        <v>11.135491392731263</v>
      </c>
      <c r="Q14" s="44">
        <v>6717.8528881449392</v>
      </c>
      <c r="R14" s="44">
        <v>0</v>
      </c>
    </row>
    <row r="15" spans="1:18" ht="15" x14ac:dyDescent="0.25">
      <c r="A15" s="14">
        <v>2008</v>
      </c>
      <c r="B15" s="44">
        <v>950.52838459048155</v>
      </c>
      <c r="C15" s="44">
        <v>0</v>
      </c>
      <c r="D15" s="44">
        <v>12063.466140738219</v>
      </c>
      <c r="E15" s="44">
        <v>646.80344562083314</v>
      </c>
      <c r="F15" s="44">
        <v>0</v>
      </c>
      <c r="G15" s="44">
        <v>1101.8358179354354</v>
      </c>
      <c r="H15" s="44">
        <v>379.23023831842443</v>
      </c>
      <c r="I15" s="44">
        <v>54.948831570912304</v>
      </c>
      <c r="J15" s="44">
        <v>155.3141175178279</v>
      </c>
      <c r="K15" s="44">
        <v>72.734852434584866</v>
      </c>
      <c r="L15" s="44">
        <v>228.34265037947009</v>
      </c>
      <c r="M15" s="44">
        <v>237.23260164019121</v>
      </c>
      <c r="N15" s="44">
        <v>96.047557072919901</v>
      </c>
      <c r="O15" s="44">
        <v>37.866647583935276</v>
      </c>
      <c r="P15" s="44">
        <v>20.765580933125747</v>
      </c>
      <c r="Q15" s="44">
        <v>6863.8370220072611</v>
      </c>
      <c r="R15" s="44">
        <v>0</v>
      </c>
    </row>
    <row r="16" spans="1:18" ht="15" x14ac:dyDescent="0.25">
      <c r="A16" s="14">
        <v>2007</v>
      </c>
      <c r="B16" s="44">
        <v>1140.6409289183332</v>
      </c>
      <c r="C16" s="44">
        <v>0</v>
      </c>
      <c r="D16" s="44">
        <v>9907.6136751843787</v>
      </c>
      <c r="E16" s="44">
        <v>447.0612838475738</v>
      </c>
      <c r="F16" s="44">
        <v>0</v>
      </c>
      <c r="G16" s="44">
        <v>820.61969381587801</v>
      </c>
      <c r="H16" s="44">
        <v>243.40597417886823</v>
      </c>
      <c r="I16" s="44">
        <v>53.263945414357032</v>
      </c>
      <c r="J16" s="44">
        <v>141.45805003885968</v>
      </c>
      <c r="K16" s="44">
        <v>70.500087901245237</v>
      </c>
      <c r="L16" s="44">
        <v>179.86303564556135</v>
      </c>
      <c r="M16" s="44">
        <v>172.71894310823686</v>
      </c>
      <c r="N16" s="44">
        <v>66.801778084472971</v>
      </c>
      <c r="O16" s="44">
        <v>29.355853751662291</v>
      </c>
      <c r="P16" s="44">
        <v>16.136368030770093</v>
      </c>
      <c r="Q16" s="44">
        <v>6485.1819609268496</v>
      </c>
      <c r="R16" s="44">
        <v>0</v>
      </c>
    </row>
    <row r="17" spans="1:18" ht="15" x14ac:dyDescent="0.25">
      <c r="A17" s="14">
        <v>2006</v>
      </c>
      <c r="B17" s="44">
        <v>1434.5400184040773</v>
      </c>
      <c r="C17" s="44">
        <v>0</v>
      </c>
      <c r="D17" s="44">
        <v>6123.146996607873</v>
      </c>
      <c r="E17" s="44">
        <v>324.78113577234961</v>
      </c>
      <c r="F17" s="44">
        <v>0</v>
      </c>
      <c r="G17" s="44">
        <v>494.10434853080613</v>
      </c>
      <c r="H17" s="44">
        <v>153.30217898424189</v>
      </c>
      <c r="I17" s="44">
        <v>48.161924296986527</v>
      </c>
      <c r="J17" s="44">
        <v>119.42550798414992</v>
      </c>
      <c r="K17" s="44">
        <v>58.931165355312146</v>
      </c>
      <c r="L17" s="44">
        <v>126.14160955064472</v>
      </c>
      <c r="M17" s="44">
        <v>118.50490160567037</v>
      </c>
      <c r="N17" s="44">
        <v>52.501932634001562</v>
      </c>
      <c r="O17" s="44">
        <v>24.699563392473504</v>
      </c>
      <c r="P17" s="44">
        <v>16.305091132531434</v>
      </c>
      <c r="Q17" s="44">
        <v>4955.0249483530224</v>
      </c>
      <c r="R17" s="44">
        <v>0</v>
      </c>
    </row>
    <row r="18" spans="1:18" ht="15" x14ac:dyDescent="0.25">
      <c r="A18" s="14">
        <v>2005</v>
      </c>
      <c r="B18" s="44">
        <v>2763.5313285099719</v>
      </c>
      <c r="C18" s="44">
        <v>50.089603084141437</v>
      </c>
      <c r="D18" s="44">
        <v>2933.1900184725318</v>
      </c>
      <c r="E18" s="44">
        <v>370.06049907198161</v>
      </c>
      <c r="F18" s="44">
        <v>9.3877590417761425</v>
      </c>
      <c r="G18" s="44">
        <v>234.64503558703066</v>
      </c>
      <c r="H18" s="44">
        <v>127.36239538862353</v>
      </c>
      <c r="I18" s="44">
        <v>44.178390125689681</v>
      </c>
      <c r="J18" s="44">
        <v>112.71109709013673</v>
      </c>
      <c r="K18" s="44">
        <v>47.959270082475797</v>
      </c>
      <c r="L18" s="44">
        <v>131.83122275748778</v>
      </c>
      <c r="M18" s="44">
        <v>119.37589148843541</v>
      </c>
      <c r="N18" s="44">
        <v>42.117193054457658</v>
      </c>
      <c r="O18" s="44">
        <v>19.680191680942944</v>
      </c>
      <c r="P18" s="44">
        <v>11.300941167994598</v>
      </c>
      <c r="Q18" s="44">
        <v>3997.3626673031686</v>
      </c>
      <c r="R18" s="44">
        <v>0</v>
      </c>
    </row>
    <row r="19" spans="1:18" ht="15" x14ac:dyDescent="0.25">
      <c r="A19" s="14">
        <v>2004</v>
      </c>
      <c r="B19" s="44">
        <v>4338.1507931961187</v>
      </c>
      <c r="C19" s="44">
        <v>36.446189936953822</v>
      </c>
      <c r="D19" s="44">
        <v>773.15852139775893</v>
      </c>
      <c r="E19" s="44">
        <v>362.38551450096031</v>
      </c>
      <c r="F19" s="44">
        <v>1.4490714718477353</v>
      </c>
      <c r="G19" s="44">
        <v>119.32101591074583</v>
      </c>
      <c r="H19" s="44">
        <v>92.487446782452338</v>
      </c>
      <c r="I19" s="44">
        <v>40.059231629394283</v>
      </c>
      <c r="J19" s="44">
        <v>106.46334265819098</v>
      </c>
      <c r="K19" s="44">
        <v>45.689834992903002</v>
      </c>
      <c r="L19" s="44">
        <v>118.23738368216635</v>
      </c>
      <c r="M19" s="44">
        <v>128.39361754254196</v>
      </c>
      <c r="N19" s="44">
        <v>48.536663881086646</v>
      </c>
      <c r="O19" s="44">
        <v>27.463252063537574</v>
      </c>
      <c r="P19" s="44">
        <v>16.155445150235384</v>
      </c>
      <c r="Q19" s="44">
        <v>3206.6039112466851</v>
      </c>
      <c r="R19" s="44">
        <v>0</v>
      </c>
    </row>
    <row r="20" spans="1:18" ht="15" x14ac:dyDescent="0.25">
      <c r="A20" s="14">
        <v>2003</v>
      </c>
      <c r="B20" s="44">
        <v>4326.2831203510286</v>
      </c>
      <c r="C20" s="44">
        <v>26.661848698515907</v>
      </c>
      <c r="D20" s="44">
        <v>119.76129425996982</v>
      </c>
      <c r="E20" s="44">
        <v>329.13193947727422</v>
      </c>
      <c r="F20" s="44">
        <v>3.5438180836057942</v>
      </c>
      <c r="G20" s="44">
        <v>19.760954781031295</v>
      </c>
      <c r="H20" s="44">
        <v>83.197213267894043</v>
      </c>
      <c r="I20" s="44">
        <v>25.23743054173098</v>
      </c>
      <c r="J20" s="44">
        <v>76.631578456840742</v>
      </c>
      <c r="K20" s="44">
        <v>36.453589034405027</v>
      </c>
      <c r="L20" s="44">
        <v>72.520562111574634</v>
      </c>
      <c r="M20" s="44">
        <v>73.925266756195441</v>
      </c>
      <c r="N20" s="44">
        <v>37.56631238983703</v>
      </c>
      <c r="O20" s="44">
        <v>16.92264623713211</v>
      </c>
      <c r="P20" s="44">
        <v>14.15731796003141</v>
      </c>
      <c r="Q20" s="44">
        <v>2689.5290799223339</v>
      </c>
      <c r="R20" s="44">
        <v>0</v>
      </c>
    </row>
    <row r="21" spans="1:18" ht="15" x14ac:dyDescent="0.25">
      <c r="A21" s="14">
        <v>2002</v>
      </c>
      <c r="B21" s="44">
        <v>4258.2756264764676</v>
      </c>
      <c r="C21" s="44">
        <v>39.993963392160254</v>
      </c>
      <c r="D21" s="44">
        <v>0</v>
      </c>
      <c r="E21" s="44">
        <v>331.09247226274965</v>
      </c>
      <c r="F21" s="44">
        <v>6.6682354942675488</v>
      </c>
      <c r="G21" s="44">
        <v>0</v>
      </c>
      <c r="H21" s="44">
        <v>65.331655580208249</v>
      </c>
      <c r="I21" s="44">
        <v>27.873739413222964</v>
      </c>
      <c r="J21" s="44">
        <v>74.13788822298477</v>
      </c>
      <c r="K21" s="44">
        <v>37.807384497097296</v>
      </c>
      <c r="L21" s="44">
        <v>58.296720054270679</v>
      </c>
      <c r="M21" s="44">
        <v>53.320356938876117</v>
      </c>
      <c r="N21" s="44">
        <v>33.75406416341184</v>
      </c>
      <c r="O21" s="44">
        <v>15.665645038415898</v>
      </c>
      <c r="P21" s="44">
        <v>11.207618664998302</v>
      </c>
      <c r="Q21" s="44">
        <v>2081.2278251242592</v>
      </c>
      <c r="R21" s="44">
        <v>0</v>
      </c>
    </row>
    <row r="22" spans="1:18" ht="15" x14ac:dyDescent="0.25">
      <c r="A22" s="14">
        <v>2001</v>
      </c>
      <c r="B22" s="44">
        <v>4837.7048519793052</v>
      </c>
      <c r="C22" s="44">
        <v>13.454408471595862</v>
      </c>
      <c r="D22" s="44">
        <v>0</v>
      </c>
      <c r="E22" s="44">
        <v>473.78614092407247</v>
      </c>
      <c r="F22" s="44">
        <v>4.7914880704950269</v>
      </c>
      <c r="G22" s="44">
        <v>0</v>
      </c>
      <c r="H22" s="44">
        <v>131.2288836106321</v>
      </c>
      <c r="I22" s="44">
        <v>41.750697598013886</v>
      </c>
      <c r="J22" s="44">
        <v>97.418294395366047</v>
      </c>
      <c r="K22" s="44">
        <v>49.645479573187075</v>
      </c>
      <c r="L22" s="44">
        <v>66.577547109737822</v>
      </c>
      <c r="M22" s="44">
        <v>66.577547109737822</v>
      </c>
      <c r="N22" s="44">
        <v>25.982057297887348</v>
      </c>
      <c r="O22" s="44">
        <v>15.153486533882292</v>
      </c>
      <c r="P22" s="44">
        <v>8.7267978710461112</v>
      </c>
      <c r="Q22" s="44">
        <v>1420.5471988769027</v>
      </c>
      <c r="R22" s="44">
        <v>0</v>
      </c>
    </row>
    <row r="23" spans="1:18" ht="15" x14ac:dyDescent="0.25">
      <c r="A23" s="14">
        <v>2000</v>
      </c>
      <c r="B23" s="44">
        <v>3991.4487337233641</v>
      </c>
      <c r="C23" s="44">
        <v>12.131879100672505</v>
      </c>
      <c r="D23" s="44">
        <v>0</v>
      </c>
      <c r="E23" s="44">
        <v>541.10878450256564</v>
      </c>
      <c r="F23" s="44">
        <v>0.75803566458361515</v>
      </c>
      <c r="G23" s="44">
        <v>0</v>
      </c>
      <c r="H23" s="44">
        <v>144.65234549021957</v>
      </c>
      <c r="I23" s="44">
        <v>37.749035437832063</v>
      </c>
      <c r="J23" s="44">
        <v>88.081082688274364</v>
      </c>
      <c r="K23" s="44">
        <v>82.95855608095917</v>
      </c>
      <c r="L23" s="44">
        <v>46.371881690686152</v>
      </c>
      <c r="M23" s="44">
        <v>46.371881690686152</v>
      </c>
      <c r="N23" s="44">
        <v>19.126827823225533</v>
      </c>
      <c r="O23" s="44">
        <v>12.807279675898661</v>
      </c>
      <c r="P23" s="44">
        <v>7.2341892754671386</v>
      </c>
      <c r="Q23" s="44">
        <v>992.77711114614567</v>
      </c>
      <c r="R23" s="44">
        <v>0</v>
      </c>
    </row>
    <row r="24" spans="1:18" ht="15" x14ac:dyDescent="0.25">
      <c r="A24" s="14">
        <v>1999</v>
      </c>
      <c r="B24" s="44">
        <v>3044.6345405658963</v>
      </c>
      <c r="C24" s="44">
        <v>7.1692668717299801</v>
      </c>
      <c r="D24" s="44">
        <v>0</v>
      </c>
      <c r="E24" s="44">
        <v>420.63043524377093</v>
      </c>
      <c r="F24" s="44">
        <v>1.3075230598569483</v>
      </c>
      <c r="G24" s="44">
        <v>0</v>
      </c>
      <c r="H24" s="44">
        <v>91.111972042027816</v>
      </c>
      <c r="I24" s="44">
        <v>24.975209539279323</v>
      </c>
      <c r="J24" s="44">
        <v>58.275488924984941</v>
      </c>
      <c r="K24" s="44">
        <v>60.169432901806488</v>
      </c>
      <c r="L24" s="44">
        <v>26.4093690163158</v>
      </c>
      <c r="M24" s="44">
        <v>26.4093690163158</v>
      </c>
      <c r="N24" s="44">
        <v>16.259274936118103</v>
      </c>
      <c r="O24" s="44">
        <v>7.7486983342632358</v>
      </c>
      <c r="P24" s="44">
        <v>2.6313425715954977</v>
      </c>
      <c r="Q24" s="44">
        <v>540.47684961039795</v>
      </c>
      <c r="R24" s="44">
        <v>0</v>
      </c>
    </row>
    <row r="25" spans="1:18" ht="15" x14ac:dyDescent="0.25">
      <c r="A25" s="14">
        <v>1998</v>
      </c>
      <c r="B25" s="44">
        <v>2446.7720854976474</v>
      </c>
      <c r="C25" s="44">
        <v>1.0474500006920004</v>
      </c>
      <c r="D25" s="44">
        <v>0</v>
      </c>
      <c r="E25" s="44">
        <v>266.39040330924411</v>
      </c>
      <c r="F25" s="44">
        <v>8.2838281122306762E-2</v>
      </c>
      <c r="G25" s="44">
        <v>0</v>
      </c>
      <c r="H25" s="44">
        <v>50.581655582790269</v>
      </c>
      <c r="I25" s="44">
        <v>21.629910021142138</v>
      </c>
      <c r="J25" s="44">
        <v>50.469790049331571</v>
      </c>
      <c r="K25" s="44">
        <v>65.703501827432007</v>
      </c>
      <c r="L25" s="44">
        <v>30.566255778273955</v>
      </c>
      <c r="M25" s="44">
        <v>30.566255778273955</v>
      </c>
      <c r="N25" s="44">
        <v>26.586699444400452</v>
      </c>
      <c r="O25" s="44">
        <v>9.5264582712004824</v>
      </c>
      <c r="P25" s="44">
        <v>3.2074723412035944</v>
      </c>
      <c r="Q25" s="44">
        <v>495.57572089825777</v>
      </c>
      <c r="R25" s="44">
        <v>0</v>
      </c>
    </row>
    <row r="26" spans="1:18" ht="15" x14ac:dyDescent="0.25">
      <c r="A26" s="14">
        <v>1997</v>
      </c>
      <c r="B26" s="44">
        <v>2962.1961207300792</v>
      </c>
      <c r="C26" s="44">
        <v>0.78675859422351624</v>
      </c>
      <c r="D26" s="44">
        <v>0</v>
      </c>
      <c r="E26" s="44">
        <v>401.16335550331041</v>
      </c>
      <c r="F26" s="44">
        <v>0.20276072524995919</v>
      </c>
      <c r="G26" s="44">
        <v>0</v>
      </c>
      <c r="H26" s="44">
        <v>47.073959163666125</v>
      </c>
      <c r="I26" s="44">
        <v>21.976130528008468</v>
      </c>
      <c r="J26" s="44">
        <v>51.277637898686365</v>
      </c>
      <c r="K26" s="44">
        <v>63.618319129108805</v>
      </c>
      <c r="L26" s="44">
        <v>34.291672388066161</v>
      </c>
      <c r="M26" s="44">
        <v>34.291672388066161</v>
      </c>
      <c r="N26" s="44">
        <v>21.913823758781202</v>
      </c>
      <c r="O26" s="44">
        <v>8.6657225269515372</v>
      </c>
      <c r="P26" s="44">
        <v>2.5607410409612954</v>
      </c>
      <c r="Q26" s="44">
        <v>658.66477617619785</v>
      </c>
      <c r="R26" s="44">
        <v>0</v>
      </c>
    </row>
    <row r="27" spans="1:18" ht="15" x14ac:dyDescent="0.25">
      <c r="A27" s="14">
        <v>1996</v>
      </c>
      <c r="B27" s="44">
        <v>2316.9897872487195</v>
      </c>
      <c r="C27" s="44">
        <v>8.2325295064777642</v>
      </c>
      <c r="D27" s="44">
        <v>0</v>
      </c>
      <c r="E27" s="44">
        <v>347.03796835841956</v>
      </c>
      <c r="F27" s="44">
        <v>1.2155240073446711</v>
      </c>
      <c r="G27" s="44">
        <v>0</v>
      </c>
      <c r="H27" s="44">
        <v>24.723058510105499</v>
      </c>
      <c r="I27" s="44">
        <v>18.857237032064535</v>
      </c>
      <c r="J27" s="44">
        <v>44.000219741483889</v>
      </c>
      <c r="K27" s="44">
        <v>52.164444648696147</v>
      </c>
      <c r="L27" s="44">
        <v>28.433498762261365</v>
      </c>
      <c r="M27" s="44">
        <v>28.433498762261365</v>
      </c>
      <c r="N27" s="44">
        <v>18.727169670123093</v>
      </c>
      <c r="O27" s="44">
        <v>6.1783043444953787</v>
      </c>
      <c r="P27" s="44">
        <v>0.76353349978649421</v>
      </c>
      <c r="Q27" s="44">
        <v>420.00025611431056</v>
      </c>
      <c r="R27" s="44">
        <v>0</v>
      </c>
    </row>
    <row r="28" spans="1:18" ht="15" x14ac:dyDescent="0.25">
      <c r="A28" s="14">
        <v>1995</v>
      </c>
      <c r="B28" s="44">
        <v>1927.1464985188957</v>
      </c>
      <c r="C28" s="44">
        <v>30.561393075624338</v>
      </c>
      <c r="D28" s="44">
        <v>0</v>
      </c>
      <c r="E28" s="44">
        <v>227.28570672030222</v>
      </c>
      <c r="F28" s="44">
        <v>7.3905388773658416</v>
      </c>
      <c r="G28" s="44">
        <v>0</v>
      </c>
      <c r="H28" s="44">
        <v>52.282401040590202</v>
      </c>
      <c r="I28" s="44">
        <v>28.206869438839114</v>
      </c>
      <c r="J28" s="44">
        <v>65.816028690624279</v>
      </c>
      <c r="K28" s="44">
        <v>74.667428702858871</v>
      </c>
      <c r="L28" s="44">
        <v>40.160303686035391</v>
      </c>
      <c r="M28" s="44">
        <v>40.160303686035391</v>
      </c>
      <c r="N28" s="44">
        <v>18.949803942216064</v>
      </c>
      <c r="O28" s="44">
        <v>10.206848638057691</v>
      </c>
      <c r="P28" s="44">
        <v>0.8826872756420141</v>
      </c>
      <c r="Q28" s="44">
        <v>190.0138403433192</v>
      </c>
      <c r="R28" s="44">
        <v>0</v>
      </c>
    </row>
    <row r="29" spans="1:18" ht="15" x14ac:dyDescent="0.25">
      <c r="A29" s="14">
        <v>1994</v>
      </c>
      <c r="B29" s="44">
        <v>1159.3918493663273</v>
      </c>
      <c r="C29" s="44">
        <v>101.19644790951651</v>
      </c>
      <c r="D29" s="44">
        <v>0</v>
      </c>
      <c r="E29" s="44">
        <v>117.69523899778957</v>
      </c>
      <c r="F29" s="44">
        <v>14.799356357962521</v>
      </c>
      <c r="G29" s="44">
        <v>0</v>
      </c>
      <c r="H29" s="44">
        <v>34.530295175481314</v>
      </c>
      <c r="I29" s="44">
        <v>19.031337171838285</v>
      </c>
      <c r="J29" s="44">
        <v>44.406453400955897</v>
      </c>
      <c r="K29" s="44">
        <v>45.834651787648163</v>
      </c>
      <c r="L29" s="44">
        <v>30.828391541725416</v>
      </c>
      <c r="M29" s="44">
        <v>30.828391541725416</v>
      </c>
      <c r="N29" s="44">
        <v>6.430218123877764</v>
      </c>
      <c r="O29" s="44">
        <v>3.2862758753920001</v>
      </c>
      <c r="P29" s="44">
        <v>0.22610289690831367</v>
      </c>
      <c r="Q29" s="44">
        <v>72.748584879876674</v>
      </c>
      <c r="R29" s="44">
        <v>0</v>
      </c>
    </row>
    <row r="30" spans="1:18" ht="15" x14ac:dyDescent="0.25">
      <c r="A30" s="14">
        <v>1993</v>
      </c>
      <c r="B30" s="44">
        <v>668.43469979588644</v>
      </c>
      <c r="C30" s="44">
        <v>182.65267608210149</v>
      </c>
      <c r="D30" s="44">
        <v>0</v>
      </c>
      <c r="E30" s="44">
        <v>82.960894791698507</v>
      </c>
      <c r="F30" s="44">
        <v>25.740403934568683</v>
      </c>
      <c r="G30" s="44">
        <v>0</v>
      </c>
      <c r="H30" s="44">
        <v>20.746479196792876</v>
      </c>
      <c r="I30" s="44">
        <v>15.197550725215065</v>
      </c>
      <c r="J30" s="44">
        <v>35.460951692168315</v>
      </c>
      <c r="K30" s="44">
        <v>37.025308511071358</v>
      </c>
      <c r="L30" s="44">
        <v>25.190099618995276</v>
      </c>
      <c r="M30" s="44">
        <v>25.190099618995276</v>
      </c>
      <c r="N30" s="44">
        <v>9.2528568379284568</v>
      </c>
      <c r="O30" s="44">
        <v>4.6361445834342572</v>
      </c>
      <c r="P30" s="44">
        <v>0.45103458224013049</v>
      </c>
      <c r="Q30" s="44">
        <v>42.797318150664893</v>
      </c>
      <c r="R30" s="44">
        <v>0</v>
      </c>
    </row>
    <row r="31" spans="1:18" ht="15" x14ac:dyDescent="0.25">
      <c r="A31" s="14">
        <v>1992</v>
      </c>
      <c r="B31" s="44">
        <v>358.4341458231724</v>
      </c>
      <c r="C31" s="44">
        <v>113.43297896664049</v>
      </c>
      <c r="D31" s="44">
        <v>0</v>
      </c>
      <c r="E31" s="44">
        <v>51.883675719432318</v>
      </c>
      <c r="F31" s="44">
        <v>20.490047168063853</v>
      </c>
      <c r="G31" s="44">
        <v>0</v>
      </c>
      <c r="H31" s="44">
        <v>10.044815735848239</v>
      </c>
      <c r="I31" s="44">
        <v>13.016304255002741</v>
      </c>
      <c r="J31" s="44">
        <v>30.371376595006399</v>
      </c>
      <c r="K31" s="44">
        <v>30.480511779556728</v>
      </c>
      <c r="L31" s="44">
        <v>18.050272058911496</v>
      </c>
      <c r="M31" s="44">
        <v>18.050272058911496</v>
      </c>
      <c r="N31" s="44">
        <v>8.5351850911567571</v>
      </c>
      <c r="O31" s="44">
        <v>5.3289451802509067</v>
      </c>
      <c r="P31" s="44">
        <v>0.38348554281472602</v>
      </c>
      <c r="Q31" s="44">
        <v>21.654781677249069</v>
      </c>
      <c r="R31" s="44">
        <v>0</v>
      </c>
    </row>
    <row r="32" spans="1:18" ht="15" x14ac:dyDescent="0.25">
      <c r="A32" s="14">
        <v>1991</v>
      </c>
      <c r="B32" s="44">
        <v>355.43835504076958</v>
      </c>
      <c r="C32" s="44">
        <v>70.884357977072469</v>
      </c>
      <c r="D32" s="44">
        <v>0</v>
      </c>
      <c r="E32" s="44">
        <v>55.439040016164093</v>
      </c>
      <c r="F32" s="44">
        <v>10.445235387774487</v>
      </c>
      <c r="G32" s="44">
        <v>0</v>
      </c>
      <c r="H32" s="44">
        <v>10.144043051729719</v>
      </c>
      <c r="I32" s="44">
        <v>16.542764144254964</v>
      </c>
      <c r="J32" s="44">
        <v>38.599783003261606</v>
      </c>
      <c r="K32" s="44">
        <v>31.657516720677151</v>
      </c>
      <c r="L32" s="44">
        <v>12.755925249191492</v>
      </c>
      <c r="M32" s="44">
        <v>12.755925249191492</v>
      </c>
      <c r="N32" s="44">
        <v>10.265757076808313</v>
      </c>
      <c r="O32" s="44">
        <v>6.9711364665959392</v>
      </c>
      <c r="P32" s="44">
        <v>0.72456881841136445</v>
      </c>
      <c r="Q32" s="44">
        <v>41.772578064184628</v>
      </c>
      <c r="R32" s="44">
        <v>0</v>
      </c>
    </row>
    <row r="33" spans="1:19" ht="15" x14ac:dyDescent="0.25">
      <c r="A33" s="14">
        <v>1990</v>
      </c>
      <c r="B33" s="44">
        <v>296.55301193244122</v>
      </c>
      <c r="C33" s="44">
        <v>32.696447963579971</v>
      </c>
      <c r="D33" s="44">
        <v>0</v>
      </c>
      <c r="E33" s="44">
        <v>49.809474249670465</v>
      </c>
      <c r="F33" s="44">
        <v>5.0037433500820878</v>
      </c>
      <c r="G33" s="44">
        <v>0</v>
      </c>
      <c r="H33" s="44">
        <v>9.2278667949167765</v>
      </c>
      <c r="I33" s="44">
        <v>14.370909452307895</v>
      </c>
      <c r="J33" s="44">
        <v>33.532122055385138</v>
      </c>
      <c r="K33" s="44">
        <v>29.513959439024134</v>
      </c>
      <c r="L33" s="44">
        <v>11.642011255812552</v>
      </c>
      <c r="M33" s="44">
        <v>11.642011255812552</v>
      </c>
      <c r="N33" s="44">
        <v>3.1758664073401723</v>
      </c>
      <c r="O33" s="44">
        <v>2.9787830317640664</v>
      </c>
      <c r="P33" s="44">
        <v>0.31725616556155878</v>
      </c>
      <c r="Q33" s="44">
        <v>39.711289886621721</v>
      </c>
      <c r="R33" s="44">
        <v>0</v>
      </c>
    </row>
    <row r="34" spans="1:19" ht="15" x14ac:dyDescent="0.25">
      <c r="A34" s="14">
        <v>1989</v>
      </c>
      <c r="B34" s="44">
        <v>121.9423861400161</v>
      </c>
      <c r="C34" s="44">
        <v>150.476598188694</v>
      </c>
      <c r="D34" s="44">
        <v>0</v>
      </c>
      <c r="E34" s="44">
        <v>20.858204495048213</v>
      </c>
      <c r="F34" s="44">
        <v>21.605513098270468</v>
      </c>
      <c r="G34" s="44">
        <v>0</v>
      </c>
      <c r="H34" s="44">
        <v>11.775624748799739</v>
      </c>
      <c r="I34" s="44">
        <v>14.528360580152704</v>
      </c>
      <c r="J34" s="44">
        <v>33.899508020356237</v>
      </c>
      <c r="K34" s="44">
        <v>32.90836606091964</v>
      </c>
      <c r="L34" s="44">
        <v>10.156720356676336</v>
      </c>
      <c r="M34" s="44">
        <v>10.156720356676336</v>
      </c>
      <c r="N34" s="44">
        <v>2.8325068832404683</v>
      </c>
      <c r="O34" s="44">
        <v>2.2885490938104356</v>
      </c>
      <c r="P34" s="44">
        <v>0.34587421485250736</v>
      </c>
      <c r="Q34" s="44">
        <v>45.340242926708086</v>
      </c>
      <c r="R34" s="44">
        <v>0</v>
      </c>
    </row>
    <row r="35" spans="1:19" ht="15" x14ac:dyDescent="0.25">
      <c r="A35" s="14">
        <v>1988</v>
      </c>
      <c r="B35" s="44">
        <v>32.336781261190623</v>
      </c>
      <c r="C35" s="44">
        <v>185.7262816662913</v>
      </c>
      <c r="D35" s="44">
        <v>0</v>
      </c>
      <c r="E35" s="44">
        <v>6.0367023366943755</v>
      </c>
      <c r="F35" s="44">
        <v>35.029222714130299</v>
      </c>
      <c r="G35" s="44">
        <v>0</v>
      </c>
      <c r="H35" s="44">
        <v>8.3242341099594572</v>
      </c>
      <c r="I35" s="44">
        <v>16.264982847052011</v>
      </c>
      <c r="J35" s="44">
        <v>37.951626643121529</v>
      </c>
      <c r="K35" s="44">
        <v>38.707736189943475</v>
      </c>
      <c r="L35" s="44">
        <v>10.468489477655162</v>
      </c>
      <c r="M35" s="44">
        <v>10.468489477655162</v>
      </c>
      <c r="N35" s="44">
        <v>5.785692263701919</v>
      </c>
      <c r="O35" s="44">
        <v>4.435288668413877</v>
      </c>
      <c r="P35" s="44">
        <v>0.57275465904426082</v>
      </c>
      <c r="Q35" s="44">
        <v>40.96280263555839</v>
      </c>
      <c r="R35" s="44">
        <v>0</v>
      </c>
    </row>
    <row r="36" spans="1:19" ht="15" x14ac:dyDescent="0.25">
      <c r="A36" s="14">
        <v>1987</v>
      </c>
      <c r="B36" s="44">
        <v>10.597578550004974</v>
      </c>
      <c r="C36" s="44">
        <v>125.07267289454683</v>
      </c>
      <c r="D36" s="44">
        <v>0</v>
      </c>
      <c r="E36" s="44">
        <v>3.0261020015647033</v>
      </c>
      <c r="F36" s="44">
        <v>23.97632352599706</v>
      </c>
      <c r="G36" s="44">
        <v>0</v>
      </c>
      <c r="H36" s="44">
        <v>4.9055827500050526</v>
      </c>
      <c r="I36" s="44">
        <v>13.738763407641997</v>
      </c>
      <c r="J36" s="44">
        <v>32.057114617831331</v>
      </c>
      <c r="K36" s="44">
        <v>32.35914444224845</v>
      </c>
      <c r="L36" s="44">
        <v>7.5515813321321605</v>
      </c>
      <c r="M36" s="44">
        <v>7.5515813321321605</v>
      </c>
      <c r="N36" s="44">
        <v>2.766750280904386</v>
      </c>
      <c r="O36" s="44">
        <v>2.7831184600471541</v>
      </c>
      <c r="P36" s="44">
        <v>0.47942924714908308</v>
      </c>
      <c r="Q36" s="44">
        <v>40.962142971115249</v>
      </c>
      <c r="R36" s="44">
        <v>0</v>
      </c>
    </row>
    <row r="37" spans="1:19" ht="15" x14ac:dyDescent="0.25">
      <c r="A37" s="14">
        <v>1986</v>
      </c>
      <c r="B37" s="44">
        <v>21.773438909875825</v>
      </c>
      <c r="C37" s="44">
        <v>173.37622359480258</v>
      </c>
      <c r="D37" s="44">
        <v>0</v>
      </c>
      <c r="E37" s="44">
        <v>3.5304717422386362</v>
      </c>
      <c r="F37" s="44">
        <v>22.16286535728727</v>
      </c>
      <c r="G37" s="44">
        <v>0</v>
      </c>
      <c r="H37" s="44">
        <v>4.3591241897827269</v>
      </c>
      <c r="I37" s="44">
        <v>18.472759378950769</v>
      </c>
      <c r="J37" s="44">
        <v>43.1031052175518</v>
      </c>
      <c r="K37" s="44">
        <v>34.14527279884993</v>
      </c>
      <c r="L37" s="44">
        <v>7.9251344960903456</v>
      </c>
      <c r="M37" s="44">
        <v>7.9251344960903456</v>
      </c>
      <c r="N37" s="44">
        <v>3.7847702766293319</v>
      </c>
      <c r="O37" s="44">
        <v>3.5136328004527608</v>
      </c>
      <c r="P37" s="44">
        <v>0.52768844255883995</v>
      </c>
      <c r="Q37" s="44">
        <v>35.688052519981994</v>
      </c>
      <c r="R37" s="44">
        <v>0</v>
      </c>
    </row>
    <row r="38" spans="1:19" ht="15" x14ac:dyDescent="0.25">
      <c r="A38" s="14">
        <v>1985</v>
      </c>
      <c r="B38" s="44">
        <v>9.0765196429260389</v>
      </c>
      <c r="C38" s="44">
        <v>146.87108025540104</v>
      </c>
      <c r="D38" s="44">
        <v>0</v>
      </c>
      <c r="E38" s="44">
        <v>1.5675840719637275</v>
      </c>
      <c r="F38" s="44">
        <v>15.878332728768225</v>
      </c>
      <c r="G38" s="44">
        <v>0</v>
      </c>
      <c r="H38" s="44">
        <v>2.5148360834472312</v>
      </c>
      <c r="I38" s="44">
        <v>13.23955631920901</v>
      </c>
      <c r="J38" s="44">
        <v>30.892298078154397</v>
      </c>
      <c r="K38" s="44">
        <v>20.377758808714113</v>
      </c>
      <c r="L38" s="44">
        <v>5.1619664377772283</v>
      </c>
      <c r="M38" s="44">
        <v>5.1619664377772283</v>
      </c>
      <c r="N38" s="44">
        <v>1.9220762659513522</v>
      </c>
      <c r="O38" s="44">
        <v>1.2217020996787264</v>
      </c>
      <c r="P38" s="44">
        <v>0.17263646319349613</v>
      </c>
      <c r="Q38" s="44">
        <v>30.309759047094047</v>
      </c>
      <c r="R38" s="44">
        <v>0</v>
      </c>
    </row>
    <row r="39" spans="1:19" ht="15" x14ac:dyDescent="0.25">
      <c r="A39" s="14">
        <v>1984</v>
      </c>
      <c r="B39" s="44">
        <v>8.6652443787665376</v>
      </c>
      <c r="C39" s="44">
        <v>94.035444448447265</v>
      </c>
      <c r="D39" s="44">
        <v>0</v>
      </c>
      <c r="E39" s="44">
        <v>1.053757150059661</v>
      </c>
      <c r="F39" s="44">
        <v>12.107088044183211</v>
      </c>
      <c r="G39" s="44">
        <v>0</v>
      </c>
      <c r="H39" s="44">
        <v>2.4472358251614148</v>
      </c>
      <c r="I39" s="44">
        <v>10.158888372318492</v>
      </c>
      <c r="J39" s="44">
        <v>23.704072868743381</v>
      </c>
      <c r="K39" s="44">
        <v>13.931604522521233</v>
      </c>
      <c r="L39" s="44">
        <v>3.914025192697224</v>
      </c>
      <c r="M39" s="44">
        <v>3.914025192697224</v>
      </c>
      <c r="N39" s="44">
        <v>0.74599264922302511</v>
      </c>
      <c r="O39" s="44">
        <v>0.75553118069950298</v>
      </c>
      <c r="P39" s="44">
        <v>0.13115480780159702</v>
      </c>
      <c r="Q39" s="53"/>
      <c r="R39" s="53"/>
    </row>
    <row r="40" spans="1:19" x14ac:dyDescent="0.35">
      <c r="A40" s="14">
        <v>1983</v>
      </c>
      <c r="B40" s="44">
        <v>19.308791345809599</v>
      </c>
      <c r="C40" s="44">
        <v>93.168990041586696</v>
      </c>
      <c r="D40" s="44">
        <v>0</v>
      </c>
      <c r="E40" s="44">
        <v>1.9772336863678943</v>
      </c>
      <c r="F40" s="44">
        <v>5.9820335638570077</v>
      </c>
      <c r="G40" s="44">
        <v>0</v>
      </c>
      <c r="H40" s="44">
        <v>2.9843616252138814</v>
      </c>
      <c r="I40" s="44">
        <v>7.1708541460496598</v>
      </c>
      <c r="J40" s="44">
        <v>16.731993007449248</v>
      </c>
      <c r="K40" s="44">
        <v>10.222200638039821</v>
      </c>
      <c r="L40" s="44">
        <v>2.7362518126871906</v>
      </c>
      <c r="M40" s="44">
        <v>2.7362518126871906</v>
      </c>
      <c r="N40" s="44">
        <v>1.0700019028872698</v>
      </c>
      <c r="O40" s="44">
        <v>1.5013543894444694</v>
      </c>
      <c r="P40" s="44">
        <v>0.14536287342595167</v>
      </c>
      <c r="Q40" s="53"/>
      <c r="R40" s="53"/>
    </row>
    <row r="41" spans="1:19" x14ac:dyDescent="0.35">
      <c r="A41" s="14">
        <v>1982</v>
      </c>
      <c r="B41" s="44">
        <v>74.970350148641899</v>
      </c>
      <c r="C41" s="44">
        <v>26.424013951570409</v>
      </c>
      <c r="D41" s="44">
        <v>0</v>
      </c>
      <c r="E41" s="44">
        <v>4.0726671621475719</v>
      </c>
      <c r="F41" s="44">
        <v>3.0168106770064655</v>
      </c>
      <c r="G41" s="44">
        <v>0</v>
      </c>
      <c r="H41" s="44">
        <v>4.0731139965862164</v>
      </c>
      <c r="I41" s="44">
        <v>9.0842056994090967</v>
      </c>
      <c r="J41" s="44">
        <v>21.196479965287885</v>
      </c>
      <c r="K41" s="44">
        <v>13.016545796637939</v>
      </c>
      <c r="L41" s="44">
        <v>2.8179398079092928</v>
      </c>
      <c r="M41" s="44">
        <v>2.8179398079092928</v>
      </c>
      <c r="N41" s="44">
        <v>0.82859562579396606</v>
      </c>
      <c r="O41" s="44">
        <v>0.91623733694351783</v>
      </c>
      <c r="P41" s="44">
        <v>0.12467079929978853</v>
      </c>
      <c r="Q41" s="53"/>
      <c r="R41" s="53"/>
    </row>
    <row r="42" spans="1:19" x14ac:dyDescent="0.35">
      <c r="A42" s="14">
        <v>1981</v>
      </c>
      <c r="B42" s="44">
        <v>61.728547190987015</v>
      </c>
      <c r="C42" s="44">
        <v>16.01355443396282</v>
      </c>
      <c r="D42" s="44">
        <v>0</v>
      </c>
      <c r="E42" s="44">
        <v>4.8489787627358316</v>
      </c>
      <c r="F42" s="44">
        <v>0.86533921263421409</v>
      </c>
      <c r="G42" s="44">
        <v>0</v>
      </c>
      <c r="H42" s="44">
        <v>3.3665829294051575</v>
      </c>
      <c r="I42" s="44">
        <v>12.328318629956714</v>
      </c>
      <c r="J42" s="44">
        <v>28.766076803232316</v>
      </c>
      <c r="K42" s="44">
        <v>19.48801314347504</v>
      </c>
      <c r="L42" s="44">
        <v>3.3882847568179293</v>
      </c>
      <c r="M42" s="44">
        <v>3.3882847568179293</v>
      </c>
      <c r="N42" s="44">
        <v>0.77690641711184905</v>
      </c>
      <c r="O42" s="44">
        <v>0.73294757832960677</v>
      </c>
      <c r="P42" s="44">
        <v>0.22760109150915292</v>
      </c>
      <c r="Q42" s="53"/>
      <c r="R42" s="53"/>
    </row>
    <row r="43" spans="1:19" x14ac:dyDescent="0.35">
      <c r="A43" s="14">
        <v>1980</v>
      </c>
      <c r="B43" s="44">
        <v>94.567693306006433</v>
      </c>
      <c r="C43" s="44">
        <v>24.377718104045059</v>
      </c>
      <c r="D43" s="44">
        <v>0</v>
      </c>
      <c r="E43" s="44">
        <v>8.2771962728508992</v>
      </c>
      <c r="F43" s="44">
        <v>1.1366084570083803</v>
      </c>
      <c r="G43" s="44">
        <v>0</v>
      </c>
      <c r="H43" s="44">
        <v>2.0778314304229841</v>
      </c>
      <c r="I43" s="44">
        <v>17.919000672439065</v>
      </c>
      <c r="J43" s="44">
        <v>41.81100156902442</v>
      </c>
      <c r="K43" s="44">
        <v>17.899178651783668</v>
      </c>
      <c r="L43" s="44">
        <v>4.3009544817962837</v>
      </c>
      <c r="M43" s="44">
        <v>4.3009544817962837</v>
      </c>
      <c r="N43" s="44">
        <v>1.2312131974849825</v>
      </c>
      <c r="O43" s="44">
        <v>0.86441200487877567</v>
      </c>
      <c r="P43" s="44">
        <v>0.15393295383838373</v>
      </c>
      <c r="Q43" s="53"/>
      <c r="R43" s="53"/>
    </row>
    <row r="44" spans="1:19" x14ac:dyDescent="0.35">
      <c r="A44" t="s">
        <v>79</v>
      </c>
      <c r="B44" s="3">
        <f>SUM(B3:B43)</f>
        <v>58016.012271937347</v>
      </c>
      <c r="C44" s="3">
        <f t="shared" ref="C44:R44" si="0">SUM(C3:C43)</f>
        <v>1762.9807772110462</v>
      </c>
      <c r="D44" s="3">
        <f t="shared" si="0"/>
        <v>245857.71331560548</v>
      </c>
      <c r="E44" s="3">
        <f t="shared" si="0"/>
        <v>10357.127870437407</v>
      </c>
      <c r="F44" s="3">
        <f t="shared" si="0"/>
        <v>255.03651635510982</v>
      </c>
      <c r="G44" s="3">
        <f t="shared" si="0"/>
        <v>20633.485619889503</v>
      </c>
      <c r="H44" s="3">
        <f>SUM(H3:H43)</f>
        <v>10675.734908700499</v>
      </c>
      <c r="I44" s="3">
        <f>SUM(I3:I43)</f>
        <v>971.24550972226109</v>
      </c>
      <c r="J44" s="3">
        <f>SUM(J3:J43)</f>
        <v>3187.5656546598207</v>
      </c>
      <c r="K44" s="3">
        <f t="shared" si="0"/>
        <v>1837.6336123857302</v>
      </c>
      <c r="L44" s="3">
        <f t="shared" si="0"/>
        <v>3491.7566575089641</v>
      </c>
      <c r="M44" s="3">
        <f t="shared" si="0"/>
        <v>4077.6013251381983</v>
      </c>
      <c r="N44" s="3">
        <f t="shared" si="0"/>
        <v>1600.1686241907541</v>
      </c>
      <c r="O44" s="3">
        <f t="shared" si="0"/>
        <v>733.83452942523695</v>
      </c>
      <c r="P44" s="3">
        <f t="shared" si="0"/>
        <v>416.40324479295475</v>
      </c>
      <c r="Q44" s="3">
        <f t="shared" si="0"/>
        <v>85507.285277179413</v>
      </c>
      <c r="R44" s="3">
        <f t="shared" si="0"/>
        <v>50146.578583890965</v>
      </c>
      <c r="S44" s="3">
        <f>SUM(B44:R44)</f>
        <v>499528.16429903073</v>
      </c>
    </row>
    <row r="45" spans="1:19" x14ac:dyDescent="0.35">
      <c r="A45" s="3"/>
      <c r="B45" s="2">
        <f>'[1]2020'!$AC4</f>
        <v>58016.012271937332</v>
      </c>
      <c r="C45" s="2">
        <f>'[1]2020'!$AC5</f>
        <v>1762.9807772110462</v>
      </c>
      <c r="D45" s="2">
        <f>'[1]2020'!$AC6</f>
        <v>245857.71331560545</v>
      </c>
      <c r="E45" s="2">
        <f>'[1]2020'!$AC7</f>
        <v>10357.127870437407</v>
      </c>
      <c r="F45" s="2">
        <f>'[1]2020'!$AC8</f>
        <v>255.03651635510977</v>
      </c>
      <c r="G45" s="2">
        <f>'[1]2020'!$AC9</f>
        <v>20633.4856198895</v>
      </c>
      <c r="H45" s="2">
        <f>'[1]2020'!$AC10</f>
        <v>10675.734908700495</v>
      </c>
      <c r="I45" s="2">
        <f>'[1]2020'!$AC11</f>
        <v>971.24550972226132</v>
      </c>
      <c r="J45" s="2">
        <f>'[1]2020'!$AC12</f>
        <v>3187.5656546598216</v>
      </c>
      <c r="K45" s="2">
        <f>'[1]2020'!$AC13</f>
        <v>1837.6336123857302</v>
      </c>
      <c r="L45" s="2">
        <f>'[1]2020'!$AC14</f>
        <v>3491.7566575089631</v>
      </c>
      <c r="M45" s="2">
        <f>'[1]2020'!$AC15</f>
        <v>4077.6013251381974</v>
      </c>
      <c r="N45" s="2">
        <f>'[1]2020'!$AC16</f>
        <v>1600.1686241907535</v>
      </c>
      <c r="O45" s="2">
        <f>'[1]2020'!$AC18</f>
        <v>733.83452942523729</v>
      </c>
      <c r="P45" s="2">
        <f>'[1]2020'!$AC17</f>
        <v>416.40324479295469</v>
      </c>
      <c r="Q45" s="2">
        <f>'[1]2020'!$AC19</f>
        <v>85507.285277179428</v>
      </c>
      <c r="R45" s="2">
        <f>'[1]2020'!$AC20</f>
        <v>50146.578583890951</v>
      </c>
      <c r="S45" s="2">
        <f>'[1]2020'!$AC21</f>
        <v>499528.16429903067</v>
      </c>
    </row>
    <row r="46" spans="1:19" x14ac:dyDescent="0.35">
      <c r="B46" s="2"/>
    </row>
    <row r="47" spans="1:19" x14ac:dyDescent="0.35">
      <c r="B47" s="2"/>
    </row>
    <row r="48" spans="1:19" x14ac:dyDescent="0.35">
      <c r="B48" s="2"/>
    </row>
    <row r="49" spans="2:2" x14ac:dyDescent="0.35">
      <c r="B49" s="2"/>
    </row>
    <row r="50" spans="2:2" x14ac:dyDescent="0.35">
      <c r="B50" s="2"/>
    </row>
    <row r="51" spans="2:2" x14ac:dyDescent="0.35">
      <c r="B51" s="2"/>
    </row>
    <row r="52" spans="2:2" x14ac:dyDescent="0.35">
      <c r="B52" s="2"/>
    </row>
    <row r="53" spans="2:2" x14ac:dyDescent="0.35">
      <c r="B53" s="2"/>
    </row>
    <row r="54" spans="2:2" x14ac:dyDescent="0.35">
      <c r="B54" s="2"/>
    </row>
    <row r="55" spans="2:2" x14ac:dyDescent="0.35">
      <c r="B55" s="2"/>
    </row>
    <row r="56" spans="2:2" x14ac:dyDescent="0.35">
      <c r="B56" s="2"/>
    </row>
    <row r="57" spans="2:2" x14ac:dyDescent="0.35">
      <c r="B57" s="2"/>
    </row>
    <row r="58" spans="2:2" x14ac:dyDescent="0.35">
      <c r="B58" s="2"/>
    </row>
    <row r="59" spans="2:2" x14ac:dyDescent="0.35">
      <c r="B59" s="2"/>
    </row>
    <row r="60" spans="2:2" x14ac:dyDescent="0.35">
      <c r="B60" s="2"/>
    </row>
    <row r="61" spans="2:2" x14ac:dyDescent="0.35">
      <c r="B61" s="2"/>
    </row>
    <row r="62" spans="2:2" x14ac:dyDescent="0.35">
      <c r="B62" s="2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G19" workbookViewId="0">
      <selection activeCell="A45" sqref="A45:XFD45"/>
    </sheetView>
  </sheetViews>
  <sheetFormatPr defaultColWidth="14.453125" defaultRowHeight="14.5" x14ac:dyDescent="0.35"/>
  <sheetData>
    <row r="1" spans="1:18" ht="15" x14ac:dyDescent="0.25">
      <c r="A1" s="1" t="s">
        <v>25</v>
      </c>
      <c r="B1" s="46" t="s">
        <v>19</v>
      </c>
      <c r="C1" s="46" t="s">
        <v>19</v>
      </c>
      <c r="D1" s="46" t="s">
        <v>19</v>
      </c>
      <c r="E1" s="46" t="s">
        <v>19</v>
      </c>
      <c r="F1" s="46" t="s">
        <v>19</v>
      </c>
      <c r="G1" s="46" t="s">
        <v>19</v>
      </c>
      <c r="H1" s="46" t="s">
        <v>19</v>
      </c>
      <c r="I1" s="46" t="s">
        <v>19</v>
      </c>
      <c r="J1" s="46" t="s">
        <v>19</v>
      </c>
      <c r="K1" s="46" t="s">
        <v>19</v>
      </c>
      <c r="L1" s="46" t="s">
        <v>19</v>
      </c>
      <c r="M1" s="46" t="s">
        <v>19</v>
      </c>
      <c r="N1" s="46" t="s">
        <v>19</v>
      </c>
      <c r="O1" s="46" t="s">
        <v>19</v>
      </c>
      <c r="P1" s="46" t="s">
        <v>19</v>
      </c>
      <c r="Q1" s="46" t="s">
        <v>19</v>
      </c>
      <c r="R1" s="46" t="s">
        <v>19</v>
      </c>
    </row>
    <row r="2" spans="1:18" ht="29" x14ac:dyDescent="0.35">
      <c r="A2" s="47" t="s">
        <v>70</v>
      </c>
      <c r="B2" s="46" t="s">
        <v>71</v>
      </c>
      <c r="C2" s="46" t="s">
        <v>72</v>
      </c>
      <c r="D2" s="46" t="s">
        <v>69</v>
      </c>
      <c r="E2" s="46" t="s">
        <v>73</v>
      </c>
      <c r="F2" s="46" t="s">
        <v>74</v>
      </c>
      <c r="G2" s="46" t="s">
        <v>75</v>
      </c>
      <c r="H2" s="46" t="s">
        <v>76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23</v>
      </c>
      <c r="O2" s="46" t="s">
        <v>24</v>
      </c>
      <c r="P2" s="46" t="s">
        <v>53</v>
      </c>
      <c r="Q2" s="46" t="s">
        <v>77</v>
      </c>
      <c r="R2" s="46" t="s">
        <v>78</v>
      </c>
    </row>
    <row r="3" spans="1:18" ht="15" x14ac:dyDescent="0.25">
      <c r="A3" s="14">
        <v>2020</v>
      </c>
      <c r="B3" s="44">
        <v>535.06323161410558</v>
      </c>
      <c r="C3" s="44">
        <v>0</v>
      </c>
      <c r="D3" s="44">
        <v>15364.518716794142</v>
      </c>
      <c r="E3" s="44">
        <v>6.7818174189981777</v>
      </c>
      <c r="F3" s="44">
        <v>0</v>
      </c>
      <c r="G3" s="44">
        <v>1225.0636832635039</v>
      </c>
      <c r="H3" s="44">
        <v>1398.8116780624218</v>
      </c>
      <c r="I3" s="44">
        <v>25.392095535968146</v>
      </c>
      <c r="J3" s="44">
        <v>71.42394085868645</v>
      </c>
      <c r="K3" s="44">
        <v>68.787603070798951</v>
      </c>
      <c r="L3" s="44">
        <v>187.70031276656218</v>
      </c>
      <c r="M3" s="44">
        <v>357.46659084446929</v>
      </c>
      <c r="N3" s="44">
        <v>67.639125768087112</v>
      </c>
      <c r="O3" s="44">
        <v>34.600569672943543</v>
      </c>
      <c r="P3" s="44">
        <v>29.021949752229954</v>
      </c>
      <c r="Q3" s="52">
        <v>3945.0787115873304</v>
      </c>
      <c r="R3" s="52">
        <v>5783.3343556890477</v>
      </c>
    </row>
    <row r="4" spans="1:18" ht="15" x14ac:dyDescent="0.25">
      <c r="A4" s="14">
        <v>2019</v>
      </c>
      <c r="B4" s="44">
        <v>826.79008538301468</v>
      </c>
      <c r="C4" s="44">
        <v>0</v>
      </c>
      <c r="D4" s="44">
        <v>24359.202425168656</v>
      </c>
      <c r="E4" s="44">
        <v>7.1675264714152549</v>
      </c>
      <c r="F4" s="44">
        <v>0</v>
      </c>
      <c r="G4" s="44">
        <v>1584.5695489440204</v>
      </c>
      <c r="H4" s="44">
        <v>1918.4793770028477</v>
      </c>
      <c r="I4" s="44">
        <v>16.843836427627721</v>
      </c>
      <c r="J4" s="44">
        <v>60.763746365086973</v>
      </c>
      <c r="K4" s="44">
        <v>64.305674585849701</v>
      </c>
      <c r="L4" s="44">
        <v>148.97087731475082</v>
      </c>
      <c r="M4" s="44">
        <v>327.56276915721497</v>
      </c>
      <c r="N4" s="44">
        <v>129.02797211342622</v>
      </c>
      <c r="O4" s="44">
        <v>57.09498939206857</v>
      </c>
      <c r="P4" s="44">
        <v>37.340793453677726</v>
      </c>
      <c r="Q4" s="52">
        <v>5062.1710734782964</v>
      </c>
      <c r="R4" s="52">
        <v>6647.9722733733906</v>
      </c>
    </row>
    <row r="5" spans="1:18" ht="15" x14ac:dyDescent="0.25">
      <c r="A5" s="14">
        <v>2018</v>
      </c>
      <c r="B5" s="44">
        <v>898.56202475333703</v>
      </c>
      <c r="C5" s="44">
        <v>0</v>
      </c>
      <c r="D5" s="44">
        <v>25127.194133790021</v>
      </c>
      <c r="E5" s="44">
        <v>6.4406976824842106</v>
      </c>
      <c r="F5" s="44">
        <v>0</v>
      </c>
      <c r="G5" s="44">
        <v>1821.0351584920352</v>
      </c>
      <c r="H5" s="44">
        <v>1715.4590618901175</v>
      </c>
      <c r="I5" s="44">
        <v>17.814312111535447</v>
      </c>
      <c r="J5" s="44">
        <v>66.707825840900242</v>
      </c>
      <c r="K5" s="44">
        <v>42.094938375464778</v>
      </c>
      <c r="L5" s="44">
        <v>105.25012521564298</v>
      </c>
      <c r="M5" s="44">
        <v>234.72975958729072</v>
      </c>
      <c r="N5" s="44">
        <v>77.673869960371007</v>
      </c>
      <c r="O5" s="44">
        <v>46.164961109807592</v>
      </c>
      <c r="P5" s="44">
        <v>36.511850103171987</v>
      </c>
      <c r="Q5" s="52">
        <v>4400.6313169640525</v>
      </c>
      <c r="R5" s="52">
        <v>4983.8970013297321</v>
      </c>
    </row>
    <row r="6" spans="1:18" ht="15" x14ac:dyDescent="0.25">
      <c r="A6" s="14">
        <v>2017</v>
      </c>
      <c r="B6" s="44">
        <v>753.42997741641818</v>
      </c>
      <c r="C6" s="44">
        <v>0</v>
      </c>
      <c r="D6" s="44">
        <v>22633.739363504326</v>
      </c>
      <c r="E6" s="44">
        <v>11.21715423702519</v>
      </c>
      <c r="F6" s="44">
        <v>0</v>
      </c>
      <c r="G6" s="44">
        <v>1981.6698632314735</v>
      </c>
      <c r="H6" s="44">
        <v>1444.8811463529876</v>
      </c>
      <c r="I6" s="44">
        <v>8.9371477410039635</v>
      </c>
      <c r="J6" s="44">
        <v>57.136810444191191</v>
      </c>
      <c r="K6" s="44">
        <v>20.616374902543242</v>
      </c>
      <c r="L6" s="44">
        <v>64.022476544646807</v>
      </c>
      <c r="M6" s="44">
        <v>112.97367212605472</v>
      </c>
      <c r="N6" s="44">
        <v>79.30817043871059</v>
      </c>
      <c r="O6" s="44">
        <v>51.905796662460219</v>
      </c>
      <c r="P6" s="44">
        <v>30.73859658825252</v>
      </c>
      <c r="Q6" s="52">
        <v>3591.9638566138065</v>
      </c>
      <c r="R6" s="52">
        <v>3932.4715970932962</v>
      </c>
    </row>
    <row r="7" spans="1:18" ht="15" x14ac:dyDescent="0.25">
      <c r="A7" s="14">
        <v>2016</v>
      </c>
      <c r="B7" s="44">
        <v>1042.0685636303192</v>
      </c>
      <c r="C7" s="44">
        <v>0</v>
      </c>
      <c r="D7" s="44">
        <v>21063.439798811458</v>
      </c>
      <c r="E7" s="44">
        <v>10.997357221523892</v>
      </c>
      <c r="F7" s="44">
        <v>0</v>
      </c>
      <c r="G7" s="44">
        <v>2121.8044174204124</v>
      </c>
      <c r="H7" s="44">
        <v>1371.4624647497676</v>
      </c>
      <c r="I7" s="44">
        <v>12.750334726780432</v>
      </c>
      <c r="J7" s="44">
        <v>75.465591738279002</v>
      </c>
      <c r="K7" s="44">
        <v>21.258592115350346</v>
      </c>
      <c r="L7" s="44">
        <v>80.213826031616478</v>
      </c>
      <c r="M7" s="44">
        <v>110.77606503645144</v>
      </c>
      <c r="N7" s="44">
        <v>61.524734978955152</v>
      </c>
      <c r="O7" s="44">
        <v>30.778850272558223</v>
      </c>
      <c r="P7" s="44">
        <v>17.581635286002587</v>
      </c>
      <c r="Q7" s="52">
        <v>2546.2864377743208</v>
      </c>
      <c r="R7" s="52">
        <v>3946.8934307129321</v>
      </c>
    </row>
    <row r="8" spans="1:18" ht="15" x14ac:dyDescent="0.25">
      <c r="A8" s="14">
        <v>2015</v>
      </c>
      <c r="B8" s="44">
        <v>1716.9509424765934</v>
      </c>
      <c r="C8" s="44">
        <v>0</v>
      </c>
      <c r="D8" s="44">
        <v>25958.195203269737</v>
      </c>
      <c r="E8" s="44">
        <v>32.774915902384542</v>
      </c>
      <c r="F8" s="44">
        <v>0</v>
      </c>
      <c r="G8" s="44">
        <v>2523.8339388099944</v>
      </c>
      <c r="H8" s="44">
        <v>1382.5207080327953</v>
      </c>
      <c r="I8" s="44">
        <v>16.445586287574319</v>
      </c>
      <c r="J8" s="44">
        <v>123.29561501903697</v>
      </c>
      <c r="K8" s="44">
        <v>39.123833794829707</v>
      </c>
      <c r="L8" s="44">
        <v>142.64154860685952</v>
      </c>
      <c r="M8" s="44">
        <v>147.45489093492992</v>
      </c>
      <c r="N8" s="44">
        <v>109.11801617037271</v>
      </c>
      <c r="O8" s="44">
        <v>65.535079470628645</v>
      </c>
      <c r="P8" s="44">
        <v>26.189930625099606</v>
      </c>
      <c r="Q8" s="44">
        <v>2742.0012712264656</v>
      </c>
      <c r="R8" s="44">
        <v>5635.1601034422838</v>
      </c>
    </row>
    <row r="9" spans="1:18" ht="15" x14ac:dyDescent="0.25">
      <c r="A9" s="14">
        <v>2014</v>
      </c>
      <c r="B9" s="44">
        <v>2259.7989218486023</v>
      </c>
      <c r="C9" s="44">
        <v>0</v>
      </c>
      <c r="D9" s="44">
        <v>34864.967759373518</v>
      </c>
      <c r="E9" s="44">
        <v>65.623656889747167</v>
      </c>
      <c r="F9" s="44">
        <v>0</v>
      </c>
      <c r="G9" s="44">
        <v>3666.7492326506572</v>
      </c>
      <c r="H9" s="44">
        <v>1746.0712917567168</v>
      </c>
      <c r="I9" s="44">
        <v>15.692749572762191</v>
      </c>
      <c r="J9" s="44">
        <v>175.30716417076601</v>
      </c>
      <c r="K9" s="44">
        <v>73.118494366349168</v>
      </c>
      <c r="L9" s="44">
        <v>277.06707032565413</v>
      </c>
      <c r="M9" s="44">
        <v>325.46019423582976</v>
      </c>
      <c r="N9" s="44">
        <v>238.06818088429694</v>
      </c>
      <c r="O9" s="44">
        <v>109.88375590640156</v>
      </c>
      <c r="P9" s="44">
        <v>50.755450387826201</v>
      </c>
      <c r="Q9" s="44">
        <v>3862.7104179868043</v>
      </c>
      <c r="R9" s="44">
        <v>4785.4768812596494</v>
      </c>
    </row>
    <row r="10" spans="1:18" ht="15" x14ac:dyDescent="0.25">
      <c r="A10" s="14">
        <v>2013</v>
      </c>
      <c r="B10" s="44">
        <v>2166.4476767555311</v>
      </c>
      <c r="C10" s="44">
        <v>0</v>
      </c>
      <c r="D10" s="44">
        <v>38340.799867413436</v>
      </c>
      <c r="E10" s="44">
        <v>92.80142724827941</v>
      </c>
      <c r="F10" s="44">
        <v>0</v>
      </c>
      <c r="G10" s="44">
        <v>3699.9148416275298</v>
      </c>
      <c r="H10" s="44">
        <v>1763.5216665885016</v>
      </c>
      <c r="I10" s="44">
        <v>30.38885987224268</v>
      </c>
      <c r="J10" s="44">
        <v>221.99733376549992</v>
      </c>
      <c r="K10" s="44">
        <v>62.730417567601421</v>
      </c>
      <c r="L10" s="44">
        <v>314.4758822321341</v>
      </c>
      <c r="M10" s="44">
        <v>433.07176408294373</v>
      </c>
      <c r="N10" s="44">
        <v>221.13428623749533</v>
      </c>
      <c r="O10" s="44">
        <v>84.117274762895875</v>
      </c>
      <c r="P10" s="44">
        <v>53.481293659581702</v>
      </c>
      <c r="Q10" s="44">
        <v>3671.3699439782713</v>
      </c>
      <c r="R10" s="44">
        <v>4119.8701482051101</v>
      </c>
    </row>
    <row r="11" spans="1:18" ht="15" x14ac:dyDescent="0.25">
      <c r="A11" s="14">
        <v>2012</v>
      </c>
      <c r="B11" s="44">
        <v>3331.6283493646483</v>
      </c>
      <c r="C11" s="44">
        <v>0</v>
      </c>
      <c r="D11" s="44">
        <v>36850.566875275683</v>
      </c>
      <c r="E11" s="44">
        <v>175.59189499153268</v>
      </c>
      <c r="F11" s="44">
        <v>0</v>
      </c>
      <c r="G11" s="44">
        <v>3690.5410694355655</v>
      </c>
      <c r="H11" s="44">
        <v>1553.3761179664593</v>
      </c>
      <c r="I11" s="44">
        <v>39.939279733278923</v>
      </c>
      <c r="J11" s="44">
        <v>233.99831594928278</v>
      </c>
      <c r="K11" s="44">
        <v>83.668650605521435</v>
      </c>
      <c r="L11" s="44">
        <v>332.60438457307094</v>
      </c>
      <c r="M11" s="44">
        <v>363.65765230827657</v>
      </c>
      <c r="N11" s="44">
        <v>204.46624394349291</v>
      </c>
      <c r="O11" s="44">
        <v>64.461784858428317</v>
      </c>
      <c r="P11" s="44">
        <v>47.718843152820696</v>
      </c>
      <c r="Q11" s="44">
        <v>5489.1642157890119</v>
      </c>
      <c r="R11" s="44">
        <v>4025.2426153661145</v>
      </c>
    </row>
    <row r="12" spans="1:18" ht="15" x14ac:dyDescent="0.25">
      <c r="A12" s="14">
        <v>2011</v>
      </c>
      <c r="B12" s="44">
        <v>2498.375191389162</v>
      </c>
      <c r="C12" s="44">
        <v>0</v>
      </c>
      <c r="D12" s="44">
        <v>32789.433448329692</v>
      </c>
      <c r="E12" s="44">
        <v>2389.032710406625</v>
      </c>
      <c r="F12" s="44">
        <v>0</v>
      </c>
      <c r="G12" s="44">
        <v>4494.5598837955085</v>
      </c>
      <c r="H12" s="44">
        <v>1539.6743819808801</v>
      </c>
      <c r="I12" s="44">
        <v>61.138819446037346</v>
      </c>
      <c r="J12" s="44">
        <v>300.1801900778259</v>
      </c>
      <c r="K12" s="44">
        <v>112.40658832561043</v>
      </c>
      <c r="L12" s="44">
        <v>446.85783208887898</v>
      </c>
      <c r="M12" s="44">
        <v>412.79499587632182</v>
      </c>
      <c r="N12" s="44">
        <v>248.46807491387085</v>
      </c>
      <c r="O12" s="44">
        <v>80.146815201503856</v>
      </c>
      <c r="P12" s="44">
        <v>54.75835852822199</v>
      </c>
      <c r="Q12" s="44">
        <v>5936.0558554295103</v>
      </c>
      <c r="R12" s="44">
        <v>3912.3538398192309</v>
      </c>
    </row>
    <row r="13" spans="1:18" ht="15" x14ac:dyDescent="0.25">
      <c r="A13" s="14">
        <v>2010</v>
      </c>
      <c r="B13" s="44">
        <v>1526.9698317496634</v>
      </c>
      <c r="C13" s="44">
        <v>0</v>
      </c>
      <c r="D13" s="44">
        <v>33330.090663236682</v>
      </c>
      <c r="E13" s="44">
        <v>1819.9026543271991</v>
      </c>
      <c r="F13" s="44">
        <v>0</v>
      </c>
      <c r="G13" s="44">
        <v>3878.1848851458253</v>
      </c>
      <c r="H13" s="44">
        <v>1212.4284509417475</v>
      </c>
      <c r="I13" s="44">
        <v>47.191282340380482</v>
      </c>
      <c r="J13" s="44">
        <v>221.64408982110589</v>
      </c>
      <c r="K13" s="44">
        <v>91.496859727799404</v>
      </c>
      <c r="L13" s="44">
        <v>322.65667460632301</v>
      </c>
      <c r="M13" s="44">
        <v>335.03873746936614</v>
      </c>
      <c r="N13" s="44">
        <v>213.18737953922704</v>
      </c>
      <c r="O13" s="44">
        <v>70.481067538206915</v>
      </c>
      <c r="P13" s="44">
        <v>48.826754023935734</v>
      </c>
      <c r="Q13" s="44">
        <v>4894.4350255112877</v>
      </c>
      <c r="R13" s="44">
        <v>1772.3661098086116</v>
      </c>
    </row>
    <row r="14" spans="1:18" ht="15" x14ac:dyDescent="0.25">
      <c r="A14" s="14">
        <v>2009</v>
      </c>
      <c r="B14" s="44">
        <v>1236.4056951270188</v>
      </c>
      <c r="C14" s="44">
        <v>0</v>
      </c>
      <c r="D14" s="44">
        <v>29102.891596711193</v>
      </c>
      <c r="E14" s="44">
        <v>1125.3566029250831</v>
      </c>
      <c r="F14" s="44">
        <v>0</v>
      </c>
      <c r="G14" s="44">
        <v>3122.1040418518864</v>
      </c>
      <c r="H14" s="44">
        <v>945.44189074057988</v>
      </c>
      <c r="I14" s="44">
        <v>50.627149025141286</v>
      </c>
      <c r="J14" s="44">
        <v>195.4829423361476</v>
      </c>
      <c r="K14" s="44">
        <v>87.180253777874185</v>
      </c>
      <c r="L14" s="44">
        <v>263.53401585362451</v>
      </c>
      <c r="M14" s="44">
        <v>235.89371458196408</v>
      </c>
      <c r="N14" s="44">
        <v>126.48974551456662</v>
      </c>
      <c r="O14" s="44">
        <v>36.853403374658221</v>
      </c>
      <c r="P14" s="44">
        <v>28.219133467294121</v>
      </c>
      <c r="Q14" s="44">
        <v>6835.8486745007685</v>
      </c>
      <c r="R14" s="44">
        <v>0</v>
      </c>
    </row>
    <row r="15" spans="1:18" ht="15" x14ac:dyDescent="0.25">
      <c r="A15" s="14">
        <v>2008</v>
      </c>
      <c r="B15" s="44">
        <v>1435.6343871470133</v>
      </c>
      <c r="C15" s="44">
        <v>0</v>
      </c>
      <c r="D15" s="44">
        <v>23835.285098059489</v>
      </c>
      <c r="E15" s="44">
        <v>993.70671542853097</v>
      </c>
      <c r="F15" s="44">
        <v>0</v>
      </c>
      <c r="G15" s="44">
        <v>2549.8768792112396</v>
      </c>
      <c r="H15" s="44">
        <v>759.71206158179427</v>
      </c>
      <c r="I15" s="44">
        <v>65.958707247060332</v>
      </c>
      <c r="J15" s="44">
        <v>186.43378058864607</v>
      </c>
      <c r="K15" s="44">
        <v>87.308441348742292</v>
      </c>
      <c r="L15" s="44">
        <v>274.09474592668329</v>
      </c>
      <c r="M15" s="44">
        <v>284.76594085263577</v>
      </c>
      <c r="N15" s="44">
        <v>192.74628402430025</v>
      </c>
      <c r="O15" s="44">
        <v>75.990018202337893</v>
      </c>
      <c r="P15" s="44">
        <v>41.67194546579811</v>
      </c>
      <c r="Q15" s="44">
        <v>8577.1909986537121</v>
      </c>
      <c r="R15" s="44">
        <v>0</v>
      </c>
    </row>
    <row r="16" spans="1:18" ht="15" x14ac:dyDescent="0.25">
      <c r="A16" s="14">
        <v>2007</v>
      </c>
      <c r="B16" s="44">
        <v>1962.6779043201011</v>
      </c>
      <c r="C16" s="44">
        <v>0</v>
      </c>
      <c r="D16" s="44">
        <v>18182.08361246459</v>
      </c>
      <c r="E16" s="44">
        <v>607.3867097791175</v>
      </c>
      <c r="F16" s="44">
        <v>0</v>
      </c>
      <c r="G16" s="44">
        <v>1811.2678518401085</v>
      </c>
      <c r="H16" s="44">
        <v>523.4099826614804</v>
      </c>
      <c r="I16" s="44">
        <v>61.408097782400446</v>
      </c>
      <c r="J16" s="44">
        <v>163.08723849346208</v>
      </c>
      <c r="K16" s="44">
        <v>81.279677234359752</v>
      </c>
      <c r="L16" s="44">
        <v>207.36441497975994</v>
      </c>
      <c r="M16" s="44">
        <v>199.12797793617042</v>
      </c>
      <c r="N16" s="44">
        <v>132.60152949767885</v>
      </c>
      <c r="O16" s="44">
        <v>58.27136969704965</v>
      </c>
      <c r="P16" s="44">
        <v>32.030690541078641</v>
      </c>
      <c r="Q16" s="44">
        <v>7472.1870622318593</v>
      </c>
      <c r="R16" s="44">
        <v>0</v>
      </c>
    </row>
    <row r="17" spans="1:18" ht="15" x14ac:dyDescent="0.25">
      <c r="A17" s="14">
        <v>2006</v>
      </c>
      <c r="B17" s="44">
        <v>2740.4304362392436</v>
      </c>
      <c r="C17" s="44">
        <v>6.6691883806842878</v>
      </c>
      <c r="D17" s="44">
        <v>11929.540829593381</v>
      </c>
      <c r="E17" s="44">
        <v>477.70957608090481</v>
      </c>
      <c r="F17" s="44">
        <v>0</v>
      </c>
      <c r="G17" s="44">
        <v>1094.6967032104926</v>
      </c>
      <c r="H17" s="44">
        <v>425.14284580760028</v>
      </c>
      <c r="I17" s="44">
        <v>53.952654197797237</v>
      </c>
      <c r="J17" s="44">
        <v>133.78458665673099</v>
      </c>
      <c r="K17" s="44">
        <v>66.016730691288089</v>
      </c>
      <c r="L17" s="44">
        <v>141.30819603620608</v>
      </c>
      <c r="M17" s="44">
        <v>132.75329153479788</v>
      </c>
      <c r="N17" s="44">
        <v>77.440350635152299</v>
      </c>
      <c r="O17" s="44">
        <v>36.431856003898403</v>
      </c>
      <c r="P17" s="44">
        <v>24.050009420483857</v>
      </c>
      <c r="Q17" s="44">
        <v>5077.2287763519353</v>
      </c>
      <c r="R17" s="44">
        <v>0</v>
      </c>
    </row>
    <row r="18" spans="1:18" ht="15" x14ac:dyDescent="0.25">
      <c r="A18" s="14">
        <v>2005</v>
      </c>
      <c r="B18" s="44">
        <v>4771.7818835437402</v>
      </c>
      <c r="C18" s="44">
        <v>528.15999201379509</v>
      </c>
      <c r="D18" s="44">
        <v>6828.6034737227792</v>
      </c>
      <c r="E18" s="44">
        <v>623.52659432676353</v>
      </c>
      <c r="F18" s="44">
        <v>7.3015903658258887</v>
      </c>
      <c r="G18" s="44">
        <v>704.38035350793643</v>
      </c>
      <c r="H18" s="44">
        <v>317.7261180335413</v>
      </c>
      <c r="I18" s="44">
        <v>48.94047633404324</v>
      </c>
      <c r="J18" s="44">
        <v>124.86047508816445</v>
      </c>
      <c r="K18" s="44">
        <v>53.128905688768647</v>
      </c>
      <c r="L18" s="44">
        <v>146.04160131446375</v>
      </c>
      <c r="M18" s="44">
        <v>132.24368238913689</v>
      </c>
      <c r="N18" s="44">
        <v>74.555279630561685</v>
      </c>
      <c r="O18" s="44">
        <v>34.837606391731306</v>
      </c>
      <c r="P18" s="44">
        <v>20.004771632785467</v>
      </c>
      <c r="Q18" s="44">
        <v>3942.6569956991989</v>
      </c>
      <c r="R18" s="44">
        <v>0</v>
      </c>
    </row>
    <row r="19" spans="1:18" ht="15" x14ac:dyDescent="0.25">
      <c r="A19" s="14">
        <v>2004</v>
      </c>
      <c r="B19" s="44">
        <v>7749.1680055105153</v>
      </c>
      <c r="C19" s="44">
        <v>184.5573022339363</v>
      </c>
      <c r="D19" s="44">
        <v>2094.4908617146993</v>
      </c>
      <c r="E19" s="44">
        <v>742.8682349636008</v>
      </c>
      <c r="F19" s="44">
        <v>4.3472144155432062</v>
      </c>
      <c r="G19" s="44">
        <v>312.41029521930329</v>
      </c>
      <c r="H19" s="44">
        <v>267.23142809266085</v>
      </c>
      <c r="I19" s="44">
        <v>38.927905447306131</v>
      </c>
      <c r="J19" s="44">
        <v>103.45667572817788</v>
      </c>
      <c r="K19" s="44">
        <v>44.399493054720878</v>
      </c>
      <c r="L19" s="44">
        <v>114.89820211476241</v>
      </c>
      <c r="M19" s="44">
        <v>124.76761037189249</v>
      </c>
      <c r="N19" s="44">
        <v>88.142581608053334</v>
      </c>
      <c r="O19" s="44">
        <v>49.873265747384238</v>
      </c>
      <c r="P19" s="44">
        <v>29.338288392827458</v>
      </c>
      <c r="Q19" s="44">
        <v>2985.0224654905114</v>
      </c>
      <c r="R19" s="44">
        <v>0</v>
      </c>
    </row>
    <row r="20" spans="1:18" ht="15" x14ac:dyDescent="0.25">
      <c r="A20" s="14">
        <v>2003</v>
      </c>
      <c r="B20" s="44">
        <v>8103.1969555781152</v>
      </c>
      <c r="C20" s="44">
        <v>97.760111894558307</v>
      </c>
      <c r="D20" s="44">
        <v>250.40997890720959</v>
      </c>
      <c r="E20" s="44">
        <v>691.22222131647015</v>
      </c>
      <c r="F20" s="44">
        <v>8.741417939560959</v>
      </c>
      <c r="G20" s="44">
        <v>58.665334506186667</v>
      </c>
      <c r="H20" s="44">
        <v>195.73239121446653</v>
      </c>
      <c r="I20" s="44">
        <v>27.833280540309023</v>
      </c>
      <c r="J20" s="44">
        <v>84.513683669544392</v>
      </c>
      <c r="K20" s="44">
        <v>40.203101049372393</v>
      </c>
      <c r="L20" s="44">
        <v>79.979819928765181</v>
      </c>
      <c r="M20" s="44">
        <v>81.529008479689821</v>
      </c>
      <c r="N20" s="44">
        <v>68.770588003975845</v>
      </c>
      <c r="O20" s="44">
        <v>30.979360450233784</v>
      </c>
      <c r="P20" s="44">
        <v>25.917025620380077</v>
      </c>
      <c r="Q20" s="44">
        <v>2340.8018004903943</v>
      </c>
      <c r="R20" s="44">
        <v>0</v>
      </c>
    </row>
    <row r="21" spans="1:18" ht="15" x14ac:dyDescent="0.25">
      <c r="A21" s="14">
        <v>2002</v>
      </c>
      <c r="B21" s="44">
        <v>8317.2239093962071</v>
      </c>
      <c r="C21" s="44">
        <v>164.32893801948833</v>
      </c>
      <c r="D21" s="44">
        <v>0</v>
      </c>
      <c r="E21" s="44">
        <v>662.18494452549942</v>
      </c>
      <c r="F21" s="44">
        <v>22.82588303806968</v>
      </c>
      <c r="G21" s="44">
        <v>0</v>
      </c>
      <c r="H21" s="44">
        <v>185.66001557539406</v>
      </c>
      <c r="I21" s="44">
        <v>36.793336025454309</v>
      </c>
      <c r="J21" s="44">
        <v>97.862012454339919</v>
      </c>
      <c r="K21" s="44">
        <v>49.905747536168441</v>
      </c>
      <c r="L21" s="44">
        <v>76.9516704716373</v>
      </c>
      <c r="M21" s="44">
        <v>70.382871159316466</v>
      </c>
      <c r="N21" s="44">
        <v>53.644851973993816</v>
      </c>
      <c r="O21" s="44">
        <v>24.897185864625268</v>
      </c>
      <c r="P21" s="44">
        <v>17.812108235443727</v>
      </c>
      <c r="Q21" s="44">
        <v>1973.0441108859827</v>
      </c>
      <c r="R21" s="44">
        <v>0</v>
      </c>
    </row>
    <row r="22" spans="1:18" ht="15" x14ac:dyDescent="0.25">
      <c r="A22" s="14">
        <v>2001</v>
      </c>
      <c r="B22" s="44">
        <v>10056.461798463833</v>
      </c>
      <c r="C22" s="44">
        <v>38.834315361197149</v>
      </c>
      <c r="D22" s="44">
        <v>0</v>
      </c>
      <c r="E22" s="44">
        <v>984.24303578963691</v>
      </c>
      <c r="F22" s="44">
        <v>4.791488070495026</v>
      </c>
      <c r="G22" s="44">
        <v>0</v>
      </c>
      <c r="H22" s="44">
        <v>349.08598450671411</v>
      </c>
      <c r="I22" s="44">
        <v>58.731391770340437</v>
      </c>
      <c r="J22" s="44">
        <v>137.03991413079476</v>
      </c>
      <c r="K22" s="44">
        <v>69.837111190640016</v>
      </c>
      <c r="L22" s="44">
        <v>93.655728583474485</v>
      </c>
      <c r="M22" s="44">
        <v>93.655728583474485</v>
      </c>
      <c r="N22" s="44">
        <v>43.303428829812248</v>
      </c>
      <c r="O22" s="44">
        <v>25.255810889803818</v>
      </c>
      <c r="P22" s="44">
        <v>14.544663118410183</v>
      </c>
      <c r="Q22" s="44">
        <v>1580.6365550842677</v>
      </c>
      <c r="R22" s="44">
        <v>0</v>
      </c>
    </row>
    <row r="23" spans="1:18" ht="15" x14ac:dyDescent="0.25">
      <c r="A23" s="14">
        <v>2000</v>
      </c>
      <c r="B23" s="44">
        <v>8092.0354740915336</v>
      </c>
      <c r="C23" s="44">
        <v>31.035039559859889</v>
      </c>
      <c r="D23" s="44">
        <v>0</v>
      </c>
      <c r="E23" s="44">
        <v>1031.0679824103613</v>
      </c>
      <c r="F23" s="44">
        <v>1.6424106065978328</v>
      </c>
      <c r="G23" s="44">
        <v>0</v>
      </c>
      <c r="H23" s="44">
        <v>354.26004357318118</v>
      </c>
      <c r="I23" s="44">
        <v>51.922465100363773</v>
      </c>
      <c r="J23" s="44">
        <v>121.15241856751493</v>
      </c>
      <c r="K23" s="44">
        <v>114.10656412622637</v>
      </c>
      <c r="L23" s="44">
        <v>63.782885596854562</v>
      </c>
      <c r="M23" s="44">
        <v>63.782885596854562</v>
      </c>
      <c r="N23" s="44">
        <v>25.910727346734088</v>
      </c>
      <c r="O23" s="44">
        <v>17.349763107744494</v>
      </c>
      <c r="P23" s="44">
        <v>9.8000101022338058</v>
      </c>
      <c r="Q23" s="44">
        <v>1217.8421730816071</v>
      </c>
      <c r="R23" s="44">
        <v>0</v>
      </c>
    </row>
    <row r="24" spans="1:18" ht="15" x14ac:dyDescent="0.25">
      <c r="A24" s="14">
        <v>1999</v>
      </c>
      <c r="B24" s="44">
        <v>6220.0110382044631</v>
      </c>
      <c r="C24" s="44">
        <v>29.214762502299674</v>
      </c>
      <c r="D24" s="44">
        <v>0</v>
      </c>
      <c r="E24" s="44">
        <v>762.36241140269203</v>
      </c>
      <c r="F24" s="44">
        <v>1.3075230598569483</v>
      </c>
      <c r="G24" s="44">
        <v>0</v>
      </c>
      <c r="H24" s="44">
        <v>253.42073098028501</v>
      </c>
      <c r="I24" s="44">
        <v>32.185143009048183</v>
      </c>
      <c r="J24" s="44">
        <v>75.098667021112249</v>
      </c>
      <c r="K24" s="44">
        <v>77.539361568609721</v>
      </c>
      <c r="L24" s="44">
        <v>34.03332081086424</v>
      </c>
      <c r="M24" s="44">
        <v>34.03332081086424</v>
      </c>
      <c r="N24" s="44">
        <v>20.748031820322488</v>
      </c>
      <c r="O24" s="44">
        <v>9.8879095308389768</v>
      </c>
      <c r="P24" s="44">
        <v>3.3577868398273831</v>
      </c>
      <c r="Q24" s="44">
        <v>823.84623566887899</v>
      </c>
      <c r="R24" s="44">
        <v>0</v>
      </c>
    </row>
    <row r="25" spans="1:18" ht="15" x14ac:dyDescent="0.25">
      <c r="A25" s="14">
        <v>1998</v>
      </c>
      <c r="B25" s="44">
        <v>5308.5390894662705</v>
      </c>
      <c r="C25" s="44">
        <v>2.4440500016146678</v>
      </c>
      <c r="D25" s="44">
        <v>0</v>
      </c>
      <c r="E25" s="44">
        <v>570.54582983805005</v>
      </c>
      <c r="F25" s="44">
        <v>0.27612760374102258</v>
      </c>
      <c r="G25" s="44">
        <v>0</v>
      </c>
      <c r="H25" s="44">
        <v>165.9476976262971</v>
      </c>
      <c r="I25" s="44">
        <v>26.850922784866107</v>
      </c>
      <c r="J25" s="44">
        <v>62.652153164687469</v>
      </c>
      <c r="K25" s="44">
        <v>81.562967785777673</v>
      </c>
      <c r="L25" s="44">
        <v>37.944317517857321</v>
      </c>
      <c r="M25" s="44">
        <v>37.944317517857321</v>
      </c>
      <c r="N25" s="44">
        <v>32.907311010427726</v>
      </c>
      <c r="O25" s="44">
        <v>11.791238916806634</v>
      </c>
      <c r="P25" s="44">
        <v>3.9700035015652033</v>
      </c>
      <c r="Q25" s="44">
        <v>700.00389398109542</v>
      </c>
      <c r="R25" s="44">
        <v>0</v>
      </c>
    </row>
    <row r="26" spans="1:18" ht="15" x14ac:dyDescent="0.25">
      <c r="A26" s="14">
        <v>1997</v>
      </c>
      <c r="B26" s="44">
        <v>6917.4154194895254</v>
      </c>
      <c r="C26" s="44">
        <v>1.8193792491418814</v>
      </c>
      <c r="D26" s="44">
        <v>0</v>
      </c>
      <c r="E26" s="44">
        <v>673.10896531761318</v>
      </c>
      <c r="F26" s="44">
        <v>0.18432793204541745</v>
      </c>
      <c r="G26" s="44">
        <v>0</v>
      </c>
      <c r="H26" s="44">
        <v>125.13026900137783</v>
      </c>
      <c r="I26" s="44">
        <v>27.643851379657907</v>
      </c>
      <c r="J26" s="44">
        <v>64.502319885868374</v>
      </c>
      <c r="K26" s="44">
        <v>80.02570592613354</v>
      </c>
      <c r="L26" s="44">
        <v>43.135614518099871</v>
      </c>
      <c r="M26" s="44">
        <v>43.135614518099871</v>
      </c>
      <c r="N26" s="44">
        <v>26.624271856463142</v>
      </c>
      <c r="O26" s="44">
        <v>10.52844792994112</v>
      </c>
      <c r="P26" s="44">
        <v>3.1111807039716677</v>
      </c>
      <c r="Q26" s="44">
        <v>589.508331786648</v>
      </c>
      <c r="R26" s="44">
        <v>0</v>
      </c>
    </row>
    <row r="27" spans="1:18" ht="15" x14ac:dyDescent="0.25">
      <c r="A27" s="14">
        <v>1996</v>
      </c>
      <c r="B27" s="44">
        <v>5628.7462230080992</v>
      </c>
      <c r="C27" s="44">
        <v>20.947213966482312</v>
      </c>
      <c r="D27" s="44">
        <v>0</v>
      </c>
      <c r="E27" s="44">
        <v>599.78936540484858</v>
      </c>
      <c r="F27" s="44">
        <v>2.1547925584746443</v>
      </c>
      <c r="G27" s="44">
        <v>0</v>
      </c>
      <c r="H27" s="44">
        <v>71.724037875470884</v>
      </c>
      <c r="I27" s="44">
        <v>23.628897984217119</v>
      </c>
      <c r="J27" s="44">
        <v>55.134095296506572</v>
      </c>
      <c r="K27" s="44">
        <v>65.364206798244538</v>
      </c>
      <c r="L27" s="44">
        <v>35.628350030570807</v>
      </c>
      <c r="M27" s="44">
        <v>35.628350030570807</v>
      </c>
      <c r="N27" s="44">
        <v>22.031964317791878</v>
      </c>
      <c r="O27" s="44">
        <v>7.26859334646515</v>
      </c>
      <c r="P27" s="44">
        <v>0.89827470563116973</v>
      </c>
      <c r="Q27" s="44">
        <v>381.48185303105896</v>
      </c>
      <c r="R27" s="44">
        <v>0</v>
      </c>
    </row>
    <row r="28" spans="1:18" ht="15" x14ac:dyDescent="0.25">
      <c r="A28" s="14">
        <v>1995</v>
      </c>
      <c r="B28" s="44">
        <v>4433.2573060303794</v>
      </c>
      <c r="C28" s="44">
        <v>109.01900218452219</v>
      </c>
      <c r="D28" s="44">
        <v>0</v>
      </c>
      <c r="E28" s="44">
        <v>414.25155176898909</v>
      </c>
      <c r="F28" s="44">
        <v>17.700796817394725</v>
      </c>
      <c r="G28" s="44">
        <v>0</v>
      </c>
      <c r="H28" s="44">
        <v>96.401750617593805</v>
      </c>
      <c r="I28" s="44">
        <v>30.187953914476648</v>
      </c>
      <c r="J28" s="44">
        <v>70.438559133778455</v>
      </c>
      <c r="K28" s="44">
        <v>79.911629380986042</v>
      </c>
      <c r="L28" s="44">
        <v>42.98092702184389</v>
      </c>
      <c r="M28" s="44">
        <v>42.98092702184389</v>
      </c>
      <c r="N28" s="44">
        <v>23.56578182557638</v>
      </c>
      <c r="O28" s="44">
        <v>12.693132280661491</v>
      </c>
      <c r="P28" s="44">
        <v>1.0977008427855817</v>
      </c>
      <c r="Q28" s="44">
        <v>220.33444944660334</v>
      </c>
      <c r="R28" s="44">
        <v>0</v>
      </c>
    </row>
    <row r="29" spans="1:18" ht="15" x14ac:dyDescent="0.25">
      <c r="A29" s="14">
        <v>1994</v>
      </c>
      <c r="B29" s="44">
        <v>2670.2479307260255</v>
      </c>
      <c r="C29" s="44">
        <v>306.93468084952525</v>
      </c>
      <c r="D29" s="44">
        <v>0</v>
      </c>
      <c r="E29" s="44">
        <v>205.93288660462829</v>
      </c>
      <c r="F29" s="44">
        <v>39.255030339560165</v>
      </c>
      <c r="G29" s="44">
        <v>0</v>
      </c>
      <c r="H29" s="44">
        <v>69.247240595154409</v>
      </c>
      <c r="I29" s="44">
        <v>20.108582672131014</v>
      </c>
      <c r="J29" s="44">
        <v>46.920026234972269</v>
      </c>
      <c r="K29" s="44">
        <v>48.429066039779194</v>
      </c>
      <c r="L29" s="44">
        <v>32.573394836540068</v>
      </c>
      <c r="M29" s="44">
        <v>32.573394836540068</v>
      </c>
      <c r="N29" s="44">
        <v>15.486863368776021</v>
      </c>
      <c r="O29" s="44">
        <v>7.9148334463666483</v>
      </c>
      <c r="P29" s="44">
        <v>0.54455768128622017</v>
      </c>
      <c r="Q29" s="44">
        <v>87.766872427332629</v>
      </c>
      <c r="R29" s="44">
        <v>0</v>
      </c>
    </row>
    <row r="30" spans="1:18" ht="15" x14ac:dyDescent="0.25">
      <c r="A30" s="14">
        <v>1993</v>
      </c>
      <c r="B30" s="44">
        <v>1720.7656284667225</v>
      </c>
      <c r="C30" s="44">
        <v>560.62045302991021</v>
      </c>
      <c r="D30" s="44">
        <v>0</v>
      </c>
      <c r="E30" s="44">
        <v>141.75977813732993</v>
      </c>
      <c r="F30" s="44">
        <v>64.403973630525741</v>
      </c>
      <c r="G30" s="44">
        <v>0</v>
      </c>
      <c r="H30" s="44">
        <v>67.607407732206184</v>
      </c>
      <c r="I30" s="44">
        <v>14.63911054108643</v>
      </c>
      <c r="J30" s="44">
        <v>34.157924595868174</v>
      </c>
      <c r="K30" s="44">
        <v>35.664798487042489</v>
      </c>
      <c r="L30" s="44">
        <v>24.264479160554497</v>
      </c>
      <c r="M30" s="44">
        <v>24.264479160554497</v>
      </c>
      <c r="N30" s="44">
        <v>16.762421807841406</v>
      </c>
      <c r="O30" s="44">
        <v>8.3988126511490169</v>
      </c>
      <c r="P30" s="44">
        <v>0.81709163449299005</v>
      </c>
      <c r="Q30" s="44">
        <v>43.264764586776529</v>
      </c>
      <c r="R30" s="44">
        <v>0</v>
      </c>
    </row>
    <row r="31" spans="1:18" ht="15" x14ac:dyDescent="0.25">
      <c r="A31" s="14">
        <v>1992</v>
      </c>
      <c r="B31" s="44">
        <v>930.9155377386279</v>
      </c>
      <c r="C31" s="44">
        <v>353.15042608996225</v>
      </c>
      <c r="D31" s="44">
        <v>0</v>
      </c>
      <c r="E31" s="44">
        <v>113.26894024531488</v>
      </c>
      <c r="F31" s="44">
        <v>49.535217122793526</v>
      </c>
      <c r="G31" s="44">
        <v>0</v>
      </c>
      <c r="H31" s="44">
        <v>26.352869518754794</v>
      </c>
      <c r="I31" s="44">
        <v>10.043444641205822</v>
      </c>
      <c r="J31" s="44">
        <v>23.434704162813585</v>
      </c>
      <c r="K31" s="44">
        <v>23.518913410151796</v>
      </c>
      <c r="L31" s="44">
        <v>13.927679057802079</v>
      </c>
      <c r="M31" s="44">
        <v>13.927679057802079</v>
      </c>
      <c r="N31" s="44">
        <v>16.525571133941806</v>
      </c>
      <c r="O31" s="44">
        <v>10.317744923464522</v>
      </c>
      <c r="P31" s="44">
        <v>0.74249328502425682</v>
      </c>
      <c r="Q31" s="44">
        <v>30.071215041685949</v>
      </c>
      <c r="R31" s="44">
        <v>0</v>
      </c>
    </row>
    <row r="32" spans="1:18" ht="15" x14ac:dyDescent="0.25">
      <c r="A32" s="14">
        <v>1991</v>
      </c>
      <c r="B32" s="44">
        <v>926.17807926394084</v>
      </c>
      <c r="C32" s="44">
        <v>255.94891758198614</v>
      </c>
      <c r="D32" s="44">
        <v>0</v>
      </c>
      <c r="E32" s="44">
        <v>103.73904872239959</v>
      </c>
      <c r="F32" s="44">
        <v>26.79009446679196</v>
      </c>
      <c r="G32" s="44">
        <v>0</v>
      </c>
      <c r="H32" s="44">
        <v>33.849069972613911</v>
      </c>
      <c r="I32" s="44">
        <v>24.581447488010578</v>
      </c>
      <c r="J32" s="44">
        <v>57.356710805358063</v>
      </c>
      <c r="K32" s="44">
        <v>47.040964743512596</v>
      </c>
      <c r="L32" s="44">
        <v>18.95445670020526</v>
      </c>
      <c r="M32" s="44">
        <v>18.95445670020526</v>
      </c>
      <c r="N32" s="44">
        <v>10.395703368919813</v>
      </c>
      <c r="O32" s="44">
        <v>7.0593787003503179</v>
      </c>
      <c r="P32" s="44">
        <v>0.73374057560644512</v>
      </c>
      <c r="Q32" s="44">
        <v>61.94428242753478</v>
      </c>
      <c r="R32" s="44">
        <v>0</v>
      </c>
    </row>
    <row r="33" spans="1:19" ht="15" x14ac:dyDescent="0.25">
      <c r="A33" s="14">
        <v>1990</v>
      </c>
      <c r="B33" s="44">
        <v>826.3579318158429</v>
      </c>
      <c r="C33" s="44">
        <v>111.78419120532841</v>
      </c>
      <c r="D33" s="44">
        <v>0</v>
      </c>
      <c r="E33" s="44">
        <v>108.9388085460568</v>
      </c>
      <c r="F33" s="44">
        <v>14.048971713692016</v>
      </c>
      <c r="G33" s="44">
        <v>0</v>
      </c>
      <c r="H33" s="44">
        <v>30.28173763768806</v>
      </c>
      <c r="I33" s="44">
        <v>18.993719485917424</v>
      </c>
      <c r="J33" s="44">
        <v>44.318678800474061</v>
      </c>
      <c r="K33" s="44">
        <v>39.007960377451468</v>
      </c>
      <c r="L33" s="44">
        <v>15.386993897542462</v>
      </c>
      <c r="M33" s="44">
        <v>15.386993897542462</v>
      </c>
      <c r="N33" s="44">
        <v>5.9106402581053219</v>
      </c>
      <c r="O33" s="44">
        <v>5.5438461980053475</v>
      </c>
      <c r="P33" s="44">
        <v>0.59044897479512315</v>
      </c>
      <c r="Q33" s="44">
        <v>73.599134611742144</v>
      </c>
      <c r="R33" s="44">
        <v>0</v>
      </c>
    </row>
    <row r="34" spans="1:19" ht="15" x14ac:dyDescent="0.25">
      <c r="A34" s="14">
        <v>1989</v>
      </c>
      <c r="B34" s="44">
        <v>360.02037812766656</v>
      </c>
      <c r="C34" s="44">
        <v>492.70577764465673</v>
      </c>
      <c r="D34" s="44">
        <v>0</v>
      </c>
      <c r="E34" s="44">
        <v>39.52508011318475</v>
      </c>
      <c r="F34" s="44">
        <v>53.023136948593894</v>
      </c>
      <c r="G34" s="44">
        <v>0</v>
      </c>
      <c r="H34" s="44">
        <v>30.687991769599318</v>
      </c>
      <c r="I34" s="44">
        <v>18.834277403682119</v>
      </c>
      <c r="J34" s="44">
        <v>43.946647275258215</v>
      </c>
      <c r="K34" s="44">
        <v>42.661750572187664</v>
      </c>
      <c r="L34" s="44">
        <v>13.166970055148283</v>
      </c>
      <c r="M34" s="44">
        <v>13.166970055148283</v>
      </c>
      <c r="N34" s="44">
        <v>4.0284542339419991</v>
      </c>
      <c r="O34" s="44">
        <v>3.2548253778637304</v>
      </c>
      <c r="P34" s="44">
        <v>0.49190999445689931</v>
      </c>
      <c r="Q34" s="44">
        <v>78.34893626620709</v>
      </c>
      <c r="R34" s="44">
        <v>0</v>
      </c>
    </row>
    <row r="35" spans="1:19" ht="15" x14ac:dyDescent="0.25">
      <c r="A35" s="14">
        <v>1988</v>
      </c>
      <c r="B35" s="44">
        <v>85.879028695585106</v>
      </c>
      <c r="C35" s="44">
        <v>640.42102979975664</v>
      </c>
      <c r="D35" s="44">
        <v>0</v>
      </c>
      <c r="E35" s="44">
        <v>9.8360254856628639</v>
      </c>
      <c r="F35" s="44">
        <v>72.083255989771033</v>
      </c>
      <c r="G35" s="44">
        <v>0</v>
      </c>
      <c r="H35" s="44">
        <v>21.843291010344736</v>
      </c>
      <c r="I35" s="44">
        <v>19.251132041627962</v>
      </c>
      <c r="J35" s="44">
        <v>44.919308097132138</v>
      </c>
      <c r="K35" s="44">
        <v>45.814234631065901</v>
      </c>
      <c r="L35" s="44">
        <v>12.390438717693412</v>
      </c>
      <c r="M35" s="44">
        <v>12.390438717693412</v>
      </c>
      <c r="N35" s="44">
        <v>6.8829787275074548</v>
      </c>
      <c r="O35" s="44">
        <v>5.2764641055268529</v>
      </c>
      <c r="P35" s="44">
        <v>0.68138054265610337</v>
      </c>
      <c r="Q35" s="44">
        <v>80.586222078673444</v>
      </c>
      <c r="R35" s="44">
        <v>0</v>
      </c>
    </row>
    <row r="36" spans="1:19" ht="15" x14ac:dyDescent="0.25">
      <c r="A36" s="14">
        <v>1987</v>
      </c>
      <c r="B36" s="44">
        <v>26.47668647509386</v>
      </c>
      <c r="C36" s="44">
        <v>429.83400414915565</v>
      </c>
      <c r="D36" s="44">
        <v>0</v>
      </c>
      <c r="E36" s="44">
        <v>7.0708918056363359</v>
      </c>
      <c r="F36" s="44">
        <v>60.276142011160431</v>
      </c>
      <c r="G36" s="44">
        <v>0</v>
      </c>
      <c r="H36" s="44">
        <v>14.345737789930739</v>
      </c>
      <c r="I36" s="44">
        <v>19.180155479377675</v>
      </c>
      <c r="J36" s="44">
        <v>44.753696118547907</v>
      </c>
      <c r="K36" s="44">
        <v>45.175348258543785</v>
      </c>
      <c r="L36" s="44">
        <v>10.542470218600258</v>
      </c>
      <c r="M36" s="44">
        <v>10.542470218600258</v>
      </c>
      <c r="N36" s="44">
        <v>3.5572503611627821</v>
      </c>
      <c r="O36" s="44">
        <v>3.5782951629177688</v>
      </c>
      <c r="P36" s="44">
        <v>0.61640903204882114</v>
      </c>
      <c r="Q36" s="44">
        <v>92.528430120033732</v>
      </c>
      <c r="R36" s="44">
        <v>0</v>
      </c>
    </row>
    <row r="37" spans="1:19" ht="15" x14ac:dyDescent="0.25">
      <c r="A37" s="14">
        <v>1986</v>
      </c>
      <c r="B37" s="44">
        <v>61.994295352843309</v>
      </c>
      <c r="C37" s="44">
        <v>620.56690103408619</v>
      </c>
      <c r="D37" s="44">
        <v>0</v>
      </c>
      <c r="E37" s="44">
        <v>5.5093348843851331</v>
      </c>
      <c r="F37" s="44">
        <v>54.862174900825885</v>
      </c>
      <c r="G37" s="44">
        <v>0</v>
      </c>
      <c r="H37" s="44">
        <v>10.743353318125935</v>
      </c>
      <c r="I37" s="44">
        <v>26.105394685044583</v>
      </c>
      <c r="J37" s="44">
        <v>60.912587598437341</v>
      </c>
      <c r="K37" s="44">
        <v>48.253528601590169</v>
      </c>
      <c r="L37" s="44">
        <v>11.199667559587484</v>
      </c>
      <c r="M37" s="44">
        <v>11.199667559587484</v>
      </c>
      <c r="N37" s="44">
        <v>2.8385777074719982</v>
      </c>
      <c r="O37" s="44">
        <v>2.6352246003395701</v>
      </c>
      <c r="P37" s="44">
        <v>0.39576633191913002</v>
      </c>
      <c r="Q37" s="44">
        <v>75.959453591025195</v>
      </c>
      <c r="R37" s="44">
        <v>0</v>
      </c>
    </row>
    <row r="38" spans="1:19" ht="15" x14ac:dyDescent="0.25">
      <c r="A38" s="14">
        <v>1985</v>
      </c>
      <c r="B38" s="44">
        <v>24.007314697018781</v>
      </c>
      <c r="C38" s="44">
        <v>476.28193168537189</v>
      </c>
      <c r="D38" s="44">
        <v>0</v>
      </c>
      <c r="E38" s="44">
        <v>2.3322592290192046</v>
      </c>
      <c r="F38" s="44">
        <v>38.095193442004408</v>
      </c>
      <c r="G38" s="44">
        <v>0</v>
      </c>
      <c r="H38" s="44">
        <v>8.9246012229651761</v>
      </c>
      <c r="I38" s="44">
        <v>15.944411911305474</v>
      </c>
      <c r="J38" s="44">
        <v>37.203627793046145</v>
      </c>
      <c r="K38" s="44">
        <v>24.540956844903022</v>
      </c>
      <c r="L38" s="44">
        <v>6.2165617315166646</v>
      </c>
      <c r="M38" s="44">
        <v>6.2165617315166646</v>
      </c>
      <c r="N38" s="44">
        <v>1.7847851040976841</v>
      </c>
      <c r="O38" s="44">
        <v>1.1344376639873888</v>
      </c>
      <c r="P38" s="44">
        <v>0.16030528725110355</v>
      </c>
      <c r="Q38" s="44">
        <v>62.210716282943231</v>
      </c>
      <c r="R38" s="44">
        <v>0</v>
      </c>
    </row>
    <row r="39" spans="1:19" ht="15" x14ac:dyDescent="0.25">
      <c r="A39" s="14">
        <v>1984</v>
      </c>
      <c r="B39" s="44">
        <v>22.822313468174489</v>
      </c>
      <c r="C39" s="44">
        <v>340.90848722453933</v>
      </c>
      <c r="D39" s="44">
        <v>0</v>
      </c>
      <c r="E39" s="44">
        <v>2.0090323234782321</v>
      </c>
      <c r="F39" s="44">
        <v>27.871525601713433</v>
      </c>
      <c r="G39" s="44">
        <v>0</v>
      </c>
      <c r="H39" s="44">
        <v>6.8007395562380362</v>
      </c>
      <c r="I39" s="44">
        <v>12.350601898707906</v>
      </c>
      <c r="J39" s="44">
        <v>28.818071096985392</v>
      </c>
      <c r="K39" s="44">
        <v>16.937256810178877</v>
      </c>
      <c r="L39" s="44">
        <v>4.7584504529292779</v>
      </c>
      <c r="M39" s="44">
        <v>4.7584504529292779</v>
      </c>
      <c r="N39" s="44">
        <v>1.3521116767167332</v>
      </c>
      <c r="O39" s="44">
        <v>1.3694002650178489</v>
      </c>
      <c r="P39" s="44">
        <v>0.23771808914039461</v>
      </c>
      <c r="Q39" s="53"/>
      <c r="R39" s="53"/>
    </row>
    <row r="40" spans="1:19" x14ac:dyDescent="0.35">
      <c r="A40" s="14">
        <v>1983</v>
      </c>
      <c r="B40" s="44">
        <v>50.587361569194663</v>
      </c>
      <c r="C40" s="44">
        <v>331.86509525848703</v>
      </c>
      <c r="D40" s="44">
        <v>0</v>
      </c>
      <c r="E40" s="44">
        <v>3.3175061851810308</v>
      </c>
      <c r="F40" s="44">
        <v>17.782954321647651</v>
      </c>
      <c r="G40" s="44">
        <v>0</v>
      </c>
      <c r="H40" s="44">
        <v>7.2293587645267312</v>
      </c>
      <c r="I40" s="44">
        <v>10.332805580528252</v>
      </c>
      <c r="J40" s="44">
        <v>24.109879687899305</v>
      </c>
      <c r="K40" s="44">
        <v>14.729627691033757</v>
      </c>
      <c r="L40" s="44">
        <v>3.942788045053196</v>
      </c>
      <c r="M40" s="44">
        <v>3.942788045053196</v>
      </c>
      <c r="N40" s="44">
        <v>1.0700019028872696</v>
      </c>
      <c r="O40" s="44">
        <v>1.5013543894444692</v>
      </c>
      <c r="P40" s="44">
        <v>0.14536287342595167</v>
      </c>
      <c r="Q40" s="53"/>
      <c r="R40" s="53"/>
    </row>
    <row r="41" spans="1:19" x14ac:dyDescent="0.35">
      <c r="A41" s="14">
        <v>1982</v>
      </c>
      <c r="B41" s="44">
        <v>203.78585770096643</v>
      </c>
      <c r="C41" s="44">
        <v>111.33644857552638</v>
      </c>
      <c r="D41" s="44">
        <v>0</v>
      </c>
      <c r="E41" s="44">
        <v>7.9450392179600176</v>
      </c>
      <c r="F41" s="44">
        <v>6.9292370237492262</v>
      </c>
      <c r="G41" s="44">
        <v>0</v>
      </c>
      <c r="H41" s="44">
        <v>12.156678697503477</v>
      </c>
      <c r="I41" s="44">
        <v>12.357564736347012</v>
      </c>
      <c r="J41" s="44">
        <v>28.834317718143023</v>
      </c>
      <c r="K41" s="44">
        <v>17.706865371404128</v>
      </c>
      <c r="L41" s="44">
        <v>3.8333426995861051</v>
      </c>
      <c r="M41" s="44">
        <v>3.8333426995861051</v>
      </c>
      <c r="N41" s="44">
        <v>0.91145518837336259</v>
      </c>
      <c r="O41" s="44">
        <v>1.0078610706378694</v>
      </c>
      <c r="P41" s="44">
        <v>0.13713787922976739</v>
      </c>
      <c r="Q41" s="53"/>
      <c r="R41" s="53"/>
    </row>
    <row r="42" spans="1:19" x14ac:dyDescent="0.35">
      <c r="A42" s="14">
        <v>1981</v>
      </c>
      <c r="B42" s="44">
        <v>161.87158434320236</v>
      </c>
      <c r="C42" s="44">
        <v>65.574696641702303</v>
      </c>
      <c r="D42" s="44">
        <v>0</v>
      </c>
      <c r="E42" s="44">
        <v>9.1891140750611111</v>
      </c>
      <c r="F42" s="44">
        <v>3.5424824017213132</v>
      </c>
      <c r="G42" s="44">
        <v>0</v>
      </c>
      <c r="H42" s="44">
        <v>9.6353925220906262</v>
      </c>
      <c r="I42" s="44">
        <v>13.604371643407992</v>
      </c>
      <c r="J42" s="44">
        <v>31.743533834618631</v>
      </c>
      <c r="K42" s="44">
        <v>21.505136373684476</v>
      </c>
      <c r="L42" s="44">
        <v>3.7389920271396511</v>
      </c>
      <c r="M42" s="44">
        <v>3.7389920271396511</v>
      </c>
      <c r="N42" s="44">
        <v>1.0439679979940473</v>
      </c>
      <c r="O42" s="44">
        <v>0.98489830838040926</v>
      </c>
      <c r="P42" s="44">
        <v>0.30583896671542421</v>
      </c>
      <c r="Q42" s="53"/>
      <c r="R42" s="53"/>
    </row>
    <row r="43" spans="1:19" x14ac:dyDescent="0.35">
      <c r="A43" s="14">
        <v>1980</v>
      </c>
      <c r="B43" s="44">
        <v>269.9422857425011</v>
      </c>
      <c r="C43" s="44">
        <v>88.902239290329334</v>
      </c>
      <c r="D43" s="44">
        <v>0</v>
      </c>
      <c r="E43" s="44">
        <v>23.784670712895661</v>
      </c>
      <c r="F43" s="44">
        <v>5.0876759504184648</v>
      </c>
      <c r="G43" s="44">
        <v>0</v>
      </c>
      <c r="H43" s="44">
        <v>4.8149747570378771</v>
      </c>
      <c r="I43" s="44">
        <v>22.371600839529989</v>
      </c>
      <c r="J43" s="44">
        <v>52.200401958903214</v>
      </c>
      <c r="K43" s="44">
        <v>22.346853347075371</v>
      </c>
      <c r="L43" s="44">
        <v>5.369676504545664</v>
      </c>
      <c r="M43" s="44">
        <v>5.369676504545664</v>
      </c>
      <c r="N43" s="44">
        <v>1.6709321965867623</v>
      </c>
      <c r="O43" s="44">
        <v>1.1731305780497672</v>
      </c>
      <c r="P43" s="44">
        <v>0.20890900878066362</v>
      </c>
      <c r="Q43" s="53"/>
      <c r="R43" s="53"/>
    </row>
    <row r="44" spans="1:19" x14ac:dyDescent="0.35">
      <c r="A44" t="s">
        <v>79</v>
      </c>
      <c r="B44" s="3">
        <f>SUM(B3:B43)</f>
        <v>108870.92253618086</v>
      </c>
      <c r="C44" s="3">
        <f t="shared" ref="C44:R44" si="0">SUM(C3:C43)</f>
        <v>6401.6245754279034</v>
      </c>
      <c r="D44" s="3">
        <f t="shared" si="0"/>
        <v>402905.45370614069</v>
      </c>
      <c r="E44" s="3">
        <f t="shared" si="0"/>
        <v>16361.820970363571</v>
      </c>
      <c r="F44" s="3">
        <f t="shared" si="0"/>
        <v>604.86063827257431</v>
      </c>
      <c r="G44" s="3">
        <f t="shared" si="0"/>
        <v>40341.327982163682</v>
      </c>
      <c r="H44" s="3">
        <f>SUM(H3:H43)</f>
        <v>22437.234038078459</v>
      </c>
      <c r="I44" s="3">
        <f>SUM(I3:I43)</f>
        <v>1186.8251573855839</v>
      </c>
      <c r="J44" s="3">
        <f>SUM(J3:J43)</f>
        <v>3887.0502620445945</v>
      </c>
      <c r="K44" s="3">
        <f t="shared" si="0"/>
        <v>2250.7111861552353</v>
      </c>
      <c r="L44" s="3">
        <f t="shared" si="0"/>
        <v>4258.0611826760523</v>
      </c>
      <c r="M44" s="3">
        <f t="shared" si="0"/>
        <v>4953.8786947087629</v>
      </c>
      <c r="N44" s="3">
        <f t="shared" si="0"/>
        <v>2749.3204978780404</v>
      </c>
      <c r="O44" s="3">
        <f t="shared" si="0"/>
        <v>1199.2304140235856</v>
      </c>
      <c r="P44" s="3">
        <f t="shared" si="0"/>
        <v>695.55811830816629</v>
      </c>
      <c r="Q44" s="3">
        <f t="shared" si="0"/>
        <v>91545.782530157681</v>
      </c>
      <c r="R44" s="3">
        <f t="shared" si="0"/>
        <v>49545.038356099401</v>
      </c>
      <c r="S44" s="3">
        <f>SUM(B44:R44)</f>
        <v>760194.70084606495</v>
      </c>
    </row>
    <row r="45" spans="1:19" x14ac:dyDescent="0.35">
      <c r="A45" s="3"/>
      <c r="B45" s="3">
        <f>'[1]2020'!$AD4</f>
        <v>108870.92253618089</v>
      </c>
      <c r="C45" s="3">
        <f>'[1]2020'!$AD5</f>
        <v>6401.6245754279034</v>
      </c>
      <c r="D45" s="3">
        <f>'[1]2020'!$AD6</f>
        <v>402905.45370614075</v>
      </c>
      <c r="E45" s="3">
        <f>'[1]2020'!$AD7</f>
        <v>16361.820970363566</v>
      </c>
      <c r="F45" s="3">
        <f>'[1]2020'!$AD8</f>
        <v>604.86063827257442</v>
      </c>
      <c r="G45" s="3">
        <f>'[1]2020'!$AD9</f>
        <v>40341.327982163675</v>
      </c>
      <c r="H45" s="3">
        <f>'[1]2020'!$AD10</f>
        <v>22437.234038078466</v>
      </c>
      <c r="I45" s="3">
        <f>'[1]2020'!$AD11</f>
        <v>1186.8251573855841</v>
      </c>
      <c r="J45" s="3">
        <f>'[1]2020'!$AD12</f>
        <v>3887.050262044595</v>
      </c>
      <c r="K45" s="3">
        <f>'[1]2020'!$AD13</f>
        <v>2250.7111861552362</v>
      </c>
      <c r="L45" s="3">
        <f>'[1]2020'!$AD14</f>
        <v>4258.0611826760514</v>
      </c>
      <c r="M45" s="3">
        <f>'[1]2020'!$AD15</f>
        <v>4953.8786947087638</v>
      </c>
      <c r="N45" s="3">
        <f>'[1]2020'!$AD16</f>
        <v>2749.3204978780409</v>
      </c>
      <c r="O45" s="3">
        <f>'[1]2020'!$AD18</f>
        <v>1199.2304140235854</v>
      </c>
      <c r="P45" s="3">
        <f>'[1]2020'!$AD17</f>
        <v>695.55811830816651</v>
      </c>
      <c r="Q45" s="3">
        <f>'[1]2020'!$AD19</f>
        <v>91545.782530157623</v>
      </c>
      <c r="R45" s="3">
        <f>'[1]2020'!$AD20</f>
        <v>49545.038356099401</v>
      </c>
      <c r="S45" s="3">
        <f>'[1]2020'!$AD21</f>
        <v>760194.70084606484</v>
      </c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opLeftCell="G19" workbookViewId="0">
      <selection activeCell="A45" sqref="A45:XFD45"/>
    </sheetView>
  </sheetViews>
  <sheetFormatPr defaultColWidth="13.453125" defaultRowHeight="14.5" x14ac:dyDescent="0.35"/>
  <sheetData>
    <row r="1" spans="1:18" ht="15" x14ac:dyDescent="0.25">
      <c r="A1" s="1" t="s">
        <v>25</v>
      </c>
      <c r="B1" s="46" t="s">
        <v>20</v>
      </c>
      <c r="C1" s="46" t="s">
        <v>20</v>
      </c>
      <c r="D1" s="46" t="s">
        <v>20</v>
      </c>
      <c r="E1" s="46" t="s">
        <v>20</v>
      </c>
      <c r="F1" s="46" t="s">
        <v>20</v>
      </c>
      <c r="G1" s="46" t="s">
        <v>20</v>
      </c>
      <c r="H1" s="46" t="s">
        <v>20</v>
      </c>
      <c r="I1" s="46" t="s">
        <v>20</v>
      </c>
      <c r="J1" s="46" t="s">
        <v>20</v>
      </c>
      <c r="K1" s="46" t="s">
        <v>20</v>
      </c>
      <c r="L1" s="46" t="s">
        <v>20</v>
      </c>
      <c r="M1" s="46" t="s">
        <v>20</v>
      </c>
      <c r="N1" s="46" t="s">
        <v>20</v>
      </c>
      <c r="O1" s="46" t="s">
        <v>20</v>
      </c>
      <c r="P1" s="46" t="s">
        <v>20</v>
      </c>
      <c r="Q1" s="46" t="s">
        <v>20</v>
      </c>
      <c r="R1" s="46" t="s">
        <v>20</v>
      </c>
    </row>
    <row r="2" spans="1:18" ht="29" x14ac:dyDescent="0.35">
      <c r="A2" s="47" t="s">
        <v>70</v>
      </c>
      <c r="B2" s="46" t="s">
        <v>71</v>
      </c>
      <c r="C2" s="46" t="s">
        <v>72</v>
      </c>
      <c r="D2" s="46" t="s">
        <v>69</v>
      </c>
      <c r="E2" s="46" t="s">
        <v>73</v>
      </c>
      <c r="F2" s="46" t="s">
        <v>74</v>
      </c>
      <c r="G2" s="46" t="s">
        <v>75</v>
      </c>
      <c r="H2" s="46" t="s">
        <v>76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23</v>
      </c>
      <c r="O2" s="46" t="s">
        <v>53</v>
      </c>
      <c r="P2" s="46" t="s">
        <v>24</v>
      </c>
      <c r="Q2" s="46" t="s">
        <v>77</v>
      </c>
      <c r="R2" s="46" t="s">
        <v>78</v>
      </c>
    </row>
    <row r="3" spans="1:18" ht="15" x14ac:dyDescent="0.25">
      <c r="A3" s="14">
        <v>2020</v>
      </c>
      <c r="B3" s="44">
        <v>759.44458680711773</v>
      </c>
      <c r="C3" s="44">
        <v>0</v>
      </c>
      <c r="D3" s="44">
        <v>16643.812963289685</v>
      </c>
      <c r="E3" s="44">
        <v>6.5072499121561451</v>
      </c>
      <c r="F3" s="44">
        <v>0</v>
      </c>
      <c r="G3" s="44">
        <v>1380.8468002473503</v>
      </c>
      <c r="H3" s="44">
        <v>1785.6091049065192</v>
      </c>
      <c r="I3" s="44">
        <v>46.663178845607021</v>
      </c>
      <c r="J3" s="44">
        <v>131.25612738129104</v>
      </c>
      <c r="K3" s="44">
        <v>126.41131646289453</v>
      </c>
      <c r="L3" s="44">
        <v>344.93778788740366</v>
      </c>
      <c r="M3" s="44">
        <v>656.91811202729525</v>
      </c>
      <c r="N3" s="44">
        <v>75.219372621407231</v>
      </c>
      <c r="O3" s="44">
        <v>38.478219722497556</v>
      </c>
      <c r="P3" s="44">
        <v>32.274409638255726</v>
      </c>
      <c r="Q3" s="52">
        <v>5546.1693825155216</v>
      </c>
      <c r="R3" s="52">
        <v>7490.4274021578367</v>
      </c>
    </row>
    <row r="4" spans="1:18" ht="15" x14ac:dyDescent="0.25">
      <c r="A4" s="14">
        <v>2019</v>
      </c>
      <c r="B4" s="44">
        <v>1051.1696955754551</v>
      </c>
      <c r="C4" s="44">
        <v>0</v>
      </c>
      <c r="D4" s="44">
        <v>24766.475256986854</v>
      </c>
      <c r="E4" s="44">
        <v>4.7916241781127908</v>
      </c>
      <c r="F4" s="44">
        <v>0</v>
      </c>
      <c r="G4" s="44">
        <v>1683.584517634544</v>
      </c>
      <c r="H4" s="44">
        <v>2234.6533525424229</v>
      </c>
      <c r="I4" s="44">
        <v>40.470257806053525</v>
      </c>
      <c r="J4" s="44">
        <v>145.99550946856709</v>
      </c>
      <c r="K4" s="44">
        <v>154.50561040909213</v>
      </c>
      <c r="L4" s="44">
        <v>357.92854178001801</v>
      </c>
      <c r="M4" s="44">
        <v>787.02674253672626</v>
      </c>
      <c r="N4" s="44">
        <v>109.69044657704707</v>
      </c>
      <c r="O4" s="44">
        <v>48.538117596874827</v>
      </c>
      <c r="P4" s="44">
        <v>31.744498827545161</v>
      </c>
      <c r="Q4" s="52">
        <v>5776.3444507315489</v>
      </c>
      <c r="R4" s="52">
        <v>7965.1316719971574</v>
      </c>
    </row>
    <row r="5" spans="1:18" ht="15" x14ac:dyDescent="0.25">
      <c r="A5" s="14">
        <v>2018</v>
      </c>
      <c r="B5" s="44">
        <v>997.85064627304291</v>
      </c>
      <c r="C5" s="44">
        <v>0</v>
      </c>
      <c r="D5" s="44">
        <v>24460.257177060073</v>
      </c>
      <c r="E5" s="44">
        <v>5.3875018350339623</v>
      </c>
      <c r="F5" s="44">
        <v>0</v>
      </c>
      <c r="G5" s="44">
        <v>1704.6062736587251</v>
      </c>
      <c r="H5" s="44">
        <v>1848.3060599489477</v>
      </c>
      <c r="I5" s="44">
        <v>31.833859512921329</v>
      </c>
      <c r="J5" s="44">
        <v>119.20570061509984</v>
      </c>
      <c r="K5" s="44">
        <v>75.222907629528791</v>
      </c>
      <c r="L5" s="44">
        <v>188.08010541493599</v>
      </c>
      <c r="M5" s="44">
        <v>419.45791358202246</v>
      </c>
      <c r="N5" s="44">
        <v>72.819253087847798</v>
      </c>
      <c r="O5" s="44">
        <v>43.27965104044462</v>
      </c>
      <c r="P5" s="44">
        <v>34.229859471723742</v>
      </c>
      <c r="Q5" s="52">
        <v>4697.9484424096072</v>
      </c>
      <c r="R5" s="52">
        <v>6748.1608981055733</v>
      </c>
    </row>
    <row r="6" spans="1:18" ht="15" x14ac:dyDescent="0.25">
      <c r="A6" s="14">
        <v>2017</v>
      </c>
      <c r="B6" s="44">
        <v>977.76586956849803</v>
      </c>
      <c r="C6" s="44">
        <v>0</v>
      </c>
      <c r="D6" s="44">
        <v>20292.777075109614</v>
      </c>
      <c r="E6" s="44">
        <v>8.1220870749637566</v>
      </c>
      <c r="F6" s="44">
        <v>0</v>
      </c>
      <c r="G6" s="44">
        <v>1763.9380033808206</v>
      </c>
      <c r="H6" s="44">
        <v>1490.4769749545897</v>
      </c>
      <c r="I6" s="44">
        <v>19.649269075168995</v>
      </c>
      <c r="J6" s="44">
        <v>125.62134979193253</v>
      </c>
      <c r="K6" s="44">
        <v>45.327291162037589</v>
      </c>
      <c r="L6" s="44">
        <v>140.76021846575657</v>
      </c>
      <c r="M6" s="44">
        <v>248.38462408202275</v>
      </c>
      <c r="N6" s="44">
        <v>43.389614986395998</v>
      </c>
      <c r="O6" s="44">
        <v>28.397736579824247</v>
      </c>
      <c r="P6" s="44">
        <v>16.817130742123663</v>
      </c>
      <c r="Q6" s="52">
        <v>4280.798731930382</v>
      </c>
      <c r="R6" s="52">
        <v>4650.5079685520868</v>
      </c>
    </row>
    <row r="7" spans="1:18" ht="15" x14ac:dyDescent="0.25">
      <c r="A7" s="14">
        <v>2016</v>
      </c>
      <c r="B7" s="44">
        <v>1286.415675102256</v>
      </c>
      <c r="C7" s="44">
        <v>0</v>
      </c>
      <c r="D7" s="44">
        <v>18422.879569756005</v>
      </c>
      <c r="E7" s="44">
        <v>7.5955080543325018</v>
      </c>
      <c r="F7" s="44">
        <v>0</v>
      </c>
      <c r="G7" s="44">
        <v>1804.9549792004223</v>
      </c>
      <c r="H7" s="44">
        <v>1336.6216169154782</v>
      </c>
      <c r="I7" s="44">
        <v>24.99868777140415</v>
      </c>
      <c r="J7" s="44">
        <v>147.96009718764941</v>
      </c>
      <c r="K7" s="44">
        <v>41.680231785214453</v>
      </c>
      <c r="L7" s="44">
        <v>157.26962741631891</v>
      </c>
      <c r="M7" s="44">
        <v>217.19086766989295</v>
      </c>
      <c r="N7" s="44">
        <v>48.293609177029317</v>
      </c>
      <c r="O7" s="44">
        <v>24.159742687061836</v>
      </c>
      <c r="P7" s="44">
        <v>13.800638450303106</v>
      </c>
      <c r="Q7" s="52">
        <v>2306.7144833900779</v>
      </c>
      <c r="R7" s="52">
        <v>3800.5459263439143</v>
      </c>
    </row>
    <row r="8" spans="1:18" ht="15" x14ac:dyDescent="0.25">
      <c r="A8" s="14">
        <v>2015</v>
      </c>
      <c r="B8" s="44">
        <v>1804.9997087574445</v>
      </c>
      <c r="C8" s="44">
        <v>0</v>
      </c>
      <c r="D8" s="44">
        <v>23108.895122100595</v>
      </c>
      <c r="E8" s="44">
        <v>20.142917065007165</v>
      </c>
      <c r="F8" s="44">
        <v>0</v>
      </c>
      <c r="G8" s="44">
        <v>2157.0030511520349</v>
      </c>
      <c r="H8" s="44">
        <v>1198.1846136284228</v>
      </c>
      <c r="I8" s="44">
        <v>22.967716457060082</v>
      </c>
      <c r="J8" s="44">
        <v>172.19323632722654</v>
      </c>
      <c r="K8" s="44">
        <v>54.639895811542551</v>
      </c>
      <c r="L8" s="44">
        <v>199.21154442962256</v>
      </c>
      <c r="M8" s="44">
        <v>205.93380290485939</v>
      </c>
      <c r="N8" s="44">
        <v>68.025226365753952</v>
      </c>
      <c r="O8" s="44">
        <v>40.855202214514051</v>
      </c>
      <c r="P8" s="44">
        <v>16.327055987657509</v>
      </c>
      <c r="Q8" s="44">
        <v>3094.510494188281</v>
      </c>
      <c r="R8" s="44">
        <v>4424.1017556299948</v>
      </c>
    </row>
    <row r="9" spans="1:18" ht="15" x14ac:dyDescent="0.25">
      <c r="A9" s="14">
        <v>2014</v>
      </c>
      <c r="B9" s="44">
        <v>2433.4760474677087</v>
      </c>
      <c r="C9" s="44">
        <v>0</v>
      </c>
      <c r="D9" s="44">
        <v>31363.657369852033</v>
      </c>
      <c r="E9" s="44">
        <v>42.308071910414341</v>
      </c>
      <c r="F9" s="44">
        <v>0</v>
      </c>
      <c r="G9" s="44">
        <v>3253.0152405960694</v>
      </c>
      <c r="H9" s="44">
        <v>1591.6111390243921</v>
      </c>
      <c r="I9" s="44">
        <v>22.454528276360588</v>
      </c>
      <c r="J9" s="44">
        <v>250.84448436961659</v>
      </c>
      <c r="K9" s="44">
        <v>104.62419550260552</v>
      </c>
      <c r="L9" s="44">
        <v>396.45126153508812</v>
      </c>
      <c r="M9" s="44">
        <v>465.69628224889243</v>
      </c>
      <c r="N9" s="44">
        <v>169.0629110627616</v>
      </c>
      <c r="O9" s="44">
        <v>78.033391875560511</v>
      </c>
      <c r="P9" s="44">
        <v>36.043725637731654</v>
      </c>
      <c r="Q9" s="44">
        <v>3882.2026488597394</v>
      </c>
      <c r="R9" s="44">
        <v>3494.3010434858188</v>
      </c>
    </row>
    <row r="10" spans="1:18" ht="15" x14ac:dyDescent="0.25">
      <c r="A10" s="14">
        <v>2013</v>
      </c>
      <c r="B10" s="44">
        <v>2467.3431874160215</v>
      </c>
      <c r="C10" s="44">
        <v>0</v>
      </c>
      <c r="D10" s="44">
        <v>35783.123215860993</v>
      </c>
      <c r="E10" s="44">
        <v>56.918208712278052</v>
      </c>
      <c r="F10" s="44">
        <v>0</v>
      </c>
      <c r="G10" s="44">
        <v>3538.2339524113809</v>
      </c>
      <c r="H10" s="44">
        <v>1641.2625585307451</v>
      </c>
      <c r="I10" s="44">
        <v>41.155062387860461</v>
      </c>
      <c r="J10" s="44">
        <v>300.64682121894867</v>
      </c>
      <c r="K10" s="44">
        <v>84.954626776547428</v>
      </c>
      <c r="L10" s="44">
        <v>425.88878316433545</v>
      </c>
      <c r="M10" s="44">
        <v>586.50095937077378</v>
      </c>
      <c r="N10" s="44">
        <v>185.36256346378286</v>
      </c>
      <c r="O10" s="44">
        <v>70.510068551250981</v>
      </c>
      <c r="P10" s="44">
        <v>44.829907920531724</v>
      </c>
      <c r="Q10" s="44">
        <v>4514.8648548268939</v>
      </c>
      <c r="R10" s="44">
        <v>3729.5984079578611</v>
      </c>
    </row>
    <row r="11" spans="1:18" ht="15" x14ac:dyDescent="0.25">
      <c r="A11" s="14">
        <v>2012</v>
      </c>
      <c r="B11" s="44">
        <v>3373.9901159609085</v>
      </c>
      <c r="C11" s="44">
        <v>0</v>
      </c>
      <c r="D11" s="44">
        <v>34096.183743001129</v>
      </c>
      <c r="E11" s="44">
        <v>112.2533900124441</v>
      </c>
      <c r="F11" s="44">
        <v>0</v>
      </c>
      <c r="G11" s="44">
        <v>3614.5481661084618</v>
      </c>
      <c r="H11" s="44">
        <v>1582.209085353307</v>
      </c>
      <c r="I11" s="44">
        <v>60.183012696127157</v>
      </c>
      <c r="J11" s="44">
        <v>352.6033447196545</v>
      </c>
      <c r="K11" s="44">
        <v>126.07717253008471</v>
      </c>
      <c r="L11" s="44">
        <v>501.18915596942162</v>
      </c>
      <c r="M11" s="44">
        <v>547.98216823315795</v>
      </c>
      <c r="N11" s="44">
        <v>200.27792237295583</v>
      </c>
      <c r="O11" s="44">
        <v>63.141338613656039</v>
      </c>
      <c r="P11" s="44">
        <v>46.741362194383029</v>
      </c>
      <c r="Q11" s="44">
        <v>5106.0585952429437</v>
      </c>
      <c r="R11" s="44">
        <v>3379.7955487622175</v>
      </c>
    </row>
    <row r="12" spans="1:18" ht="15" x14ac:dyDescent="0.25">
      <c r="A12" s="14">
        <v>2011</v>
      </c>
      <c r="B12" s="44">
        <v>2419.1643312286519</v>
      </c>
      <c r="C12" s="44">
        <v>0</v>
      </c>
      <c r="D12" s="44">
        <v>30047.773887651376</v>
      </c>
      <c r="E12" s="44">
        <v>1716.554360200013</v>
      </c>
      <c r="F12" s="44">
        <v>0</v>
      </c>
      <c r="G12" s="44">
        <v>4711.120654384571</v>
      </c>
      <c r="H12" s="44">
        <v>1462.1107478603744</v>
      </c>
      <c r="I12" s="44">
        <v>71.865476770840814</v>
      </c>
      <c r="J12" s="44">
        <v>352.8460750889227</v>
      </c>
      <c r="K12" s="44">
        <v>132.12805113670217</v>
      </c>
      <c r="L12" s="44">
        <v>525.25795301291248</v>
      </c>
      <c r="M12" s="44">
        <v>485.21887494822892</v>
      </c>
      <c r="N12" s="44">
        <v>211.00922197132419</v>
      </c>
      <c r="O12" s="44">
        <v>68.063943929259793</v>
      </c>
      <c r="P12" s="44">
        <v>46.503031157915188</v>
      </c>
      <c r="Q12" s="44">
        <v>6839.9301155788162</v>
      </c>
      <c r="R12" s="44">
        <v>3819.4366651866803</v>
      </c>
    </row>
    <row r="13" spans="1:18" ht="15" x14ac:dyDescent="0.25">
      <c r="A13" s="14">
        <v>2010</v>
      </c>
      <c r="B13" s="44">
        <v>1236.8841560465892</v>
      </c>
      <c r="C13" s="44">
        <v>0</v>
      </c>
      <c r="D13" s="44">
        <v>29427.570642707233</v>
      </c>
      <c r="E13" s="44">
        <v>1220.4425452322921</v>
      </c>
      <c r="F13" s="44">
        <v>0</v>
      </c>
      <c r="G13" s="44">
        <v>3836.8543179861895</v>
      </c>
      <c r="H13" s="44">
        <v>1118.8015945744091</v>
      </c>
      <c r="I13" s="44">
        <v>66.489322432120161</v>
      </c>
      <c r="J13" s="44">
        <v>312.28151943392373</v>
      </c>
      <c r="K13" s="44">
        <v>128.91288191934891</v>
      </c>
      <c r="L13" s="44">
        <v>454.60141383821775</v>
      </c>
      <c r="M13" s="44">
        <v>472.04690226842303</v>
      </c>
      <c r="N13" s="44">
        <v>160.31690941349868</v>
      </c>
      <c r="O13" s="44">
        <v>53.00176278873159</v>
      </c>
      <c r="P13" s="44">
        <v>36.717719025999685</v>
      </c>
      <c r="Q13" s="44">
        <v>5171.7009684798631</v>
      </c>
      <c r="R13" s="44">
        <v>1186.8814487645607</v>
      </c>
    </row>
    <row r="14" spans="1:18" ht="15" x14ac:dyDescent="0.25">
      <c r="A14" s="14">
        <v>2009</v>
      </c>
      <c r="B14" s="44">
        <v>1010.8241004984147</v>
      </c>
      <c r="C14" s="44">
        <v>0</v>
      </c>
      <c r="D14" s="44">
        <v>25701.493437105677</v>
      </c>
      <c r="E14" s="44">
        <v>756.80231546711832</v>
      </c>
      <c r="F14" s="44">
        <v>0</v>
      </c>
      <c r="G14" s="44">
        <v>3065.1699986798621</v>
      </c>
      <c r="H14" s="44">
        <v>771.16344094425449</v>
      </c>
      <c r="I14" s="44">
        <v>57.610204063091814</v>
      </c>
      <c r="J14" s="44">
        <v>222.44610679630588</v>
      </c>
      <c r="K14" s="44">
        <v>99.205116367925797</v>
      </c>
      <c r="L14" s="44">
        <v>299.88353528171064</v>
      </c>
      <c r="M14" s="44">
        <v>268.43077866223501</v>
      </c>
      <c r="N14" s="44">
        <v>142.30096370388742</v>
      </c>
      <c r="O14" s="44">
        <v>41.4600787964905</v>
      </c>
      <c r="P14" s="44">
        <v>31.746525150705896</v>
      </c>
      <c r="Q14" s="44">
        <v>5817.0706222017388</v>
      </c>
      <c r="R14" s="44">
        <v>0</v>
      </c>
    </row>
    <row r="15" spans="1:18" ht="15" x14ac:dyDescent="0.25">
      <c r="A15" s="14">
        <v>2008</v>
      </c>
      <c r="B15" s="44">
        <v>1321.977352516622</v>
      </c>
      <c r="C15" s="44">
        <v>0</v>
      </c>
      <c r="D15" s="44">
        <v>21691.175459973525</v>
      </c>
      <c r="E15" s="44">
        <v>631.47634975304072</v>
      </c>
      <c r="F15" s="44">
        <v>0</v>
      </c>
      <c r="G15" s="44">
        <v>2605.8718142210737</v>
      </c>
      <c r="H15" s="44">
        <v>700.26177669689253</v>
      </c>
      <c r="I15" s="44">
        <v>81.945650009686247</v>
      </c>
      <c r="J15" s="44">
        <v>231.6212365544917</v>
      </c>
      <c r="K15" s="44">
        <v>108.47009100491614</v>
      </c>
      <c r="L15" s="44">
        <v>340.52929562537622</v>
      </c>
      <c r="M15" s="44">
        <v>353.78695395563744</v>
      </c>
      <c r="N15" s="44">
        <v>143.90854313976473</v>
      </c>
      <c r="O15" s="44">
        <v>56.735790617286064</v>
      </c>
      <c r="P15" s="44">
        <v>31.113175499801972</v>
      </c>
      <c r="Q15" s="44">
        <v>6850.9638794278062</v>
      </c>
      <c r="R15" s="44">
        <v>0</v>
      </c>
    </row>
    <row r="16" spans="1:18" ht="15" x14ac:dyDescent="0.25">
      <c r="A16" s="14">
        <v>2007</v>
      </c>
      <c r="B16" s="44">
        <v>1818.5629314312689</v>
      </c>
      <c r="C16" s="44">
        <v>0</v>
      </c>
      <c r="D16" s="44">
        <v>17007.695138097231</v>
      </c>
      <c r="E16" s="44">
        <v>439.8671942224405</v>
      </c>
      <c r="F16" s="44">
        <v>0</v>
      </c>
      <c r="G16" s="44">
        <v>1857.1919386359343</v>
      </c>
      <c r="H16" s="44">
        <v>459.50865292478466</v>
      </c>
      <c r="I16" s="44">
        <v>73.178478577090971</v>
      </c>
      <c r="J16" s="44">
        <v>194.34694151544218</v>
      </c>
      <c r="K16" s="44">
        <v>96.858937730393862</v>
      </c>
      <c r="L16" s="44">
        <v>247.11093401750676</v>
      </c>
      <c r="M16" s="44">
        <v>237.29578009624956</v>
      </c>
      <c r="N16" s="44">
        <v>100.20266712670946</v>
      </c>
      <c r="O16" s="44">
        <v>44.033780627493428</v>
      </c>
      <c r="P16" s="44">
        <v>24.204552046155136</v>
      </c>
      <c r="Q16" s="44">
        <v>6402.3563580201353</v>
      </c>
      <c r="R16" s="44">
        <v>0</v>
      </c>
    </row>
    <row r="17" spans="1:18" ht="15" x14ac:dyDescent="0.25">
      <c r="A17" s="14">
        <v>2006</v>
      </c>
      <c r="B17" s="44">
        <v>2424.3015182583554</v>
      </c>
      <c r="C17" s="44">
        <v>26.676753522737151</v>
      </c>
      <c r="D17" s="44">
        <v>11360.506385209845</v>
      </c>
      <c r="E17" s="44">
        <v>428.09733959284517</v>
      </c>
      <c r="F17" s="44">
        <v>10.144936645674994</v>
      </c>
      <c r="G17" s="44">
        <v>1149.1239063532541</v>
      </c>
      <c r="H17" s="44">
        <v>356.18536009349884</v>
      </c>
      <c r="I17" s="44">
        <v>67.228961775265645</v>
      </c>
      <c r="J17" s="44">
        <v>166.70540117435587</v>
      </c>
      <c r="K17" s="44">
        <v>82.261685364013431</v>
      </c>
      <c r="L17" s="44">
        <v>176.0803699299322</v>
      </c>
      <c r="M17" s="44">
        <v>165.42033186011466</v>
      </c>
      <c r="N17" s="44">
        <v>107.9570989786657</v>
      </c>
      <c r="O17" s="44">
        <v>50.788477225773633</v>
      </c>
      <c r="P17" s="44">
        <v>33.527343641267748</v>
      </c>
      <c r="Q17" s="44">
        <v>5542.37264466741</v>
      </c>
      <c r="R17" s="44">
        <v>0</v>
      </c>
    </row>
    <row r="18" spans="1:18" ht="15" x14ac:dyDescent="0.25">
      <c r="A18" s="14">
        <v>2005</v>
      </c>
      <c r="B18" s="44">
        <v>4194.4626341693593</v>
      </c>
      <c r="C18" s="44">
        <v>623.900878921458</v>
      </c>
      <c r="D18" s="44">
        <v>6372.7103339568484</v>
      </c>
      <c r="E18" s="44">
        <v>506.01049561772828</v>
      </c>
      <c r="F18" s="44">
        <v>29.206361463303551</v>
      </c>
      <c r="G18" s="44">
        <v>741.78108024287121</v>
      </c>
      <c r="H18" s="44">
        <v>307.30143798393868</v>
      </c>
      <c r="I18" s="44">
        <v>67.300326775888308</v>
      </c>
      <c r="J18" s="44">
        <v>171.7014505022473</v>
      </c>
      <c r="K18" s="44">
        <v>73.060030917849488</v>
      </c>
      <c r="L18" s="44">
        <v>200.82860297991314</v>
      </c>
      <c r="M18" s="44">
        <v>181.85444248822697</v>
      </c>
      <c r="N18" s="44">
        <v>72.462499851458205</v>
      </c>
      <c r="O18" s="44">
        <v>33.859708668454637</v>
      </c>
      <c r="P18" s="44">
        <v>19.443234183444119</v>
      </c>
      <c r="Q18" s="44">
        <v>3788.4364842930313</v>
      </c>
      <c r="R18" s="44">
        <v>0</v>
      </c>
    </row>
    <row r="19" spans="1:18" ht="15" x14ac:dyDescent="0.25">
      <c r="A19" s="14">
        <v>2004</v>
      </c>
      <c r="B19" s="44">
        <v>7114.0622902469559</v>
      </c>
      <c r="C19" s="44">
        <v>319.48575008563785</v>
      </c>
      <c r="D19" s="44">
        <v>2034.1192957544374</v>
      </c>
      <c r="E19" s="44">
        <v>667.38964424537403</v>
      </c>
      <c r="F19" s="44">
        <v>4.140204205279244</v>
      </c>
      <c r="G19" s="44">
        <v>355.58342633230814</v>
      </c>
      <c r="H19" s="44">
        <v>210.34755595655082</v>
      </c>
      <c r="I19" s="44">
        <v>58.623265799113589</v>
      </c>
      <c r="J19" s="44">
        <v>155.80001364613312</v>
      </c>
      <c r="K19" s="44">
        <v>66.863173160345852</v>
      </c>
      <c r="L19" s="44">
        <v>173.03031758365805</v>
      </c>
      <c r="M19" s="44">
        <v>187.89309884274434</v>
      </c>
      <c r="N19" s="44">
        <v>81.929888631274238</v>
      </c>
      <c r="O19" s="44">
        <v>46.357969483251424</v>
      </c>
      <c r="P19" s="44">
        <v>27.270391413597331</v>
      </c>
      <c r="Q19" s="44">
        <v>2922.8288883706136</v>
      </c>
      <c r="R19" s="44">
        <v>0</v>
      </c>
    </row>
    <row r="20" spans="1:18" ht="15" x14ac:dyDescent="0.25">
      <c r="A20" s="14">
        <v>2003</v>
      </c>
      <c r="B20" s="44">
        <v>7702.3490178859392</v>
      </c>
      <c r="C20" s="44">
        <v>136.86415665238167</v>
      </c>
      <c r="D20" s="44">
        <v>317.0952450292383</v>
      </c>
      <c r="E20" s="44">
        <v>712.44197598784456</v>
      </c>
      <c r="F20" s="44">
        <v>13.702763256609071</v>
      </c>
      <c r="G20" s="44">
        <v>54.342625647836051</v>
      </c>
      <c r="H20" s="44">
        <v>146.68982339339212</v>
      </c>
      <c r="I20" s="44">
        <v>42.302740717568128</v>
      </c>
      <c r="J20" s="44">
        <v>128.44912198479977</v>
      </c>
      <c r="K20" s="44">
        <v>61.103158762431278</v>
      </c>
      <c r="L20" s="44">
        <v>121.55827553940129</v>
      </c>
      <c r="M20" s="44">
        <v>123.9128280865752</v>
      </c>
      <c r="N20" s="44">
        <v>54.531743791698915</v>
      </c>
      <c r="O20" s="44">
        <v>24.565131634546621</v>
      </c>
      <c r="P20" s="44">
        <v>20.550945425852042</v>
      </c>
      <c r="Q20" s="44">
        <v>2370.6239954211255</v>
      </c>
      <c r="R20" s="44">
        <v>0</v>
      </c>
    </row>
    <row r="21" spans="1:18" ht="15" x14ac:dyDescent="0.25">
      <c r="A21" s="14">
        <v>2002</v>
      </c>
      <c r="B21" s="44">
        <v>7279.4703404753045</v>
      </c>
      <c r="C21" s="44">
        <v>250.30235592372401</v>
      </c>
      <c r="D21" s="44">
        <v>0</v>
      </c>
      <c r="E21" s="44">
        <v>620.95614874182775</v>
      </c>
      <c r="F21" s="44">
        <v>38.727059985938446</v>
      </c>
      <c r="G21" s="44">
        <v>0</v>
      </c>
      <c r="H21" s="44">
        <v>133.24704895172417</v>
      </c>
      <c r="I21" s="44">
        <v>50.231412500460749</v>
      </c>
      <c r="J21" s="44">
        <v>133.60427856605253</v>
      </c>
      <c r="K21" s="44">
        <v>68.132886588453232</v>
      </c>
      <c r="L21" s="44">
        <v>105.05682603464358</v>
      </c>
      <c r="M21" s="44">
        <v>96.088895873006209</v>
      </c>
      <c r="N21" s="44">
        <v>63.891621452172416</v>
      </c>
      <c r="O21" s="44">
        <v>29.652828108430089</v>
      </c>
      <c r="P21" s="44">
        <v>21.214421044461069</v>
      </c>
      <c r="Q21" s="44">
        <v>2077.3018032365803</v>
      </c>
      <c r="R21" s="44">
        <v>0</v>
      </c>
    </row>
    <row r="22" spans="1:18" ht="15" x14ac:dyDescent="0.25">
      <c r="A22" s="14">
        <v>2001</v>
      </c>
      <c r="B22" s="44">
        <v>8922.5096718202785</v>
      </c>
      <c r="C22" s="44">
        <v>63.296876218644179</v>
      </c>
      <c r="D22" s="44">
        <v>0</v>
      </c>
      <c r="E22" s="44">
        <v>923.61405593970369</v>
      </c>
      <c r="F22" s="44">
        <v>10.889745614761427</v>
      </c>
      <c r="G22" s="44">
        <v>0</v>
      </c>
      <c r="H22" s="44">
        <v>262.88661978208324</v>
      </c>
      <c r="I22" s="44">
        <v>86.305546527237667</v>
      </c>
      <c r="J22" s="44">
        <v>201.37960856355522</v>
      </c>
      <c r="K22" s="44">
        <v>102.62535702815535</v>
      </c>
      <c r="L22" s="44">
        <v>137.62672051789085</v>
      </c>
      <c r="M22" s="44">
        <v>137.62672051789085</v>
      </c>
      <c r="N22" s="44">
        <v>50.605575652094309</v>
      </c>
      <c r="O22" s="44">
        <v>29.514633902594269</v>
      </c>
      <c r="P22" s="44">
        <v>16.997292585436217</v>
      </c>
      <c r="Q22" s="44">
        <v>1539.5325311931877</v>
      </c>
      <c r="R22" s="44">
        <v>0</v>
      </c>
    </row>
    <row r="23" spans="1:18" ht="15" x14ac:dyDescent="0.25">
      <c r="A23" s="14">
        <v>2000</v>
      </c>
      <c r="B23" s="44">
        <v>7112.6334367660393</v>
      </c>
      <c r="C23" s="44">
        <v>42.884781937260961</v>
      </c>
      <c r="D23" s="44">
        <v>0</v>
      </c>
      <c r="E23" s="44">
        <v>899.15589066595476</v>
      </c>
      <c r="F23" s="44">
        <v>3.9165176003486781</v>
      </c>
      <c r="G23" s="44">
        <v>0</v>
      </c>
      <c r="H23" s="44">
        <v>326.15879174227848</v>
      </c>
      <c r="I23" s="44">
        <v>66.095894762895526</v>
      </c>
      <c r="J23" s="44">
        <v>154.22375444675552</v>
      </c>
      <c r="K23" s="44">
        <v>145.25457217149355</v>
      </c>
      <c r="L23" s="44">
        <v>81.193889503022973</v>
      </c>
      <c r="M23" s="44">
        <v>81.193889503022973</v>
      </c>
      <c r="N23" s="44">
        <v>36.369239112143127</v>
      </c>
      <c r="O23" s="44">
        <v>24.352758398506815</v>
      </c>
      <c r="P23" s="44">
        <v>13.75565054349909</v>
      </c>
      <c r="Q23" s="44">
        <v>980.85666913059151</v>
      </c>
      <c r="R23" s="44">
        <v>0</v>
      </c>
    </row>
    <row r="24" spans="1:18" ht="15" x14ac:dyDescent="0.25">
      <c r="A24" s="14">
        <v>1999</v>
      </c>
      <c r="B24" s="44">
        <v>5661.7278536929962</v>
      </c>
      <c r="C24" s="44">
        <v>38.534809435548652</v>
      </c>
      <c r="D24" s="44">
        <v>0</v>
      </c>
      <c r="E24" s="44">
        <v>740.09658859347041</v>
      </c>
      <c r="F24" s="44">
        <v>2.7603264596980019</v>
      </c>
      <c r="G24" s="44">
        <v>0</v>
      </c>
      <c r="H24" s="44">
        <v>239.48010137822612</v>
      </c>
      <c r="I24" s="44">
        <v>47.354843029441867</v>
      </c>
      <c r="J24" s="44">
        <v>110.49463373536406</v>
      </c>
      <c r="K24" s="44">
        <v>114.08569148356383</v>
      </c>
      <c r="L24" s="44">
        <v>50.074115386594158</v>
      </c>
      <c r="M24" s="44">
        <v>50.074115386594158</v>
      </c>
      <c r="N24" s="44">
        <v>27.032291458208626</v>
      </c>
      <c r="O24" s="44">
        <v>12.882805206045012</v>
      </c>
      <c r="P24" s="44">
        <v>4.3748088153520239</v>
      </c>
      <c r="Q24" s="44">
        <v>650.06363735383798</v>
      </c>
      <c r="R24" s="44">
        <v>0</v>
      </c>
    </row>
    <row r="25" spans="1:18" ht="15" x14ac:dyDescent="0.25">
      <c r="A25" s="14">
        <v>1998</v>
      </c>
      <c r="B25" s="44">
        <v>4697.5327323673064</v>
      </c>
      <c r="C25" s="44">
        <v>3.2820100021682683</v>
      </c>
      <c r="D25" s="44">
        <v>0</v>
      </c>
      <c r="E25" s="44">
        <v>501.12150571586147</v>
      </c>
      <c r="F25" s="44">
        <v>0.71793176972665851</v>
      </c>
      <c r="G25" s="44">
        <v>0</v>
      </c>
      <c r="H25" s="44">
        <v>133.55550439593884</v>
      </c>
      <c r="I25" s="44">
        <v>34.558132102744324</v>
      </c>
      <c r="J25" s="44">
        <v>80.635641573069989</v>
      </c>
      <c r="K25" s="44">
        <v>104.97456039095459</v>
      </c>
      <c r="L25" s="44">
        <v>48.835741990575634</v>
      </c>
      <c r="M25" s="44">
        <v>48.835741990575634</v>
      </c>
      <c r="N25" s="44">
        <v>42.739373446470161</v>
      </c>
      <c r="O25" s="44">
        <v>15.314231032193987</v>
      </c>
      <c r="P25" s="44">
        <v>5.1561630843499291</v>
      </c>
      <c r="Q25" s="44">
        <v>618.64071592317248</v>
      </c>
      <c r="R25" s="44">
        <v>0</v>
      </c>
    </row>
    <row r="26" spans="1:18" ht="15" x14ac:dyDescent="0.25">
      <c r="A26" s="14">
        <v>1997</v>
      </c>
      <c r="B26" s="44">
        <v>5965.4356793580419</v>
      </c>
      <c r="C26" s="44">
        <v>2.8519999040602468</v>
      </c>
      <c r="D26" s="44">
        <v>0</v>
      </c>
      <c r="E26" s="44">
        <v>599.67493446230856</v>
      </c>
      <c r="F26" s="44">
        <v>0.42395424370446011</v>
      </c>
      <c r="G26" s="44">
        <v>0</v>
      </c>
      <c r="H26" s="44">
        <v>107.59762094552258</v>
      </c>
      <c r="I26" s="44">
        <v>36.017451863707727</v>
      </c>
      <c r="J26" s="44">
        <v>84.040721015317928</v>
      </c>
      <c r="K26" s="44">
        <v>104.26629674238298</v>
      </c>
      <c r="L26" s="44">
        <v>56.201825794085117</v>
      </c>
      <c r="M26" s="44">
        <v>56.201825794085117</v>
      </c>
      <c r="N26" s="44">
        <v>35.157692323278255</v>
      </c>
      <c r="O26" s="44">
        <v>13.902950471588913</v>
      </c>
      <c r="P26" s="44">
        <v>4.1083540065266897</v>
      </c>
      <c r="Q26" s="44">
        <v>541.16596289298207</v>
      </c>
      <c r="R26" s="44">
        <v>0</v>
      </c>
    </row>
    <row r="27" spans="1:18" ht="15" x14ac:dyDescent="0.25">
      <c r="A27" s="14">
        <v>1996</v>
      </c>
      <c r="B27" s="44">
        <v>4770.3485306104194</v>
      </c>
      <c r="C27" s="44">
        <v>20.032488465762562</v>
      </c>
      <c r="D27" s="44">
        <v>0</v>
      </c>
      <c r="E27" s="44">
        <v>529.07443692085542</v>
      </c>
      <c r="F27" s="44">
        <v>3.2598143833334361</v>
      </c>
      <c r="G27" s="44">
        <v>0</v>
      </c>
      <c r="H27" s="44">
        <v>72.810765722068965</v>
      </c>
      <c r="I27" s="44">
        <v>30.281694504045245</v>
      </c>
      <c r="J27" s="44">
        <v>70.657287176105513</v>
      </c>
      <c r="K27" s="44">
        <v>83.76772133367264</v>
      </c>
      <c r="L27" s="44">
        <v>45.659633048886867</v>
      </c>
      <c r="M27" s="44">
        <v>45.659633048886867</v>
      </c>
      <c r="N27" s="44">
        <v>42.227931609101098</v>
      </c>
      <c r="O27" s="44">
        <v>13.931470580724875</v>
      </c>
      <c r="P27" s="44">
        <v>1.7216931857930751</v>
      </c>
      <c r="Q27" s="44">
        <v>314.84265260481982</v>
      </c>
      <c r="R27" s="44">
        <v>0</v>
      </c>
    </row>
    <row r="28" spans="1:18" ht="15" x14ac:dyDescent="0.25">
      <c r="A28" s="14">
        <v>1995</v>
      </c>
      <c r="B28" s="44">
        <v>3737.6972302584577</v>
      </c>
      <c r="C28" s="44">
        <v>89.880556028967305</v>
      </c>
      <c r="D28" s="44">
        <v>0</v>
      </c>
      <c r="E28" s="44">
        <v>373.46466467260615</v>
      </c>
      <c r="F28" s="44">
        <v>16.605902168896083</v>
      </c>
      <c r="G28" s="44">
        <v>0</v>
      </c>
      <c r="H28" s="44">
        <v>93.486375094884352</v>
      </c>
      <c r="I28" s="44">
        <v>38.709761738250769</v>
      </c>
      <c r="J28" s="44">
        <v>90.322777389251371</v>
      </c>
      <c r="K28" s="44">
        <v>102.4700164249936</v>
      </c>
      <c r="L28" s="44">
        <v>55.114084545718576</v>
      </c>
      <c r="M28" s="44">
        <v>55.114084545718576</v>
      </c>
      <c r="N28" s="44">
        <v>34.741307227396113</v>
      </c>
      <c r="O28" s="44">
        <v>18.712555836439101</v>
      </c>
      <c r="P28" s="44">
        <v>1.6182600053436926</v>
      </c>
      <c r="Q28" s="44">
        <v>209.43028607999304</v>
      </c>
      <c r="R28" s="44">
        <v>0</v>
      </c>
    </row>
    <row r="29" spans="1:18" ht="15" x14ac:dyDescent="0.25">
      <c r="A29" s="14">
        <v>1994</v>
      </c>
      <c r="B29" s="44">
        <v>2431.6420701866978</v>
      </c>
      <c r="C29" s="44">
        <v>285.81724027336594</v>
      </c>
      <c r="D29" s="44">
        <v>0</v>
      </c>
      <c r="E29" s="44">
        <v>204.31136781246596</v>
      </c>
      <c r="F29" s="44">
        <v>40.934389926279323</v>
      </c>
      <c r="G29" s="44">
        <v>0</v>
      </c>
      <c r="H29" s="44">
        <v>83.246008909538716</v>
      </c>
      <c r="I29" s="44">
        <v>26.428422940515052</v>
      </c>
      <c r="J29" s="44">
        <v>61.66632019453499</v>
      </c>
      <c r="K29" s="44">
        <v>63.649629652281241</v>
      </c>
      <c r="L29" s="44">
        <v>42.810747499452646</v>
      </c>
      <c r="M29" s="44">
        <v>42.810747499452646</v>
      </c>
      <c r="N29" s="44">
        <v>17.026493060408729</v>
      </c>
      <c r="O29" s="44">
        <v>8.7016882334323373</v>
      </c>
      <c r="P29" s="44">
        <v>0.59869499463046438</v>
      </c>
      <c r="Q29" s="44">
        <v>122.36900693667116</v>
      </c>
      <c r="R29" s="44">
        <v>0</v>
      </c>
    </row>
    <row r="30" spans="1:18" ht="15" x14ac:dyDescent="0.25">
      <c r="A30" s="14">
        <v>1993</v>
      </c>
      <c r="B30" s="44">
        <v>1613.1024232533953</v>
      </c>
      <c r="C30" s="44">
        <v>514.5650850116624</v>
      </c>
      <c r="D30" s="44">
        <v>0</v>
      </c>
      <c r="E30" s="44">
        <v>154.05028106943337</v>
      </c>
      <c r="F30" s="44">
        <v>60.484652866825982</v>
      </c>
      <c r="G30" s="44">
        <v>0</v>
      </c>
      <c r="H30" s="44">
        <v>80.084311305102588</v>
      </c>
      <c r="I30" s="44">
        <v>20.422955305275885</v>
      </c>
      <c r="J30" s="44">
        <v>47.653562378976844</v>
      </c>
      <c r="K30" s="44">
        <v>49.755795164484326</v>
      </c>
      <c r="L30" s="44">
        <v>33.85126248011963</v>
      </c>
      <c r="M30" s="44">
        <v>33.85126248011963</v>
      </c>
      <c r="N30" s="44">
        <v>20.65130366726061</v>
      </c>
      <c r="O30" s="44">
        <v>10.347337186215592</v>
      </c>
      <c r="P30" s="44">
        <v>1.0066568936953635</v>
      </c>
      <c r="Q30" s="44">
        <v>54.847048503764718</v>
      </c>
      <c r="R30" s="44">
        <v>0</v>
      </c>
    </row>
    <row r="31" spans="1:18" ht="15" x14ac:dyDescent="0.25">
      <c r="A31" s="14">
        <v>1992</v>
      </c>
      <c r="B31" s="44">
        <v>899.25174393799421</v>
      </c>
      <c r="C31" s="44">
        <v>340.82999017223727</v>
      </c>
      <c r="D31" s="44">
        <v>0</v>
      </c>
      <c r="E31" s="44">
        <v>106.51781135652128</v>
      </c>
      <c r="F31" s="44">
        <v>48.373410324604343</v>
      </c>
      <c r="G31" s="44">
        <v>0</v>
      </c>
      <c r="H31" s="44">
        <v>37.697602585124578</v>
      </c>
      <c r="I31" s="44">
        <v>16.029337647364489</v>
      </c>
      <c r="J31" s="44">
        <v>37.401787843850478</v>
      </c>
      <c r="K31" s="44">
        <v>37.536185802602269</v>
      </c>
      <c r="L31" s="44">
        <v>22.228575776252118</v>
      </c>
      <c r="M31" s="44">
        <v>22.228575776252118</v>
      </c>
      <c r="N31" s="44">
        <v>22.15516130044945</v>
      </c>
      <c r="O31" s="44">
        <v>13.832581106183204</v>
      </c>
      <c r="P31" s="44">
        <v>0.99543055794460789</v>
      </c>
      <c r="Q31" s="44">
        <v>36.383540065013605</v>
      </c>
      <c r="R31" s="44">
        <v>0</v>
      </c>
    </row>
    <row r="32" spans="1:18" ht="15" x14ac:dyDescent="0.25">
      <c r="A32" s="14">
        <v>1991</v>
      </c>
      <c r="B32" s="44">
        <v>877.76712051286825</v>
      </c>
      <c r="C32" s="44">
        <v>234.50237177358207</v>
      </c>
      <c r="D32" s="44">
        <v>0</v>
      </c>
      <c r="E32" s="44">
        <v>105.63535391409937</v>
      </c>
      <c r="F32" s="44">
        <v>33.850299867787676</v>
      </c>
      <c r="G32" s="44">
        <v>0</v>
      </c>
      <c r="H32" s="44">
        <v>45.274465830877922</v>
      </c>
      <c r="I32" s="44">
        <v>27.204596789657138</v>
      </c>
      <c r="J32" s="44">
        <v>63.477392509200044</v>
      </c>
      <c r="K32" s="44">
        <v>52.060826729911533</v>
      </c>
      <c r="L32" s="44">
        <v>20.977135384220279</v>
      </c>
      <c r="M32" s="44">
        <v>20.977135384220279</v>
      </c>
      <c r="N32" s="44">
        <v>19.361997524613148</v>
      </c>
      <c r="O32" s="44">
        <v>13.148092829402469</v>
      </c>
      <c r="P32" s="44">
        <v>1.3665918220670035</v>
      </c>
      <c r="Q32" s="44">
        <v>61.454281511825876</v>
      </c>
      <c r="R32" s="44">
        <v>0</v>
      </c>
    </row>
    <row r="33" spans="1:19" ht="15" x14ac:dyDescent="0.25">
      <c r="A33" s="14">
        <v>1990</v>
      </c>
      <c r="B33" s="44">
        <v>745.23123695317702</v>
      </c>
      <c r="C33" s="44">
        <v>107.07658744093862</v>
      </c>
      <c r="D33" s="44">
        <v>0</v>
      </c>
      <c r="E33" s="44">
        <v>102.93267651595103</v>
      </c>
      <c r="F33" s="44">
        <v>17.031972557010185</v>
      </c>
      <c r="G33" s="44">
        <v>0</v>
      </c>
      <c r="H33" s="44">
        <v>37.896967516988305</v>
      </c>
      <c r="I33" s="44">
        <v>22.477576322840552</v>
      </c>
      <c r="J33" s="44">
        <v>52.447678086628045</v>
      </c>
      <c r="K33" s="44">
        <v>46.162859635396714</v>
      </c>
      <c r="L33" s="44">
        <v>18.209299656527325</v>
      </c>
      <c r="M33" s="44">
        <v>18.209299656527325</v>
      </c>
      <c r="N33" s="44">
        <v>7.8514475070354264</v>
      </c>
      <c r="O33" s="44">
        <v>7.3642136063056105</v>
      </c>
      <c r="P33" s="44">
        <v>0.78432774263829808</v>
      </c>
      <c r="Q33" s="44">
        <v>64.090797596635554</v>
      </c>
      <c r="R33" s="44">
        <v>0</v>
      </c>
    </row>
    <row r="34" spans="1:19" ht="15" x14ac:dyDescent="0.25">
      <c r="A34" s="14">
        <v>1989</v>
      </c>
      <c r="B34" s="44">
        <v>307.0861056072593</v>
      </c>
      <c r="C34" s="44">
        <v>492.87390792196254</v>
      </c>
      <c r="D34" s="44">
        <v>0</v>
      </c>
      <c r="E34" s="44">
        <v>42.852653592939518</v>
      </c>
      <c r="F34" s="44">
        <v>60.665261668942847</v>
      </c>
      <c r="G34" s="44">
        <v>0</v>
      </c>
      <c r="H34" s="44">
        <v>42.249514250239059</v>
      </c>
      <c r="I34" s="44">
        <v>24.619325960485007</v>
      </c>
      <c r="J34" s="44">
        <v>57.445093907798245</v>
      </c>
      <c r="K34" s="44">
        <v>55.765534343051613</v>
      </c>
      <c r="L34" s="44">
        <v>17.211274993553339</v>
      </c>
      <c r="M34" s="44">
        <v>17.211274993553339</v>
      </c>
      <c r="N34" s="44">
        <v>6.2315151431290303</v>
      </c>
      <c r="O34" s="44">
        <v>5.0348080063829581</v>
      </c>
      <c r="P34" s="44">
        <v>0.76092327267551618</v>
      </c>
      <c r="Q34" s="44">
        <v>63.713006200580182</v>
      </c>
      <c r="R34" s="44">
        <v>0</v>
      </c>
    </row>
    <row r="35" spans="1:19" ht="15" x14ac:dyDescent="0.25">
      <c r="A35" s="14">
        <v>1988</v>
      </c>
      <c r="B35" s="44">
        <v>81.712558802316295</v>
      </c>
      <c r="C35" s="44">
        <v>638.41317810606711</v>
      </c>
      <c r="D35" s="44">
        <v>0</v>
      </c>
      <c r="E35" s="44">
        <v>11.018037132008615</v>
      </c>
      <c r="F35" s="44">
        <v>67.729913282523611</v>
      </c>
      <c r="G35" s="44">
        <v>0</v>
      </c>
      <c r="H35" s="44">
        <v>29.729407535569486</v>
      </c>
      <c r="I35" s="44">
        <v>24.651614627563198</v>
      </c>
      <c r="J35" s="44">
        <v>57.520434130981073</v>
      </c>
      <c r="K35" s="44">
        <v>58.666412662883069</v>
      </c>
      <c r="L35" s="44">
        <v>15.866304364571105</v>
      </c>
      <c r="M35" s="44">
        <v>15.866304364571105</v>
      </c>
      <c r="N35" s="44">
        <v>11.770891157186664</v>
      </c>
      <c r="O35" s="44">
        <v>9.0235183253937485</v>
      </c>
      <c r="P35" s="44">
        <v>1.1652594787452202</v>
      </c>
      <c r="Q35" s="44">
        <v>60.328051292968148</v>
      </c>
      <c r="R35" s="44">
        <v>0</v>
      </c>
    </row>
    <row r="36" spans="1:19" ht="15" x14ac:dyDescent="0.25">
      <c r="A36" s="14">
        <v>1987</v>
      </c>
      <c r="B36" s="44">
        <v>25.648211279002268</v>
      </c>
      <c r="C36" s="44">
        <v>415.16413667859484</v>
      </c>
      <c r="D36" s="44">
        <v>0</v>
      </c>
      <c r="E36" s="44">
        <v>5.5128986959198558</v>
      </c>
      <c r="F36" s="44">
        <v>58.264142834153688</v>
      </c>
      <c r="G36" s="44">
        <v>0</v>
      </c>
      <c r="H36" s="44">
        <v>16.200790090352822</v>
      </c>
      <c r="I36" s="44">
        <v>22.637393536005305</v>
      </c>
      <c r="J36" s="44">
        <v>52.820584917345712</v>
      </c>
      <c r="K36" s="44">
        <v>53.318240186024248</v>
      </c>
      <c r="L36" s="44">
        <v>12.442758737626951</v>
      </c>
      <c r="M36" s="44">
        <v>12.442758737626951</v>
      </c>
      <c r="N36" s="44">
        <v>7.0354507142997234</v>
      </c>
      <c r="O36" s="44">
        <v>7.0770726555484762</v>
      </c>
      <c r="P36" s="44">
        <v>1.2191200856076685</v>
      </c>
      <c r="Q36" s="44">
        <v>62.408429575101337</v>
      </c>
      <c r="R36" s="44">
        <v>0</v>
      </c>
    </row>
    <row r="37" spans="1:19" ht="15" x14ac:dyDescent="0.25">
      <c r="A37" s="14">
        <v>1986</v>
      </c>
      <c r="B37" s="44">
        <v>53.353497549239037</v>
      </c>
      <c r="C37" s="44">
        <v>593.12605988958501</v>
      </c>
      <c r="D37" s="44">
        <v>0</v>
      </c>
      <c r="E37" s="44">
        <v>5.6217702901889108</v>
      </c>
      <c r="F37" s="44">
        <v>55.007505165463819</v>
      </c>
      <c r="G37" s="44">
        <v>0</v>
      </c>
      <c r="H37" s="44">
        <v>14.038439319851459</v>
      </c>
      <c r="I37" s="44">
        <v>33.619234110887902</v>
      </c>
      <c r="J37" s="44">
        <v>78.444879592071757</v>
      </c>
      <c r="K37" s="44">
        <v>62.14220065642786</v>
      </c>
      <c r="L37" s="44">
        <v>14.423235127932912</v>
      </c>
      <c r="M37" s="44">
        <v>14.423235127932912</v>
      </c>
      <c r="N37" s="44">
        <v>5.8799109654777126</v>
      </c>
      <c r="O37" s="44">
        <v>5.458679529274824</v>
      </c>
      <c r="P37" s="44">
        <v>0.81980168754676919</v>
      </c>
      <c r="Q37" s="44">
        <v>68.869586301102359</v>
      </c>
      <c r="R37" s="44">
        <v>0</v>
      </c>
    </row>
    <row r="38" spans="1:19" ht="15" x14ac:dyDescent="0.25">
      <c r="A38" s="14">
        <v>1985</v>
      </c>
      <c r="B38" s="44">
        <v>21.024346027023761</v>
      </c>
      <c r="C38" s="44">
        <v>468.78101580089958</v>
      </c>
      <c r="D38" s="44">
        <v>0</v>
      </c>
      <c r="E38" s="44">
        <v>2.3450038149701289</v>
      </c>
      <c r="F38" s="44">
        <v>36.750657202874848</v>
      </c>
      <c r="G38" s="44">
        <v>0</v>
      </c>
      <c r="H38" s="44">
        <v>13.095548873560581</v>
      </c>
      <c r="I38" s="44">
        <v>22.891619958374289</v>
      </c>
      <c r="J38" s="44">
        <v>53.413779902873415</v>
      </c>
      <c r="K38" s="44">
        <v>35.233802327325051</v>
      </c>
      <c r="L38" s="44">
        <v>8.9252064859632085</v>
      </c>
      <c r="M38" s="44">
        <v>8.9252064859632085</v>
      </c>
      <c r="N38" s="44">
        <v>3.1576967226343644</v>
      </c>
      <c r="O38" s="44">
        <v>2.0070820209007647</v>
      </c>
      <c r="P38" s="44">
        <v>0.28361704667502935</v>
      </c>
      <c r="Q38" s="44">
        <v>52.483875742004514</v>
      </c>
      <c r="R38" s="44">
        <v>0</v>
      </c>
    </row>
    <row r="39" spans="1:19" ht="15" x14ac:dyDescent="0.25">
      <c r="A39" s="14">
        <v>1984</v>
      </c>
      <c r="B39" s="44">
        <v>21.2109397506809</v>
      </c>
      <c r="C39" s="44">
        <v>342.87655931355738</v>
      </c>
      <c r="D39" s="44">
        <v>0</v>
      </c>
      <c r="E39" s="44">
        <v>1.8317647655242704</v>
      </c>
      <c r="F39" s="44">
        <v>26.105908595270051</v>
      </c>
      <c r="G39" s="44">
        <v>0</v>
      </c>
      <c r="H39" s="44">
        <v>10.948160270458962</v>
      </c>
      <c r="I39" s="44">
        <v>16.911735453626406</v>
      </c>
      <c r="J39" s="44">
        <v>39.460716058462019</v>
      </c>
      <c r="K39" s="44">
        <v>23.192262922331267</v>
      </c>
      <c r="L39" s="44">
        <v>6.5157678863851745</v>
      </c>
      <c r="M39" s="44">
        <v>6.5157678863851745</v>
      </c>
      <c r="N39" s="44">
        <v>2.5177251911277096</v>
      </c>
      <c r="O39" s="44">
        <v>2.5499177348608226</v>
      </c>
      <c r="P39" s="44">
        <v>0.44264747633038992</v>
      </c>
      <c r="Q39" s="53"/>
      <c r="R39" s="53"/>
    </row>
    <row r="40" spans="1:19" x14ac:dyDescent="0.35">
      <c r="A40" s="14">
        <v>1983</v>
      </c>
      <c r="B40" s="44">
        <v>46.157205979030572</v>
      </c>
      <c r="C40" s="44">
        <v>338.40326999824759</v>
      </c>
      <c r="D40" s="44">
        <v>0</v>
      </c>
      <c r="E40" s="44">
        <v>3.1582658882923407</v>
      </c>
      <c r="F40" s="44">
        <v>14.791937539719147</v>
      </c>
      <c r="G40" s="44">
        <v>0</v>
      </c>
      <c r="H40" s="44">
        <v>10.393811177469038</v>
      </c>
      <c r="I40" s="44">
        <v>14.059391199735163</v>
      </c>
      <c r="J40" s="44">
        <v>32.805246132715453</v>
      </c>
      <c r="K40" s="44">
        <v>20.041952432062324</v>
      </c>
      <c r="L40" s="44">
        <v>5.3647771760559877</v>
      </c>
      <c r="M40" s="44">
        <v>5.3647771760559877</v>
      </c>
      <c r="N40" s="44">
        <v>1.4841961878758905</v>
      </c>
      <c r="O40" s="44">
        <v>2.0825238305197478</v>
      </c>
      <c r="P40" s="44">
        <v>0.20163237281664262</v>
      </c>
      <c r="Q40" s="53"/>
      <c r="R40" s="53"/>
    </row>
    <row r="41" spans="1:19" x14ac:dyDescent="0.35">
      <c r="A41" s="14">
        <v>1982</v>
      </c>
      <c r="B41" s="44">
        <v>181.80051867160336</v>
      </c>
      <c r="C41" s="44">
        <v>112.50131229960951</v>
      </c>
      <c r="D41" s="44">
        <v>0</v>
      </c>
      <c r="E41" s="44">
        <v>6.0756182254988369</v>
      </c>
      <c r="F41" s="44">
        <v>5.7979330198718007</v>
      </c>
      <c r="G41" s="44">
        <v>0</v>
      </c>
      <c r="H41" s="44">
        <v>16.292455986344869</v>
      </c>
      <c r="I41" s="44">
        <v>16.341420308434245</v>
      </c>
      <c r="J41" s="44">
        <v>38.129980719679892</v>
      </c>
      <c r="K41" s="44">
        <v>23.415238807359874</v>
      </c>
      <c r="L41" s="44">
        <v>5.0691431181385056</v>
      </c>
      <c r="M41" s="44">
        <v>5.0691431181385056</v>
      </c>
      <c r="N41" s="44">
        <v>1.9610096477123868</v>
      </c>
      <c r="O41" s="44">
        <v>2.1684283640996589</v>
      </c>
      <c r="P41" s="44">
        <v>0.29505422500949957</v>
      </c>
      <c r="Q41" s="53"/>
      <c r="R41" s="53"/>
    </row>
    <row r="42" spans="1:19" x14ac:dyDescent="0.35">
      <c r="A42" s="14">
        <v>1981</v>
      </c>
      <c r="B42" s="44">
        <v>149.42478414194915</v>
      </c>
      <c r="C42" s="44">
        <v>56.193018286451363</v>
      </c>
      <c r="D42" s="44">
        <v>0</v>
      </c>
      <c r="E42" s="44">
        <v>6.8843525643780321</v>
      </c>
      <c r="F42" s="44">
        <v>2.136306181190716</v>
      </c>
      <c r="G42" s="44">
        <v>0</v>
      </c>
      <c r="H42" s="44">
        <v>12.392507852206919</v>
      </c>
      <c r="I42" s="44">
        <v>20.272777713701771</v>
      </c>
      <c r="J42" s="44">
        <v>47.303147998637435</v>
      </c>
      <c r="K42" s="44">
        <v>32.046231963811202</v>
      </c>
      <c r="L42" s="44">
        <v>5.5717203430144568</v>
      </c>
      <c r="M42" s="44">
        <v>5.5717203430144568</v>
      </c>
      <c r="N42" s="44">
        <v>1.6994827874321701</v>
      </c>
      <c r="O42" s="44">
        <v>1.6033228275960152</v>
      </c>
      <c r="P42" s="44">
        <v>0.49787738767627199</v>
      </c>
      <c r="Q42" s="53"/>
      <c r="R42" s="53"/>
    </row>
    <row r="43" spans="1:19" x14ac:dyDescent="0.35">
      <c r="A43" s="14">
        <v>1980</v>
      </c>
      <c r="B43" s="44">
        <v>237.44923282905188</v>
      </c>
      <c r="C43" s="44">
        <v>93.890419232411176</v>
      </c>
      <c r="D43" s="44">
        <v>0</v>
      </c>
      <c r="E43" s="44">
        <v>14.689569670000211</v>
      </c>
      <c r="F43" s="44">
        <v>3.8969432811715894</v>
      </c>
      <c r="G43" s="44">
        <v>0</v>
      </c>
      <c r="H43" s="44">
        <v>6.7129938521357966</v>
      </c>
      <c r="I43" s="44">
        <v>31.195351170655282</v>
      </c>
      <c r="J43" s="44">
        <v>72.789152731528858</v>
      </c>
      <c r="K43" s="44">
        <v>31.160842834696119</v>
      </c>
      <c r="L43" s="44">
        <v>7.4875707569453489</v>
      </c>
      <c r="M43" s="44">
        <v>7.4875707569453489</v>
      </c>
      <c r="N43" s="44">
        <v>2.6383139946106771</v>
      </c>
      <c r="O43" s="44">
        <v>1.8523114390259481</v>
      </c>
      <c r="P43" s="44">
        <v>0.3298563296536795</v>
      </c>
      <c r="Q43" s="53"/>
      <c r="R43" s="53"/>
    </row>
    <row r="44" spans="1:19" x14ac:dyDescent="0.35">
      <c r="A44" t="s">
        <v>79</v>
      </c>
      <c r="B44" s="3">
        <f>SUM(B3:B43)</f>
        <v>100234.26133604076</v>
      </c>
      <c r="C44" s="3">
        <f t="shared" ref="C44:R44" si="0">SUM(C3:C43)</f>
        <v>6653.0075692975242</v>
      </c>
      <c r="D44" s="3">
        <f t="shared" si="0"/>
        <v>372898.20131850243</v>
      </c>
      <c r="E44" s="3">
        <f t="shared" si="0"/>
        <v>13303.70443009422</v>
      </c>
      <c r="F44" s="3">
        <f t="shared" si="0"/>
        <v>666.31675211096376</v>
      </c>
      <c r="G44" s="3">
        <f t="shared" si="0"/>
        <v>39277.770746873706</v>
      </c>
      <c r="H44" s="3">
        <f>SUM(H3:H43)</f>
        <v>22066.780709601473</v>
      </c>
      <c r="I44" s="3">
        <f>SUM(I3:I43)</f>
        <v>1626.2374898231346</v>
      </c>
      <c r="J44" s="3">
        <f>SUM(J3:J43)</f>
        <v>5400.6629973473628</v>
      </c>
      <c r="K44" s="3">
        <f t="shared" si="0"/>
        <v>3132.0314927177938</v>
      </c>
      <c r="L44" s="3">
        <f t="shared" si="0"/>
        <v>6067.3153404797067</v>
      </c>
      <c r="M44" s="3">
        <f t="shared" si="0"/>
        <v>7418.7011503106169</v>
      </c>
      <c r="N44" s="3">
        <f t="shared" si="0"/>
        <v>2510.9480841753816</v>
      </c>
      <c r="O44" s="3">
        <f t="shared" si="0"/>
        <v>1104.7759238846375</v>
      </c>
      <c r="P44" s="3">
        <f t="shared" si="0"/>
        <v>623.59964105946881</v>
      </c>
      <c r="Q44" s="3">
        <f t="shared" si="0"/>
        <v>92490.67792269637</v>
      </c>
      <c r="R44" s="3">
        <f t="shared" si="0"/>
        <v>50688.8887369437</v>
      </c>
      <c r="S44" s="3">
        <f>SUM(B44:R44)</f>
        <v>726163.88164195919</v>
      </c>
    </row>
    <row r="45" spans="1:19" x14ac:dyDescent="0.35">
      <c r="A45" s="3"/>
      <c r="B45" s="2">
        <f>'[1]2020'!$AE4</f>
        <v>100234.26133604074</v>
      </c>
      <c r="C45" s="2">
        <f>'[1]2020'!$AE5</f>
        <v>6653.0075692975233</v>
      </c>
      <c r="D45" s="2">
        <f>'[1]2020'!$AE6</f>
        <v>372898.20131850231</v>
      </c>
      <c r="E45" s="2">
        <f>'[1]2020'!$AE7</f>
        <v>13303.704430094218</v>
      </c>
      <c r="F45" s="2">
        <f>'[1]2020'!$AE8</f>
        <v>666.31675211096365</v>
      </c>
      <c r="G45" s="2">
        <f>'[1]2020'!$AE9</f>
        <v>39277.770746873714</v>
      </c>
      <c r="H45" s="2">
        <f>'[1]2020'!$AE10</f>
        <v>22066.780709601469</v>
      </c>
      <c r="I45" s="2">
        <f>'[1]2020'!$AE11</f>
        <v>1626.2374898231346</v>
      </c>
      <c r="J45" s="2">
        <f>'[1]2020'!$AE12</f>
        <v>5400.6629973473655</v>
      </c>
      <c r="K45" s="2">
        <f>'[1]2020'!$AE13</f>
        <v>3132.0314927177933</v>
      </c>
      <c r="L45" s="2">
        <f>'[1]2020'!$AE14</f>
        <v>6067.3153404797067</v>
      </c>
      <c r="M45" s="2">
        <f>'[1]2020'!$AE15</f>
        <v>7418.7011503106169</v>
      </c>
      <c r="N45" s="2">
        <f>'[1]2020'!$AE16</f>
        <v>2510.9480841753807</v>
      </c>
      <c r="O45" s="2">
        <f>'[1]2020'!$AE18</f>
        <v>1104.7759238846375</v>
      </c>
      <c r="P45" s="2">
        <f>'[1]2020'!$AE17</f>
        <v>623.59964105946881</v>
      </c>
      <c r="Q45" s="2">
        <f>'[1]2020'!$AE19</f>
        <v>92490.67792269637</v>
      </c>
      <c r="R45" s="2">
        <f>'[1]2020'!$AE20</f>
        <v>50688.888736943685</v>
      </c>
      <c r="S45" s="2">
        <f>'[1]2020'!$AE21</f>
        <v>726163.88164195907</v>
      </c>
    </row>
    <row r="46" spans="1:19" x14ac:dyDescent="0.35">
      <c r="B46" s="2"/>
    </row>
    <row r="47" spans="1:19" x14ac:dyDescent="0.35">
      <c r="B47" s="2"/>
    </row>
    <row r="48" spans="1:19" x14ac:dyDescent="0.35">
      <c r="B48" s="2"/>
    </row>
    <row r="49" spans="2:2" x14ac:dyDescent="0.35">
      <c r="B49" s="2"/>
    </row>
    <row r="50" spans="2:2" x14ac:dyDescent="0.35">
      <c r="B50" s="2"/>
    </row>
    <row r="51" spans="2:2" x14ac:dyDescent="0.35">
      <c r="B51" s="2"/>
    </row>
    <row r="52" spans="2:2" x14ac:dyDescent="0.35">
      <c r="B52" s="2"/>
    </row>
    <row r="53" spans="2:2" x14ac:dyDescent="0.35">
      <c r="B53" s="2"/>
    </row>
    <row r="54" spans="2:2" x14ac:dyDescent="0.35">
      <c r="B54" s="2"/>
    </row>
    <row r="55" spans="2:2" x14ac:dyDescent="0.35">
      <c r="B55" s="2"/>
    </row>
    <row r="56" spans="2:2" x14ac:dyDescent="0.35">
      <c r="B56" s="2"/>
    </row>
    <row r="57" spans="2:2" x14ac:dyDescent="0.35">
      <c r="B57" s="2"/>
    </row>
    <row r="58" spans="2:2" x14ac:dyDescent="0.35">
      <c r="B58" s="2"/>
    </row>
    <row r="59" spans="2:2" x14ac:dyDescent="0.35">
      <c r="B59" s="2"/>
    </row>
    <row r="60" spans="2:2" x14ac:dyDescent="0.35">
      <c r="B60" s="2"/>
    </row>
    <row r="61" spans="2:2" x14ac:dyDescent="0.35">
      <c r="B61" s="2"/>
    </row>
    <row r="62" spans="2:2" x14ac:dyDescent="0.35">
      <c r="B62" s="2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opLeftCell="F19" workbookViewId="0">
      <selection activeCell="A45" sqref="A45:XFD45"/>
    </sheetView>
  </sheetViews>
  <sheetFormatPr defaultColWidth="13" defaultRowHeight="14.5" x14ac:dyDescent="0.35"/>
  <cols>
    <col min="2" max="3" width="13.1796875" bestFit="1" customWidth="1"/>
    <col min="4" max="4" width="13.7265625" bestFit="1" customWidth="1"/>
    <col min="5" max="18" width="13.1796875" bestFit="1" customWidth="1"/>
  </cols>
  <sheetData>
    <row r="1" spans="1:18" ht="15" x14ac:dyDescent="0.25">
      <c r="A1" s="1" t="s">
        <v>25</v>
      </c>
      <c r="B1" t="s">
        <v>21</v>
      </c>
      <c r="C1" t="s">
        <v>21</v>
      </c>
      <c r="D1" t="s">
        <v>21</v>
      </c>
      <c r="E1" t="s">
        <v>21</v>
      </c>
      <c r="F1" t="s">
        <v>21</v>
      </c>
      <c r="G1" t="s">
        <v>21</v>
      </c>
      <c r="H1" t="s">
        <v>21</v>
      </c>
      <c r="I1" t="s">
        <v>21</v>
      </c>
      <c r="J1" t="s">
        <v>21</v>
      </c>
      <c r="K1" t="s">
        <v>21</v>
      </c>
      <c r="L1" t="s">
        <v>21</v>
      </c>
      <c r="M1" t="s">
        <v>21</v>
      </c>
      <c r="N1" t="s">
        <v>21</v>
      </c>
      <c r="O1" t="s">
        <v>21</v>
      </c>
      <c r="P1" t="s">
        <v>21</v>
      </c>
      <c r="Q1" t="s">
        <v>21</v>
      </c>
      <c r="R1" t="s">
        <v>21</v>
      </c>
    </row>
    <row r="2" spans="1:18" s="48" customFormat="1" ht="29" x14ac:dyDescent="0.35">
      <c r="A2" s="47" t="s">
        <v>70</v>
      </c>
      <c r="B2" s="48" t="s">
        <v>71</v>
      </c>
      <c r="C2" s="48" t="s">
        <v>72</v>
      </c>
      <c r="D2" s="48" t="s">
        <v>69</v>
      </c>
      <c r="E2" s="48" t="s">
        <v>73</v>
      </c>
      <c r="F2" s="48" t="s">
        <v>74</v>
      </c>
      <c r="G2" s="48" t="s">
        <v>75</v>
      </c>
      <c r="H2" s="48" t="s">
        <v>76</v>
      </c>
      <c r="I2" s="48" t="s">
        <v>8</v>
      </c>
      <c r="J2" s="48" t="s">
        <v>9</v>
      </c>
      <c r="K2" s="48" t="s">
        <v>10</v>
      </c>
      <c r="L2" s="48" t="s">
        <v>11</v>
      </c>
      <c r="M2" s="48" t="s">
        <v>12</v>
      </c>
      <c r="N2" s="48" t="s">
        <v>23</v>
      </c>
      <c r="O2" s="48" t="s">
        <v>53</v>
      </c>
      <c r="P2" s="48" t="s">
        <v>24</v>
      </c>
      <c r="Q2" s="48" t="s">
        <v>77</v>
      </c>
      <c r="R2" s="48" t="s">
        <v>78</v>
      </c>
    </row>
    <row r="3" spans="1:18" ht="15" x14ac:dyDescent="0.25">
      <c r="A3" s="14">
        <v>2020</v>
      </c>
      <c r="B3" s="44">
        <v>710.54095811120487</v>
      </c>
      <c r="C3" s="44">
        <v>0</v>
      </c>
      <c r="D3" s="44">
        <v>13696.89048075326</v>
      </c>
      <c r="E3" s="44">
        <v>8.1546549532083343</v>
      </c>
      <c r="F3" s="44">
        <v>0</v>
      </c>
      <c r="G3" s="44">
        <v>1601.1554686446243</v>
      </c>
      <c r="H3" s="44">
        <v>2372.7802807387052</v>
      </c>
      <c r="I3" s="44">
        <v>36.464714245095251</v>
      </c>
      <c r="J3" s="44">
        <v>102.56946261017924</v>
      </c>
      <c r="K3" s="44">
        <v>98.783508672163791</v>
      </c>
      <c r="L3" s="44">
        <v>269.54995735001393</v>
      </c>
      <c r="M3" s="44">
        <v>513.34546488484455</v>
      </c>
      <c r="N3" s="44">
        <v>103.20797638751225</v>
      </c>
      <c r="O3" s="44">
        <v>52.795696828543164</v>
      </c>
      <c r="P3" s="44">
        <v>44.283492294350886</v>
      </c>
      <c r="Q3" s="52">
        <v>2227.6044117261795</v>
      </c>
      <c r="R3" s="52">
        <v>5175.7081930618951</v>
      </c>
    </row>
    <row r="4" spans="1:18" ht="15" x14ac:dyDescent="0.25">
      <c r="A4" s="14">
        <v>2019</v>
      </c>
      <c r="B4" s="44">
        <v>778.01190925422304</v>
      </c>
      <c r="C4" s="44">
        <v>0</v>
      </c>
      <c r="D4" s="44">
        <v>21106.378623673274</v>
      </c>
      <c r="E4" s="44">
        <v>5.9862119233486668</v>
      </c>
      <c r="F4" s="44">
        <v>0</v>
      </c>
      <c r="G4" s="44">
        <v>1697.1165633555827</v>
      </c>
      <c r="H4" s="44">
        <v>3153.1655458895962</v>
      </c>
      <c r="I4" s="44">
        <v>34.939072292672044</v>
      </c>
      <c r="J4" s="44">
        <v>126.04188696234979</v>
      </c>
      <c r="K4" s="44">
        <v>133.38888814538811</v>
      </c>
      <c r="L4" s="44">
        <v>309.009427535501</v>
      </c>
      <c r="M4" s="44">
        <v>679.46155385359896</v>
      </c>
      <c r="N4" s="44">
        <v>85.351836850225069</v>
      </c>
      <c r="O4" s="44">
        <v>37.768261716717191</v>
      </c>
      <c r="P4" s="44">
        <v>24.700886625688636</v>
      </c>
      <c r="Q4" s="52">
        <v>2808.4917245978495</v>
      </c>
      <c r="R4" s="52">
        <v>5815.7800607352847</v>
      </c>
    </row>
    <row r="5" spans="1:18" ht="15" x14ac:dyDescent="0.25">
      <c r="A5" s="14">
        <v>2018</v>
      </c>
      <c r="B5" s="44">
        <v>866.29322275943275</v>
      </c>
      <c r="C5" s="44">
        <v>0</v>
      </c>
      <c r="D5" s="44">
        <v>19919.577247465077</v>
      </c>
      <c r="E5" s="44">
        <v>5.772323394679244</v>
      </c>
      <c r="F5" s="44">
        <v>0</v>
      </c>
      <c r="G5" s="44">
        <v>1606.2816122043214</v>
      </c>
      <c r="H5" s="44">
        <v>2843.6958859839533</v>
      </c>
      <c r="I5" s="44">
        <v>37.631416708983153</v>
      </c>
      <c r="J5" s="44">
        <v>140.9153480781147</v>
      </c>
      <c r="K5" s="44">
        <v>88.922443787224381</v>
      </c>
      <c r="L5" s="44">
        <v>222.33310474547068</v>
      </c>
      <c r="M5" s="44">
        <v>495.84925545954326</v>
      </c>
      <c r="N5" s="44">
        <v>126.98655713915916</v>
      </c>
      <c r="O5" s="44">
        <v>75.473637077547295</v>
      </c>
      <c r="P5" s="44">
        <v>59.692070727883149</v>
      </c>
      <c r="Q5" s="52">
        <v>2573.6513671380944</v>
      </c>
      <c r="R5" s="52">
        <v>4813.326032954581</v>
      </c>
    </row>
    <row r="6" spans="1:18" ht="15" x14ac:dyDescent="0.25">
      <c r="A6" s="14">
        <v>2017</v>
      </c>
      <c r="B6" s="44">
        <v>740.73171937007419</v>
      </c>
      <c r="C6" s="44">
        <v>0</v>
      </c>
      <c r="D6" s="44">
        <v>16592.116950644868</v>
      </c>
      <c r="E6" s="44">
        <v>7.1561106995433112</v>
      </c>
      <c r="F6" s="44">
        <v>0</v>
      </c>
      <c r="G6" s="44">
        <v>1647.3236086921263</v>
      </c>
      <c r="H6" s="44">
        <v>2122.73913156347</v>
      </c>
      <c r="I6" s="44">
        <v>37.710403882772809</v>
      </c>
      <c r="J6" s="44">
        <v>241.08946845963604</v>
      </c>
      <c r="K6" s="44">
        <v>86.991045320487345</v>
      </c>
      <c r="L6" s="44">
        <v>270.14362054204639</v>
      </c>
      <c r="M6" s="44">
        <v>476.69378726359673</v>
      </c>
      <c r="N6" s="44">
        <v>38.792039888499744</v>
      </c>
      <c r="O6" s="44">
        <v>25.388704889246846</v>
      </c>
      <c r="P6" s="44">
        <v>15.035183113819164</v>
      </c>
      <c r="Q6" s="52">
        <v>2182.0182425256257</v>
      </c>
      <c r="R6" s="52">
        <v>3693.1261399403666</v>
      </c>
    </row>
    <row r="7" spans="1:18" ht="15" x14ac:dyDescent="0.25">
      <c r="A7" s="14">
        <v>2016</v>
      </c>
      <c r="B7" s="44">
        <v>972.59732605496447</v>
      </c>
      <c r="C7" s="44">
        <v>0</v>
      </c>
      <c r="D7" s="44">
        <v>15516.491129721819</v>
      </c>
      <c r="E7" s="44">
        <v>8.8858646349913037</v>
      </c>
      <c r="F7" s="44">
        <v>0</v>
      </c>
      <c r="G7" s="44">
        <v>1575.8870476112997</v>
      </c>
      <c r="H7" s="44">
        <v>1698.7552777385504</v>
      </c>
      <c r="I7" s="44">
        <v>33.180989190558535</v>
      </c>
      <c r="J7" s="44">
        <v>196.38880369685995</v>
      </c>
      <c r="K7" s="44">
        <v>55.322556646640074</v>
      </c>
      <c r="L7" s="44">
        <v>208.74542916101768</v>
      </c>
      <c r="M7" s="44">
        <v>288.27944483895436</v>
      </c>
      <c r="N7" s="44">
        <v>34.07014893995904</v>
      </c>
      <c r="O7" s="44">
        <v>17.04420203265321</v>
      </c>
      <c r="P7" s="44">
        <v>9.7360668519261644</v>
      </c>
      <c r="Q7" s="52">
        <v>1658.460959762127</v>
      </c>
      <c r="R7" s="52">
        <v>3624.5697861210433</v>
      </c>
    </row>
    <row r="8" spans="1:18" ht="15" x14ac:dyDescent="0.25">
      <c r="A8" s="14">
        <v>2015</v>
      </c>
      <c r="B8" s="44">
        <v>1322.7326025373291</v>
      </c>
      <c r="C8" s="44">
        <v>0</v>
      </c>
      <c r="D8" s="44">
        <v>17746.615547337628</v>
      </c>
      <c r="E8" s="44">
        <v>18.560037603812454</v>
      </c>
      <c r="F8" s="44">
        <v>0</v>
      </c>
      <c r="G8" s="44">
        <v>1743.3825094560698</v>
      </c>
      <c r="H8" s="44">
        <v>1395.0890781058206</v>
      </c>
      <c r="I8" s="44">
        <v>27.070346724962413</v>
      </c>
      <c r="J8" s="44">
        <v>202.95141747270057</v>
      </c>
      <c r="K8" s="44">
        <v>64.3999993381845</v>
      </c>
      <c r="L8" s="44">
        <v>234.7958966407154</v>
      </c>
      <c r="M8" s="44">
        <v>242.71892495046023</v>
      </c>
      <c r="N8" s="44">
        <v>53.587219137104135</v>
      </c>
      <c r="O8" s="44">
        <v>32.183893989392701</v>
      </c>
      <c r="P8" s="44">
        <v>12.861721655583263</v>
      </c>
      <c r="Q8" s="44">
        <v>1681.3191573928173</v>
      </c>
      <c r="R8" s="44">
        <v>4750.1855755692695</v>
      </c>
    </row>
    <row r="9" spans="1:18" ht="15" x14ac:dyDescent="0.25">
      <c r="A9" s="14">
        <v>2014</v>
      </c>
      <c r="B9" s="44">
        <v>1920.4298258112681</v>
      </c>
      <c r="C9" s="44">
        <v>0</v>
      </c>
      <c r="D9" s="44">
        <v>22855.1493820908</v>
      </c>
      <c r="E9" s="44">
        <v>35.459118822735327</v>
      </c>
      <c r="F9" s="44">
        <v>0</v>
      </c>
      <c r="G9" s="44">
        <v>2704.2465959199853</v>
      </c>
      <c r="H9" s="44">
        <v>1787.484521112485</v>
      </c>
      <c r="I9" s="44">
        <v>23.488283917762853</v>
      </c>
      <c r="J9" s="44">
        <v>262.39279648021784</v>
      </c>
      <c r="K9" s="44">
        <v>109.4408565785745</v>
      </c>
      <c r="L9" s="44">
        <v>414.70297999066582</v>
      </c>
      <c r="M9" s="44">
        <v>487.13588467695462</v>
      </c>
      <c r="N9" s="44">
        <v>75.905796803688858</v>
      </c>
      <c r="O9" s="44">
        <v>35.035400433925133</v>
      </c>
      <c r="P9" s="44">
        <v>16.182897225104007</v>
      </c>
      <c r="Q9" s="44">
        <v>2802.8203642709118</v>
      </c>
      <c r="R9" s="44">
        <v>4607.7144735241782</v>
      </c>
    </row>
    <row r="10" spans="1:18" ht="15" x14ac:dyDescent="0.25">
      <c r="A10" s="14">
        <v>2013</v>
      </c>
      <c r="B10" s="44">
        <v>1753.5521704603025</v>
      </c>
      <c r="C10" s="44">
        <v>0</v>
      </c>
      <c r="D10" s="44">
        <v>26538.587797525463</v>
      </c>
      <c r="E10" s="44">
        <v>50.015085001177965</v>
      </c>
      <c r="F10" s="44">
        <v>0</v>
      </c>
      <c r="G10" s="44">
        <v>3030.6965523502508</v>
      </c>
      <c r="H10" s="44">
        <v>1781.112905157963</v>
      </c>
      <c r="I10" s="44">
        <v>41.918961457704746</v>
      </c>
      <c r="J10" s="44">
        <v>306.22727265688752</v>
      </c>
      <c r="K10" s="44">
        <v>86.531510800242046</v>
      </c>
      <c r="L10" s="44">
        <v>433.79391139012353</v>
      </c>
      <c r="M10" s="44">
        <v>597.38728808299243</v>
      </c>
      <c r="N10" s="44">
        <v>96.475252329103355</v>
      </c>
      <c r="O10" s="44">
        <v>36.698222813224184</v>
      </c>
      <c r="P10" s="44">
        <v>23.332525175013583</v>
      </c>
      <c r="Q10" s="44">
        <v>2628.5035087472479</v>
      </c>
      <c r="R10" s="44">
        <v>5007.18039535148</v>
      </c>
    </row>
    <row r="11" spans="1:18" ht="15" x14ac:dyDescent="0.25">
      <c r="A11" s="14">
        <v>2012</v>
      </c>
      <c r="B11" s="44">
        <v>2451.9987253364347</v>
      </c>
      <c r="C11" s="44">
        <v>0</v>
      </c>
      <c r="D11" s="44">
        <v>25737.589883274206</v>
      </c>
      <c r="E11" s="44">
        <v>100.02466875410524</v>
      </c>
      <c r="F11" s="44">
        <v>0</v>
      </c>
      <c r="G11" s="44">
        <v>3029.402810489762</v>
      </c>
      <c r="H11" s="44">
        <v>1757.0089501360758</v>
      </c>
      <c r="I11" s="44">
        <v>50.824691268427486</v>
      </c>
      <c r="J11" s="44">
        <v>297.77432755114609</v>
      </c>
      <c r="K11" s="44">
        <v>106.47245929996745</v>
      </c>
      <c r="L11" s="44">
        <v>423.2553835057314</v>
      </c>
      <c r="M11" s="44">
        <v>462.77218891778728</v>
      </c>
      <c r="N11" s="44">
        <v>191.13976621905672</v>
      </c>
      <c r="O11" s="44">
        <v>60.260364988698342</v>
      </c>
      <c r="P11" s="44">
        <v>44.608676466882656</v>
      </c>
      <c r="Q11" s="44">
        <v>3873.3994582578771</v>
      </c>
      <c r="R11" s="44">
        <v>5527.3739703715437</v>
      </c>
    </row>
    <row r="12" spans="1:18" ht="15" x14ac:dyDescent="0.25">
      <c r="A12" s="14">
        <v>2011</v>
      </c>
      <c r="B12" s="44">
        <v>1694.142478535</v>
      </c>
      <c r="C12" s="44">
        <v>0</v>
      </c>
      <c r="D12" s="44">
        <v>21244.531485759144</v>
      </c>
      <c r="E12" s="44">
        <v>1436.3550476139249</v>
      </c>
      <c r="F12" s="44">
        <v>0</v>
      </c>
      <c r="G12" s="44">
        <v>3929.8758266963846</v>
      </c>
      <c r="H12" s="44">
        <v>1277.2628347694495</v>
      </c>
      <c r="I12" s="44">
        <v>74.304774937997308</v>
      </c>
      <c r="J12" s="44">
        <v>364.82257372118374</v>
      </c>
      <c r="K12" s="44">
        <v>136.61281527450143</v>
      </c>
      <c r="L12" s="44">
        <v>543.08655194024357</v>
      </c>
      <c r="M12" s="44">
        <v>501.68844511618448</v>
      </c>
      <c r="N12" s="44">
        <v>177.86217943943035</v>
      </c>
      <c r="O12" s="44">
        <v>57.371906760295616</v>
      </c>
      <c r="P12" s="44">
        <v>39.197957297859546</v>
      </c>
      <c r="Q12" s="44">
        <v>4124.6180524364163</v>
      </c>
      <c r="R12" s="44">
        <v>5200.903653109779</v>
      </c>
    </row>
    <row r="13" spans="1:18" ht="15" x14ac:dyDescent="0.25">
      <c r="A13" s="14">
        <v>2010</v>
      </c>
      <c r="B13" s="44">
        <v>921.07026076896273</v>
      </c>
      <c r="C13" s="44">
        <v>0</v>
      </c>
      <c r="D13" s="44">
        <v>21319.895669473193</v>
      </c>
      <c r="E13" s="44">
        <v>977.99986119496418</v>
      </c>
      <c r="F13" s="44">
        <v>0</v>
      </c>
      <c r="G13" s="44">
        <v>3163.8549160701195</v>
      </c>
      <c r="H13" s="44">
        <v>957.51163192479373</v>
      </c>
      <c r="I13" s="44">
        <v>67.444344893998078</v>
      </c>
      <c r="J13" s="44">
        <v>316.76698950008694</v>
      </c>
      <c r="K13" s="44">
        <v>130.76452806876006</v>
      </c>
      <c r="L13" s="44">
        <v>461.13110229849929</v>
      </c>
      <c r="M13" s="44">
        <v>478.82716980967336</v>
      </c>
      <c r="N13" s="44">
        <v>94.655196515416776</v>
      </c>
      <c r="O13" s="44">
        <v>31.29359398696387</v>
      </c>
      <c r="P13" s="44">
        <v>21.679078786627471</v>
      </c>
      <c r="Q13" s="44">
        <v>4843.2099392736909</v>
      </c>
      <c r="R13" s="44">
        <v>1433.3154106256109</v>
      </c>
    </row>
    <row r="14" spans="1:18" ht="15" x14ac:dyDescent="0.25">
      <c r="A14" s="14">
        <v>2009</v>
      </c>
      <c r="B14" s="44">
        <v>708.74770907533639</v>
      </c>
      <c r="C14" s="44">
        <v>0</v>
      </c>
      <c r="D14" s="44">
        <v>19055.910769332117</v>
      </c>
      <c r="E14" s="44">
        <v>654.81687332703257</v>
      </c>
      <c r="F14" s="44">
        <v>0</v>
      </c>
      <c r="G14" s="44">
        <v>2546.8053963113248</v>
      </c>
      <c r="H14" s="44">
        <v>670.93463290688283</v>
      </c>
      <c r="I14" s="44">
        <v>58.207439033442853</v>
      </c>
      <c r="J14" s="44">
        <v>224.75216691460892</v>
      </c>
      <c r="K14" s="44">
        <v>100.2335585631276</v>
      </c>
      <c r="L14" s="44">
        <v>302.99237575911275</v>
      </c>
      <c r="M14" s="44">
        <v>271.21355387962649</v>
      </c>
      <c r="N14" s="44">
        <v>75.025780427757653</v>
      </c>
      <c r="O14" s="44">
        <v>21.859126511439435</v>
      </c>
      <c r="P14" s="44">
        <v>16.737819360502883</v>
      </c>
      <c r="Q14" s="44">
        <v>5660.7566165654107</v>
      </c>
      <c r="R14" s="44">
        <v>0</v>
      </c>
    </row>
    <row r="15" spans="1:18" ht="15" x14ac:dyDescent="0.25">
      <c r="A15" s="14">
        <v>2008</v>
      </c>
      <c r="B15" s="44">
        <v>849.57045997465889</v>
      </c>
      <c r="C15" s="44">
        <v>0</v>
      </c>
      <c r="D15" s="44">
        <v>17059.684096653364</v>
      </c>
      <c r="E15" s="44">
        <v>541.04648413306654</v>
      </c>
      <c r="F15" s="44">
        <v>0</v>
      </c>
      <c r="G15" s="44">
        <v>2329.5097156241527</v>
      </c>
      <c r="H15" s="44">
        <v>548.19420588603941</v>
      </c>
      <c r="I15" s="44">
        <v>73.7008116038037</v>
      </c>
      <c r="J15" s="44">
        <v>208.31701398091099</v>
      </c>
      <c r="K15" s="44">
        <v>97.556535836323377</v>
      </c>
      <c r="L15" s="44">
        <v>306.26745238454089</v>
      </c>
      <c r="M15" s="44">
        <v>318.19121134905794</v>
      </c>
      <c r="N15" s="44">
        <v>116.55940824442483</v>
      </c>
      <c r="O15" s="44">
        <v>45.953423169657043</v>
      </c>
      <c r="P15" s="44">
        <v>25.200264318844141</v>
      </c>
      <c r="Q15" s="44">
        <v>6225.3904507452644</v>
      </c>
      <c r="R15" s="44">
        <v>0</v>
      </c>
    </row>
    <row r="16" spans="1:18" ht="15" x14ac:dyDescent="0.25">
      <c r="A16" s="14">
        <v>2007</v>
      </c>
      <c r="B16" s="44">
        <v>1174.8924695600736</v>
      </c>
      <c r="C16" s="44">
        <v>0</v>
      </c>
      <c r="D16" s="44">
        <v>13704.532239198072</v>
      </c>
      <c r="E16" s="44">
        <v>337.60834883661602</v>
      </c>
      <c r="F16" s="44">
        <v>0</v>
      </c>
      <c r="G16" s="44">
        <v>1797.5999688651611</v>
      </c>
      <c r="H16" s="44">
        <v>376.4369242670802</v>
      </c>
      <c r="I16" s="44">
        <v>70.503392032843109</v>
      </c>
      <c r="J16" s="44">
        <v>187.24246355590125</v>
      </c>
      <c r="K16" s="44">
        <v>93.318196708567925</v>
      </c>
      <c r="L16" s="44">
        <v>238.07763423620065</v>
      </c>
      <c r="M16" s="44">
        <v>228.62127960532246</v>
      </c>
      <c r="N16" s="44">
        <v>91.85244486615035</v>
      </c>
      <c r="O16" s="44">
        <v>40.364298908535638</v>
      </c>
      <c r="P16" s="44">
        <v>22.187506042308879</v>
      </c>
      <c r="Q16" s="44">
        <v>6040.3080786476021</v>
      </c>
      <c r="R16" s="44">
        <v>0</v>
      </c>
    </row>
    <row r="17" spans="1:18" ht="15" x14ac:dyDescent="0.25">
      <c r="A17" s="14">
        <v>2006</v>
      </c>
      <c r="B17" s="44">
        <v>1521.8148730613777</v>
      </c>
      <c r="C17" s="44">
        <v>66.691883806842881</v>
      </c>
      <c r="D17" s="44">
        <v>8678.4760581843857</v>
      </c>
      <c r="E17" s="44">
        <v>301.2536834171874</v>
      </c>
      <c r="F17" s="44">
        <v>25.362341614187486</v>
      </c>
      <c r="G17" s="44">
        <v>1001.9338178541346</v>
      </c>
      <c r="H17" s="44">
        <v>317.43239291532609</v>
      </c>
      <c r="I17" s="44">
        <v>62.568130391686317</v>
      </c>
      <c r="J17" s="44">
        <v>155.14809395008331</v>
      </c>
      <c r="K17" s="44">
        <v>76.558669361886459</v>
      </c>
      <c r="L17" s="44">
        <v>163.87311739277303</v>
      </c>
      <c r="M17" s="44">
        <v>153.95211557569493</v>
      </c>
      <c r="N17" s="44">
        <v>68.252512424202052</v>
      </c>
      <c r="O17" s="44">
        <v>32.109432410215554</v>
      </c>
      <c r="P17" s="44">
        <v>21.196618472290861</v>
      </c>
      <c r="Q17" s="44">
        <v>4750.5628535654932</v>
      </c>
      <c r="R17" s="44">
        <v>0</v>
      </c>
    </row>
    <row r="18" spans="1:18" ht="15" x14ac:dyDescent="0.25">
      <c r="A18" s="14">
        <v>2005</v>
      </c>
      <c r="B18" s="44">
        <v>2490.2548186180225</v>
      </c>
      <c r="C18" s="44">
        <v>966.91955320652755</v>
      </c>
      <c r="D18" s="44">
        <v>4897.3010642310173</v>
      </c>
      <c r="E18" s="44">
        <v>365.91287205872163</v>
      </c>
      <c r="F18" s="44">
        <v>55.283469912681724</v>
      </c>
      <c r="G18" s="44">
        <v>643.38154919024532</v>
      </c>
      <c r="H18" s="44">
        <v>242.48712289293087</v>
      </c>
      <c r="I18" s="44">
        <v>55.595922119212084</v>
      </c>
      <c r="J18" s="44">
        <v>141.84032867576946</v>
      </c>
      <c r="K18" s="44">
        <v>60.353938584310463</v>
      </c>
      <c r="L18" s="44">
        <v>165.90188941818909</v>
      </c>
      <c r="M18" s="44">
        <v>150.22758292505708</v>
      </c>
      <c r="N18" s="44">
        <v>60.429016121613159</v>
      </c>
      <c r="O18" s="44">
        <v>28.236796759613796</v>
      </c>
      <c r="P18" s="44">
        <v>16.214393849731376</v>
      </c>
      <c r="Q18" s="44">
        <v>3260.6229693200521</v>
      </c>
      <c r="R18" s="44">
        <v>0</v>
      </c>
    </row>
    <row r="19" spans="1:18" ht="15" x14ac:dyDescent="0.25">
      <c r="A19" s="14">
        <v>2004</v>
      </c>
      <c r="B19" s="44">
        <v>3974.762734851713</v>
      </c>
      <c r="C19" s="44">
        <v>841.36417194882745</v>
      </c>
      <c r="D19" s="44">
        <v>1531.4253898586533</v>
      </c>
      <c r="E19" s="44">
        <v>489.94874676743723</v>
      </c>
      <c r="F19" s="44">
        <v>19.665969975076411</v>
      </c>
      <c r="G19" s="44">
        <v>245.44095010700423</v>
      </c>
      <c r="H19" s="44">
        <v>189.47649495697098</v>
      </c>
      <c r="I19" s="44">
        <v>39.133601116776688</v>
      </c>
      <c r="J19" s="44">
        <v>104.00334244272572</v>
      </c>
      <c r="K19" s="44">
        <v>44.634100679844899</v>
      </c>
      <c r="L19" s="44">
        <v>115.50532603610861</v>
      </c>
      <c r="M19" s="44">
        <v>125.42688440291965</v>
      </c>
      <c r="N19" s="44">
        <v>86.977701674907266</v>
      </c>
      <c r="O19" s="44">
        <v>49.214147697859332</v>
      </c>
      <c r="P19" s="44">
        <v>28.950557709221812</v>
      </c>
      <c r="Q19" s="44">
        <v>2789.5569373994049</v>
      </c>
      <c r="R19" s="44">
        <v>0</v>
      </c>
    </row>
    <row r="20" spans="1:18" ht="15" x14ac:dyDescent="0.25">
      <c r="A20" s="14">
        <v>2003</v>
      </c>
      <c r="B20" s="44">
        <v>4873.5230671605341</v>
      </c>
      <c r="C20" s="44">
        <v>661.80633324982807</v>
      </c>
      <c r="D20" s="44">
        <v>250.40997890720968</v>
      </c>
      <c r="E20" s="44">
        <v>449.22672123441413</v>
      </c>
      <c r="F20" s="44">
        <v>51.503489481737546</v>
      </c>
      <c r="G20" s="44">
        <v>50.637446626392695</v>
      </c>
      <c r="H20" s="44">
        <v>191.79147058598738</v>
      </c>
      <c r="I20" s="44">
        <v>33.938335166594413</v>
      </c>
      <c r="J20" s="44">
        <v>103.05122741053253</v>
      </c>
      <c r="K20" s="44">
        <v>49.021397825314175</v>
      </c>
      <c r="L20" s="44">
        <v>97.522889239565117</v>
      </c>
      <c r="M20" s="44">
        <v>99.411882533093291</v>
      </c>
      <c r="N20" s="44">
        <v>98.763047089410279</v>
      </c>
      <c r="O20" s="44">
        <v>44.490182849234415</v>
      </c>
      <c r="P20" s="44">
        <v>37.220045604598702</v>
      </c>
      <c r="Q20" s="44">
        <v>2141.1854957121113</v>
      </c>
      <c r="R20" s="44">
        <v>0</v>
      </c>
    </row>
    <row r="21" spans="1:18" ht="15" x14ac:dyDescent="0.25">
      <c r="A21" s="14">
        <v>2002</v>
      </c>
      <c r="B21" s="44">
        <v>4680.6171952233472</v>
      </c>
      <c r="C21" s="44">
        <v>695.94937657922389</v>
      </c>
      <c r="D21" s="44">
        <v>0</v>
      </c>
      <c r="E21" s="44">
        <v>344.97563818990437</v>
      </c>
      <c r="F21" s="44">
        <v>125.15765081548322</v>
      </c>
      <c r="G21" s="44">
        <v>0</v>
      </c>
      <c r="H21" s="44">
        <v>161.29905925735034</v>
      </c>
      <c r="I21" s="44">
        <v>43.776441267924916</v>
      </c>
      <c r="J21" s="44">
        <v>116.43550445125608</v>
      </c>
      <c r="K21" s="44">
        <v>59.377492283862281</v>
      </c>
      <c r="L21" s="44">
        <v>91.556532969444063</v>
      </c>
      <c r="M21" s="44">
        <v>83.741023739792809</v>
      </c>
      <c r="N21" s="44">
        <v>85.289287127192409</v>
      </c>
      <c r="O21" s="44">
        <v>39.583728088140198</v>
      </c>
      <c r="P21" s="44">
        <v>28.319250733879635</v>
      </c>
      <c r="Q21" s="44">
        <v>1983.7316149135547</v>
      </c>
      <c r="R21" s="44">
        <v>0</v>
      </c>
    </row>
    <row r="22" spans="1:18" ht="15" x14ac:dyDescent="0.25">
      <c r="A22" s="14">
        <v>2001</v>
      </c>
      <c r="B22" s="44">
        <v>5956.4701197838804</v>
      </c>
      <c r="C22" s="44">
        <v>301.50106256803446</v>
      </c>
      <c r="D22" s="44">
        <v>0</v>
      </c>
      <c r="E22" s="44">
        <v>618.51338314649286</v>
      </c>
      <c r="F22" s="44">
        <v>69.258782109882659</v>
      </c>
      <c r="G22" s="44">
        <v>0</v>
      </c>
      <c r="H22" s="44">
        <v>297.1948246476079</v>
      </c>
      <c r="I22" s="44">
        <v>62.002901656751966</v>
      </c>
      <c r="J22" s="44">
        <v>144.67343719908837</v>
      </c>
      <c r="K22" s="44">
        <v>73.727242052718097</v>
      </c>
      <c r="L22" s="44">
        <v>98.872625931625564</v>
      </c>
      <c r="M22" s="44">
        <v>98.872625931625564</v>
      </c>
      <c r="N22" s="44">
        <v>50.096123548214173</v>
      </c>
      <c r="O22" s="44">
        <v>29.217506715655404</v>
      </c>
      <c r="P22" s="44">
        <v>16.826178901690216</v>
      </c>
      <c r="Q22" s="44">
        <v>1516.1288046714724</v>
      </c>
      <c r="R22" s="44">
        <v>0</v>
      </c>
    </row>
    <row r="23" spans="1:18" ht="15" x14ac:dyDescent="0.25">
      <c r="A23" s="14">
        <v>2000</v>
      </c>
      <c r="B23" s="44">
        <v>4961.1135511251568</v>
      </c>
      <c r="C23" s="44">
        <v>169.28203396287219</v>
      </c>
      <c r="D23" s="44">
        <v>0</v>
      </c>
      <c r="E23" s="44">
        <v>609.75691387975655</v>
      </c>
      <c r="F23" s="44">
        <v>13.265624130213267</v>
      </c>
      <c r="G23" s="44">
        <v>0</v>
      </c>
      <c r="H23" s="44">
        <v>287.00130968282417</v>
      </c>
      <c r="I23" s="44">
        <v>57.535704570673389</v>
      </c>
      <c r="J23" s="44">
        <v>134.24997733157059</v>
      </c>
      <c r="K23" s="44">
        <v>126.4424088966292</v>
      </c>
      <c r="L23" s="44">
        <v>70.6783326884064</v>
      </c>
      <c r="M23" s="44">
        <v>70.6783326884064</v>
      </c>
      <c r="N23" s="44">
        <v>30.24488537564234</v>
      </c>
      <c r="O23" s="44">
        <v>20.251905300312657</v>
      </c>
      <c r="P23" s="44">
        <v>11.439284519334736</v>
      </c>
      <c r="Q23" s="44">
        <v>968.04664188999607</v>
      </c>
      <c r="R23" s="44">
        <v>0</v>
      </c>
    </row>
    <row r="24" spans="1:18" ht="15" x14ac:dyDescent="0.25">
      <c r="A24" s="14">
        <v>1999</v>
      </c>
      <c r="B24" s="44">
        <v>3821.5723774230369</v>
      </c>
      <c r="C24" s="44">
        <v>177.0808917317305</v>
      </c>
      <c r="D24" s="44">
        <v>0</v>
      </c>
      <c r="E24" s="44">
        <v>489.84810180287246</v>
      </c>
      <c r="F24" s="44">
        <v>20.33924759777474</v>
      </c>
      <c r="G24" s="44">
        <v>0</v>
      </c>
      <c r="H24" s="44">
        <v>170.27483299657658</v>
      </c>
      <c r="I24" s="44">
        <v>33.050335025420445</v>
      </c>
      <c r="J24" s="44">
        <v>77.117448392647503</v>
      </c>
      <c r="K24" s="44">
        <v>79.623753008626124</v>
      </c>
      <c r="L24" s="44">
        <v>34.948195026210051</v>
      </c>
      <c r="M24" s="44">
        <v>34.948195026210051</v>
      </c>
      <c r="N24" s="44">
        <v>20.049780749446253</v>
      </c>
      <c r="O24" s="44">
        <v>9.5551433447049732</v>
      </c>
      <c r="P24" s="44">
        <v>3.2447843981024236</v>
      </c>
      <c r="Q24" s="44">
        <v>707.61291198241952</v>
      </c>
      <c r="R24" s="44">
        <v>0</v>
      </c>
    </row>
    <row r="25" spans="1:18" ht="15" x14ac:dyDescent="0.25">
      <c r="A25" s="14">
        <v>1998</v>
      </c>
      <c r="B25" s="44">
        <v>3294.4903455511749</v>
      </c>
      <c r="C25" s="44">
        <v>11.242630007427472</v>
      </c>
      <c r="D25" s="44">
        <v>0</v>
      </c>
      <c r="E25" s="44">
        <v>352.09665360992608</v>
      </c>
      <c r="F25" s="44">
        <v>1.9605059865612602</v>
      </c>
      <c r="G25" s="44">
        <v>0</v>
      </c>
      <c r="H25" s="44">
        <v>108.88760339743519</v>
      </c>
      <c r="I25" s="44">
        <v>33.232160607195389</v>
      </c>
      <c r="J25" s="44">
        <v>77.541708083455802</v>
      </c>
      <c r="K25" s="44">
        <v>100.94675951264458</v>
      </c>
      <c r="L25" s="44">
        <v>46.961948532903655</v>
      </c>
      <c r="M25" s="44">
        <v>46.961948532903655</v>
      </c>
      <c r="N25" s="44">
        <v>32.907311010427726</v>
      </c>
      <c r="O25" s="44">
        <v>11.791238916806638</v>
      </c>
      <c r="P25" s="44">
        <v>3.9700035015652033</v>
      </c>
      <c r="Q25" s="44">
        <v>637.00481880771952</v>
      </c>
      <c r="R25" s="44">
        <v>0</v>
      </c>
    </row>
    <row r="26" spans="1:18" ht="15" x14ac:dyDescent="0.25">
      <c r="A26" s="14">
        <v>1997</v>
      </c>
      <c r="B26" s="44">
        <v>4217.897301305904</v>
      </c>
      <c r="C26" s="44">
        <v>8.3593100636248607</v>
      </c>
      <c r="D26" s="44">
        <v>0</v>
      </c>
      <c r="E26" s="44">
        <v>448.44877003031661</v>
      </c>
      <c r="F26" s="44">
        <v>0.82947569420437839</v>
      </c>
      <c r="G26" s="44">
        <v>0</v>
      </c>
      <c r="H26" s="44">
        <v>99.67190333123186</v>
      </c>
      <c r="I26" s="44">
        <v>28.631131786074274</v>
      </c>
      <c r="J26" s="44">
        <v>66.805974167506548</v>
      </c>
      <c r="K26" s="44">
        <v>82.883766852066898</v>
      </c>
      <c r="L26" s="44">
        <v>44.676172179460565</v>
      </c>
      <c r="M26" s="44">
        <v>44.676172179460565</v>
      </c>
      <c r="N26" s="44">
        <v>24.507983580692994</v>
      </c>
      <c r="O26" s="44">
        <v>9.6915712996124697</v>
      </c>
      <c r="P26" s="44">
        <v>2.8638817249380208</v>
      </c>
      <c r="Q26" s="44">
        <v>461.77033620303769</v>
      </c>
      <c r="R26" s="44">
        <v>0</v>
      </c>
    </row>
    <row r="27" spans="1:18" ht="15" x14ac:dyDescent="0.25">
      <c r="A27" s="14">
        <v>1996</v>
      </c>
      <c r="B27" s="44">
        <v>3335.2683247443756</v>
      </c>
      <c r="C27" s="44">
        <v>33.113063126055017</v>
      </c>
      <c r="D27" s="44">
        <v>0</v>
      </c>
      <c r="E27" s="44">
        <v>393.19084885357466</v>
      </c>
      <c r="F27" s="44">
        <v>8.5086680514127</v>
      </c>
      <c r="G27" s="44">
        <v>0</v>
      </c>
      <c r="H27" s="44">
        <v>70.637310028872861</v>
      </c>
      <c r="I27" s="44">
        <v>19.132525163919492</v>
      </c>
      <c r="J27" s="44">
        <v>44.642558715812136</v>
      </c>
      <c r="K27" s="44">
        <v>52.925969388093158</v>
      </c>
      <c r="L27" s="44">
        <v>28.848586335433062</v>
      </c>
      <c r="M27" s="44">
        <v>28.848586335433062</v>
      </c>
      <c r="N27" s="44">
        <v>41.615932600273538</v>
      </c>
      <c r="O27" s="44">
        <v>13.729565209989731</v>
      </c>
      <c r="P27" s="44">
        <v>1.6967411106366539</v>
      </c>
      <c r="Q27" s="44">
        <v>285.85538811681039</v>
      </c>
      <c r="R27" s="44">
        <v>0</v>
      </c>
    </row>
    <row r="28" spans="1:18" ht="15" x14ac:dyDescent="0.25">
      <c r="A28" s="14">
        <v>1995</v>
      </c>
      <c r="B28" s="44">
        <v>2492.3217871887782</v>
      </c>
      <c r="C28" s="44">
        <v>88.6781405636968</v>
      </c>
      <c r="D28" s="44">
        <v>0</v>
      </c>
      <c r="E28" s="44">
        <v>260.28883673722282</v>
      </c>
      <c r="F28" s="44">
        <v>26.824918888216747</v>
      </c>
      <c r="G28" s="44">
        <v>0</v>
      </c>
      <c r="H28" s="44">
        <v>60.05673576781551</v>
      </c>
      <c r="I28" s="44">
        <v>28.049640512201218</v>
      </c>
      <c r="J28" s="44">
        <v>65.449161195135829</v>
      </c>
      <c r="K28" s="44">
        <v>74.251222299832889</v>
      </c>
      <c r="L28" s="44">
        <v>39.936444691129957</v>
      </c>
      <c r="M28" s="44">
        <v>39.936444691129957</v>
      </c>
      <c r="N28" s="44">
        <v>29.558454867131893</v>
      </c>
      <c r="O28" s="44">
        <v>15.920939114919051</v>
      </c>
      <c r="P28" s="44">
        <v>1.3768412632877569</v>
      </c>
      <c r="Q28" s="44">
        <v>276.96574951190217</v>
      </c>
      <c r="R28" s="44">
        <v>0</v>
      </c>
    </row>
    <row r="29" spans="1:18" ht="15" x14ac:dyDescent="0.25">
      <c r="A29" s="14">
        <v>1994</v>
      </c>
      <c r="B29" s="44">
        <v>1761.7223220848423</v>
      </c>
      <c r="C29" s="44">
        <v>312.9981043812939</v>
      </c>
      <c r="D29" s="44">
        <v>0</v>
      </c>
      <c r="E29" s="44">
        <v>147.82846321880803</v>
      </c>
      <c r="F29" s="44">
        <v>54.684146542542358</v>
      </c>
      <c r="G29" s="44">
        <v>0</v>
      </c>
      <c r="H29" s="44">
        <v>109.00374260800589</v>
      </c>
      <c r="I29" s="44">
        <v>30.665588574999806</v>
      </c>
      <c r="J29" s="44">
        <v>71.553040008332715</v>
      </c>
      <c r="K29" s="44">
        <v>73.854325710663289</v>
      </c>
      <c r="L29" s="44">
        <v>49.674427125723597</v>
      </c>
      <c r="M29" s="44">
        <v>49.674427125723597</v>
      </c>
      <c r="N29" s="44">
        <v>23.185011826939537</v>
      </c>
      <c r="O29" s="44">
        <v>11.849107381695097</v>
      </c>
      <c r="P29" s="44">
        <v>0.81524424800744089</v>
      </c>
      <c r="Q29" s="44">
        <v>180.21945056947149</v>
      </c>
      <c r="R29" s="44">
        <v>0</v>
      </c>
    </row>
    <row r="30" spans="1:18" ht="15" x14ac:dyDescent="0.25">
      <c r="A30" s="14">
        <v>1993</v>
      </c>
      <c r="B30" s="44">
        <v>1021.2624037378475</v>
      </c>
      <c r="C30" s="44">
        <v>577.54103836021534</v>
      </c>
      <c r="D30" s="44">
        <v>0</v>
      </c>
      <c r="E30" s="44">
        <v>83.379889209838367</v>
      </c>
      <c r="F30" s="44">
        <v>80.18718427353285</v>
      </c>
      <c r="G30" s="44">
        <v>0</v>
      </c>
      <c r="H30" s="44">
        <v>92.416134603895529</v>
      </c>
      <c r="I30" s="44">
        <v>18.109417399600101</v>
      </c>
      <c r="J30" s="44">
        <v>42.255307265733357</v>
      </c>
      <c r="K30" s="44">
        <v>44.119396493507601</v>
      </c>
      <c r="L30" s="44">
        <v>30.016549152293575</v>
      </c>
      <c r="M30" s="44">
        <v>30.016549152293575</v>
      </c>
      <c r="N30" s="44">
        <v>28.831365509487217</v>
      </c>
      <c r="O30" s="44">
        <v>14.445957759976309</v>
      </c>
      <c r="P30" s="44">
        <v>1.4053976113279427</v>
      </c>
      <c r="Q30" s="44">
        <v>73.596844441131239</v>
      </c>
      <c r="R30" s="44">
        <v>0</v>
      </c>
    </row>
    <row r="31" spans="1:18" ht="15" x14ac:dyDescent="0.25">
      <c r="A31" s="14">
        <v>1992</v>
      </c>
      <c r="B31" s="44">
        <v>563.61552965127794</v>
      </c>
      <c r="C31" s="44">
        <v>363.34664891842431</v>
      </c>
      <c r="D31" s="44">
        <v>0</v>
      </c>
      <c r="E31" s="44">
        <v>57.50961646009366</v>
      </c>
      <c r="F31" s="44">
        <v>62.420710702709975</v>
      </c>
      <c r="G31" s="44">
        <v>0</v>
      </c>
      <c r="H31" s="44">
        <v>46.678849596000653</v>
      </c>
      <c r="I31" s="44">
        <v>13.659084712039911</v>
      </c>
      <c r="J31" s="44">
        <v>31.871197661426461</v>
      </c>
      <c r="K31" s="44">
        <v>31.985722237806453</v>
      </c>
      <c r="L31" s="44">
        <v>18.941643518610828</v>
      </c>
      <c r="M31" s="44">
        <v>18.941643518610828</v>
      </c>
      <c r="N31" s="44">
        <v>51.211110546940539</v>
      </c>
      <c r="O31" s="44">
        <v>31.97367108150544</v>
      </c>
      <c r="P31" s="44">
        <v>2.3009132568883564</v>
      </c>
      <c r="Q31" s="44">
        <v>46.290383504402868</v>
      </c>
      <c r="R31" s="44">
        <v>0</v>
      </c>
    </row>
    <row r="32" spans="1:18" ht="15" x14ac:dyDescent="0.25">
      <c r="A32" s="14">
        <v>1991</v>
      </c>
      <c r="B32" s="44">
        <v>556.61020994654223</v>
      </c>
      <c r="C32" s="44">
        <v>253.93515741218289</v>
      </c>
      <c r="D32" s="44">
        <v>0</v>
      </c>
      <c r="E32" s="44">
        <v>65.032113338880606</v>
      </c>
      <c r="F32" s="44">
        <v>33.753584725308286</v>
      </c>
      <c r="G32" s="44">
        <v>0</v>
      </c>
      <c r="H32" s="44">
        <v>41.110069209641502</v>
      </c>
      <c r="I32" s="44">
        <v>24.792991786530468</v>
      </c>
      <c r="J32" s="44">
        <v>57.85031416857111</v>
      </c>
      <c r="K32" s="44">
        <v>47.4457923230609</v>
      </c>
      <c r="L32" s="44">
        <v>19.117575948916148</v>
      </c>
      <c r="M32" s="44">
        <v>19.117575948916148</v>
      </c>
      <c r="N32" s="44">
        <v>34.565713701658375</v>
      </c>
      <c r="O32" s="44">
        <v>23.472434178664809</v>
      </c>
      <c r="P32" s="44">
        <v>2.4396874138914293</v>
      </c>
      <c r="Q32" s="44">
        <v>80.074316308764466</v>
      </c>
      <c r="R32" s="44">
        <v>0</v>
      </c>
    </row>
    <row r="33" spans="1:19" ht="15" x14ac:dyDescent="0.25">
      <c r="A33" s="14">
        <v>1990</v>
      </c>
      <c r="B33" s="44">
        <v>518.96777088177225</v>
      </c>
      <c r="C33" s="44">
        <v>118.802800454055</v>
      </c>
      <c r="D33" s="44">
        <v>0</v>
      </c>
      <c r="E33" s="44">
        <v>74.765988374765229</v>
      </c>
      <c r="F33" s="44">
        <v>18.379134228186132</v>
      </c>
      <c r="G33" s="44">
        <v>0</v>
      </c>
      <c r="H33" s="44">
        <v>42.734878263837892</v>
      </c>
      <c r="I33" s="44">
        <v>22.042094218225166</v>
      </c>
      <c r="J33" s="44">
        <v>51.431553175858781</v>
      </c>
      <c r="K33" s="44">
        <v>45.268497228153571</v>
      </c>
      <c r="L33" s="44">
        <v>17.856511436654216</v>
      </c>
      <c r="M33" s="44">
        <v>17.856511436654216</v>
      </c>
      <c r="N33" s="44">
        <v>11.027313914375597</v>
      </c>
      <c r="O33" s="44">
        <v>10.342996638069678</v>
      </c>
      <c r="P33" s="44">
        <v>1.1015839081998566</v>
      </c>
      <c r="Q33" s="44">
        <v>82.942967526241347</v>
      </c>
      <c r="R33" s="44">
        <v>0</v>
      </c>
    </row>
    <row r="34" spans="1:19" ht="15" x14ac:dyDescent="0.25">
      <c r="A34" s="14">
        <v>1989</v>
      </c>
      <c r="B34" s="44">
        <v>200.46015444135153</v>
      </c>
      <c r="C34" s="44">
        <v>498.17001165709536</v>
      </c>
      <c r="D34" s="44">
        <v>0</v>
      </c>
      <c r="E34" s="44">
        <v>28.64959605740086</v>
      </c>
      <c r="F34" s="44">
        <v>64.439150419732456</v>
      </c>
      <c r="G34" s="44">
        <v>0</v>
      </c>
      <c r="H34" s="44">
        <v>44.461904354559017</v>
      </c>
      <c r="I34" s="44">
        <v>21.595323305792594</v>
      </c>
      <c r="J34" s="44">
        <v>50.389087713515949</v>
      </c>
      <c r="K34" s="44">
        <v>48.915829190100006</v>
      </c>
      <c r="L34" s="44">
        <v>15.097206503023422</v>
      </c>
      <c r="M34" s="44">
        <v>15.097206503023422</v>
      </c>
      <c r="N34" s="44">
        <v>7.9939638704786553</v>
      </c>
      <c r="O34" s="44">
        <v>6.4587941091983394</v>
      </c>
      <c r="P34" s="44">
        <v>0.97613389525040961</v>
      </c>
      <c r="Q34" s="44">
        <v>95.787491238017878</v>
      </c>
      <c r="R34" s="44">
        <v>0</v>
      </c>
    </row>
    <row r="35" spans="1:19" ht="15" x14ac:dyDescent="0.25">
      <c r="A35" s="14">
        <v>1988</v>
      </c>
      <c r="B35" s="44">
        <v>44.1521436450872</v>
      </c>
      <c r="C35" s="44">
        <v>572.73969562496848</v>
      </c>
      <c r="D35" s="44">
        <v>0</v>
      </c>
      <c r="E35" s="44">
        <v>5.572340618487118</v>
      </c>
      <c r="F35" s="44">
        <v>59.225708924179841</v>
      </c>
      <c r="G35" s="44">
        <v>0</v>
      </c>
      <c r="H35" s="44">
        <v>33.109171760665802</v>
      </c>
      <c r="I35" s="44">
        <v>22.809097039420596</v>
      </c>
      <c r="J35" s="44">
        <v>53.221226425314967</v>
      </c>
      <c r="K35" s="44">
        <v>54.281551922616046</v>
      </c>
      <c r="L35" s="44">
        <v>14.680420790930482</v>
      </c>
      <c r="M35" s="44">
        <v>14.680420790930482</v>
      </c>
      <c r="N35" s="44">
        <v>16.858310216648697</v>
      </c>
      <c r="O35" s="44">
        <v>12.92351353382664</v>
      </c>
      <c r="P35" s="44">
        <v>1.6688885754910359</v>
      </c>
      <c r="Q35" s="44">
        <v>103.35573635021001</v>
      </c>
      <c r="R35" s="44">
        <v>0</v>
      </c>
    </row>
    <row r="36" spans="1:19" ht="15" x14ac:dyDescent="0.25">
      <c r="A36" s="14">
        <v>1987</v>
      </c>
      <c r="B36" s="44">
        <v>13.117523938116905</v>
      </c>
      <c r="C36" s="44">
        <v>363.85403684024834</v>
      </c>
      <c r="D36" s="44">
        <v>0</v>
      </c>
      <c r="E36" s="44">
        <v>2.996140595608618</v>
      </c>
      <c r="F36" s="44">
        <v>44.85081498744205</v>
      </c>
      <c r="G36" s="44">
        <v>0</v>
      </c>
      <c r="H36" s="44">
        <v>15.994673168083697</v>
      </c>
      <c r="I36" s="44">
        <v>21.885820045434077</v>
      </c>
      <c r="J36" s="44">
        <v>51.066913439346195</v>
      </c>
      <c r="K36" s="44">
        <v>51.54804628874588</v>
      </c>
      <c r="L36" s="44">
        <v>12.029652537838544</v>
      </c>
      <c r="M36" s="44">
        <v>12.029652537838544</v>
      </c>
      <c r="N36" s="44">
        <v>9.1698009309973916</v>
      </c>
      <c r="O36" s="44">
        <v>9.2240497532991395</v>
      </c>
      <c r="P36" s="44">
        <v>1.5889655048369611</v>
      </c>
      <c r="Q36" s="44">
        <v>94.802635604550147</v>
      </c>
      <c r="R36" s="44">
        <v>0</v>
      </c>
    </row>
    <row r="37" spans="1:19" ht="15" x14ac:dyDescent="0.25">
      <c r="A37" s="14">
        <v>1986</v>
      </c>
      <c r="B37" s="44">
        <v>27.568259659118368</v>
      </c>
      <c r="C37" s="44">
        <v>498.68680140526283</v>
      </c>
      <c r="D37" s="44">
        <v>0</v>
      </c>
      <c r="E37" s="44">
        <v>3.5304717422386362</v>
      </c>
      <c r="F37" s="44">
        <v>44.616391243850437</v>
      </c>
      <c r="G37" s="44">
        <v>0</v>
      </c>
      <c r="H37" s="44">
        <v>17.573792009202805</v>
      </c>
      <c r="I37" s="44">
        <v>31.124520625627667</v>
      </c>
      <c r="J37" s="44">
        <v>72.623881459797886</v>
      </c>
      <c r="K37" s="44">
        <v>57.530941950473839</v>
      </c>
      <c r="L37" s="44">
        <v>13.352959729747083</v>
      </c>
      <c r="M37" s="44">
        <v>13.352959729747083</v>
      </c>
      <c r="N37" s="44">
        <v>8.3805627553935196</v>
      </c>
      <c r="O37" s="44">
        <v>7.7801869152882572</v>
      </c>
      <c r="P37" s="44">
        <v>1.1684529799517169</v>
      </c>
      <c r="Q37" s="44">
        <v>85.675197654993553</v>
      </c>
      <c r="R37" s="44">
        <v>0</v>
      </c>
    </row>
    <row r="38" spans="1:19" ht="15" x14ac:dyDescent="0.25">
      <c r="A38" s="14">
        <v>1985</v>
      </c>
      <c r="B38" s="44">
        <v>10.719545167040948</v>
      </c>
      <c r="C38" s="44">
        <v>425.19177733938591</v>
      </c>
      <c r="D38" s="44">
        <v>0</v>
      </c>
      <c r="E38" s="44">
        <v>1.7969866190803705</v>
      </c>
      <c r="F38" s="44">
        <v>38.223244512397706</v>
      </c>
      <c r="G38" s="44">
        <v>0</v>
      </c>
      <c r="H38" s="44">
        <v>15.947741016982439</v>
      </c>
      <c r="I38" s="44">
        <v>22.293704511700337</v>
      </c>
      <c r="J38" s="44">
        <v>52.018643860634178</v>
      </c>
      <c r="K38" s="44">
        <v>34.313516445641184</v>
      </c>
      <c r="L38" s="44">
        <v>8.6920854210313365</v>
      </c>
      <c r="M38" s="44">
        <v>8.6920854210313365</v>
      </c>
      <c r="N38" s="44">
        <v>7.345077159171236</v>
      </c>
      <c r="O38" s="44">
        <v>4.6686473094865599</v>
      </c>
      <c r="P38" s="44">
        <v>0.65971791291800308</v>
      </c>
      <c r="Q38" s="44">
        <v>81.946706720890177</v>
      </c>
      <c r="R38" s="44">
        <v>0</v>
      </c>
    </row>
    <row r="39" spans="1:19" ht="15" x14ac:dyDescent="0.25">
      <c r="A39" s="14">
        <v>1984</v>
      </c>
      <c r="B39" s="44">
        <v>12.035975114339861</v>
      </c>
      <c r="C39" s="44">
        <v>321.32376985089644</v>
      </c>
      <c r="D39" s="44">
        <v>0</v>
      </c>
      <c r="E39" s="44">
        <v>1.2113283126854046</v>
      </c>
      <c r="F39" s="44">
        <v>29.384911607236337</v>
      </c>
      <c r="G39" s="44">
        <v>0</v>
      </c>
      <c r="H39" s="44">
        <v>15.559267772605205</v>
      </c>
      <c r="I39" s="44">
        <v>18.244534219674026</v>
      </c>
      <c r="J39" s="44">
        <v>42.570579845906501</v>
      </c>
      <c r="K39" s="44">
        <v>25.020024448609565</v>
      </c>
      <c r="L39" s="44">
        <v>7.0292697338235852</v>
      </c>
      <c r="M39" s="44">
        <v>7.0292697338235852</v>
      </c>
      <c r="N39" s="44">
        <v>4.6624540576439086</v>
      </c>
      <c r="O39" s="44">
        <v>4.7220698793718947</v>
      </c>
      <c r="P39" s="44">
        <v>0.81971754875998104</v>
      </c>
      <c r="Q39" s="53"/>
      <c r="R39" s="53"/>
    </row>
    <row r="40" spans="1:19" x14ac:dyDescent="0.35">
      <c r="A40" s="14">
        <v>1983</v>
      </c>
      <c r="B40" s="44">
        <v>23.855969913827103</v>
      </c>
      <c r="C40" s="44">
        <v>299.75422093176024</v>
      </c>
      <c r="D40" s="44">
        <v>0</v>
      </c>
      <c r="E40" s="44">
        <v>2.1762840574787554</v>
      </c>
      <c r="F40" s="44">
        <v>16.967222472030784</v>
      </c>
      <c r="G40" s="44">
        <v>0</v>
      </c>
      <c r="H40" s="44">
        <v>11.937446500855529</v>
      </c>
      <c r="I40" s="44">
        <v>11.800854460821881</v>
      </c>
      <c r="J40" s="44">
        <v>27.535327075251118</v>
      </c>
      <c r="K40" s="44">
        <v>16.822361679923798</v>
      </c>
      <c r="L40" s="44">
        <v>4.5029655815088416</v>
      </c>
      <c r="M40" s="44">
        <v>4.5029655815088416</v>
      </c>
      <c r="N40" s="44">
        <v>2.9338761853360613</v>
      </c>
      <c r="O40" s="44">
        <v>4.1166168742832223</v>
      </c>
      <c r="P40" s="44">
        <v>0.39857562068406088</v>
      </c>
      <c r="Q40" s="53"/>
      <c r="R40" s="53"/>
    </row>
    <row r="41" spans="1:19" x14ac:dyDescent="0.35">
      <c r="A41" s="14">
        <v>1982</v>
      </c>
      <c r="B41" s="44">
        <v>104.14651211562138</v>
      </c>
      <c r="C41" s="44">
        <v>115.19889145011787</v>
      </c>
      <c r="D41" s="44">
        <v>0</v>
      </c>
      <c r="E41" s="44">
        <v>4.8515925756730631</v>
      </c>
      <c r="F41" s="44">
        <v>8.0134033607984225</v>
      </c>
      <c r="G41" s="44">
        <v>0</v>
      </c>
      <c r="H41" s="44">
        <v>19.989590229400051</v>
      </c>
      <c r="I41" s="44">
        <v>12.408314488857677</v>
      </c>
      <c r="J41" s="44">
        <v>28.952733807334575</v>
      </c>
      <c r="K41" s="44">
        <v>17.779583504346242</v>
      </c>
      <c r="L41" s="44">
        <v>3.8490853800772187</v>
      </c>
      <c r="M41" s="44">
        <v>3.8490853800772187</v>
      </c>
      <c r="N41" s="44">
        <v>3.9772590038110378</v>
      </c>
      <c r="O41" s="44">
        <v>4.3979392173288865</v>
      </c>
      <c r="P41" s="44">
        <v>0.59841983663898513</v>
      </c>
      <c r="Q41" s="53"/>
      <c r="R41" s="53"/>
    </row>
    <row r="42" spans="1:19" x14ac:dyDescent="0.35">
      <c r="A42" s="14">
        <v>1981</v>
      </c>
      <c r="B42" s="44">
        <v>100.58530924058481</v>
      </c>
      <c r="C42" s="44">
        <v>67.903940923005962</v>
      </c>
      <c r="D42" s="44">
        <v>0</v>
      </c>
      <c r="E42" s="44">
        <v>4.3401353123252813</v>
      </c>
      <c r="F42" s="44">
        <v>1.8929295276373435</v>
      </c>
      <c r="G42" s="44">
        <v>0</v>
      </c>
      <c r="H42" s="44">
        <v>14.65624464956556</v>
      </c>
      <c r="I42" s="44">
        <v>16.794504177036192</v>
      </c>
      <c r="J42" s="44">
        <v>39.187176413084423</v>
      </c>
      <c r="K42" s="44">
        <v>26.547944449208064</v>
      </c>
      <c r="L42" s="44">
        <v>4.6157602029439575</v>
      </c>
      <c r="M42" s="44">
        <v>4.6157602029439575</v>
      </c>
      <c r="N42" s="44">
        <v>4.3458202707194049</v>
      </c>
      <c r="O42" s="44">
        <v>4.0999255162812362</v>
      </c>
      <c r="P42" s="44">
        <v>1.2731436056293237</v>
      </c>
      <c r="Q42" s="53"/>
      <c r="R42" s="53"/>
    </row>
    <row r="43" spans="1:19" x14ac:dyDescent="0.35">
      <c r="A43" s="14">
        <v>1980</v>
      </c>
      <c r="B43" s="44">
        <v>186.82818758857266</v>
      </c>
      <c r="C43" s="44">
        <v>102.57950687345695</v>
      </c>
      <c r="D43" s="44">
        <v>0</v>
      </c>
      <c r="E43" s="44">
        <v>9.8475734313364409</v>
      </c>
      <c r="F43" s="44">
        <v>3.1392043098326687</v>
      </c>
      <c r="G43" s="44">
        <v>0</v>
      </c>
      <c r="H43" s="44">
        <v>7.4722014901749638</v>
      </c>
      <c r="I43" s="44">
        <v>25.032300939377006</v>
      </c>
      <c r="J43" s="44">
        <v>58.408702191879577</v>
      </c>
      <c r="K43" s="44">
        <v>25.004610177188699</v>
      </c>
      <c r="L43" s="44">
        <v>6.0083030791154162</v>
      </c>
      <c r="M43" s="44">
        <v>6.0083030791154162</v>
      </c>
      <c r="N43" s="44">
        <v>5.8042907881434882</v>
      </c>
      <c r="O43" s="44">
        <v>4.0750851658570859</v>
      </c>
      <c r="P43" s="44">
        <v>0.72568392523809488</v>
      </c>
      <c r="Q43" s="53"/>
      <c r="R43" s="53"/>
    </row>
    <row r="44" spans="1:19" x14ac:dyDescent="0.35">
      <c r="A44" t="s">
        <v>79</v>
      </c>
      <c r="B44" s="3">
        <f>SUM(B3:B43)</f>
        <v>67631.066150772502</v>
      </c>
      <c r="C44" s="3">
        <f t="shared" ref="C44:R44" si="0">SUM(C3:C43)</f>
        <v>8914.0148532370604</v>
      </c>
      <c r="D44" s="3">
        <f t="shared" si="0"/>
        <v>287451.56379408354</v>
      </c>
      <c r="E44" s="3">
        <f t="shared" si="0"/>
        <v>9804.7903805457336</v>
      </c>
      <c r="F44" s="3">
        <f t="shared" si="0"/>
        <v>978.13788609484959</v>
      </c>
      <c r="G44" s="3">
        <f t="shared" si="0"/>
        <v>34344.532356068943</v>
      </c>
      <c r="H44" s="3">
        <f>SUM(H3:H43)</f>
        <v>25467.028573875268</v>
      </c>
      <c r="I44" s="3">
        <f>SUM(I3:I43)</f>
        <v>1477.2946220805923</v>
      </c>
      <c r="J44" s="3">
        <f t="shared" si="0"/>
        <v>5140.1464381683591</v>
      </c>
      <c r="K44" s="3">
        <f>SUM(K3:K43)</f>
        <v>2869.9237678360264</v>
      </c>
      <c r="L44" s="3">
        <f t="shared" si="0"/>
        <v>5862.6313040633713</v>
      </c>
      <c r="M44" s="3">
        <f t="shared" si="0"/>
        <v>7245.3316633925633</v>
      </c>
      <c r="N44" s="3">
        <f t="shared" si="0"/>
        <v>2210.4555700943856</v>
      </c>
      <c r="O44" s="3">
        <f t="shared" si="0"/>
        <v>1027.8338871280364</v>
      </c>
      <c r="P44" s="3">
        <f t="shared" si="0"/>
        <v>566.69525357538532</v>
      </c>
      <c r="Q44" s="3">
        <f t="shared" si="0"/>
        <v>70034.288584099748</v>
      </c>
      <c r="R44" s="3">
        <f t="shared" si="0"/>
        <v>49649.183691365033</v>
      </c>
      <c r="S44" s="3">
        <f>SUM(B44:R44)</f>
        <v>580674.91877648141</v>
      </c>
    </row>
    <row r="45" spans="1:19" x14ac:dyDescent="0.35">
      <c r="A45" s="3"/>
      <c r="B45" s="3">
        <f>'[1]2020'!$AF4</f>
        <v>67631.066150772531</v>
      </c>
      <c r="C45" s="3">
        <f>'[1]2020'!$AF5</f>
        <v>8914.0148532370622</v>
      </c>
      <c r="D45" s="3">
        <f>'[1]2020'!$AF6</f>
        <v>287451.56379408349</v>
      </c>
      <c r="E45" s="3">
        <f>'[1]2020'!$AF7</f>
        <v>9804.7903805457281</v>
      </c>
      <c r="F45" s="3">
        <f>'[1]2020'!$AF8</f>
        <v>978.13788609484982</v>
      </c>
      <c r="G45" s="3">
        <f>'[1]2020'!$AF9</f>
        <v>34344.532356068936</v>
      </c>
      <c r="H45" s="3">
        <f>'[1]2020'!$AF10</f>
        <v>25467.028573875272</v>
      </c>
      <c r="I45" s="3">
        <f>'[1]2020'!$AF11</f>
        <v>1477.2946220805925</v>
      </c>
      <c r="J45" s="3">
        <f>'[1]2020'!$AF12</f>
        <v>5140.1464381683545</v>
      </c>
      <c r="K45" s="3">
        <f>'[1]2020'!$AF13</f>
        <v>2869.9237678360269</v>
      </c>
      <c r="L45" s="3">
        <f>'[1]2020'!$AF14</f>
        <v>5862.6313040633686</v>
      </c>
      <c r="M45" s="3">
        <f>'[1]2020'!$AF15</f>
        <v>7245.3316633925615</v>
      </c>
      <c r="N45" s="3">
        <f>'[1]2020'!$AF16</f>
        <v>2210.455570094387</v>
      </c>
      <c r="O45" s="3">
        <f>'[1]2020'!$AF18</f>
        <v>1027.8338871280362</v>
      </c>
      <c r="P45" s="3">
        <f>'[1]2020'!$AF17</f>
        <v>566.69525357538555</v>
      </c>
      <c r="Q45" s="3">
        <f>'[1]2020'!$AF19</f>
        <v>70034.288584099762</v>
      </c>
      <c r="R45" s="3">
        <f>'[1]2020'!$AF20</f>
        <v>49649.183691365033</v>
      </c>
      <c r="S45" s="3">
        <f>'[1]2020'!$AF21</f>
        <v>580674.91877648141</v>
      </c>
    </row>
    <row r="46" spans="1:19" x14ac:dyDescent="0.35">
      <c r="B46" s="3"/>
    </row>
    <row r="47" spans="1:19" x14ac:dyDescent="0.35">
      <c r="B47" s="3"/>
    </row>
    <row r="48" spans="1:19" x14ac:dyDescent="0.35">
      <c r="B48" s="3"/>
    </row>
    <row r="49" spans="2:2" x14ac:dyDescent="0.35">
      <c r="B49" s="3"/>
    </row>
    <row r="50" spans="2:2" x14ac:dyDescent="0.35">
      <c r="B50" s="3"/>
    </row>
    <row r="51" spans="2:2" x14ac:dyDescent="0.35">
      <c r="B51" s="3"/>
    </row>
    <row r="52" spans="2:2" x14ac:dyDescent="0.35">
      <c r="B52" s="3"/>
    </row>
    <row r="53" spans="2:2" x14ac:dyDescent="0.35">
      <c r="B53" s="3"/>
    </row>
    <row r="54" spans="2:2" x14ac:dyDescent="0.35">
      <c r="B54" s="3"/>
    </row>
    <row r="55" spans="2:2" x14ac:dyDescent="0.35">
      <c r="B55" s="3"/>
    </row>
    <row r="56" spans="2:2" x14ac:dyDescent="0.35">
      <c r="B56" s="3"/>
    </row>
    <row r="57" spans="2:2" x14ac:dyDescent="0.35">
      <c r="B57" s="3"/>
    </row>
    <row r="58" spans="2:2" x14ac:dyDescent="0.35">
      <c r="B58" s="3"/>
    </row>
    <row r="59" spans="2:2" x14ac:dyDescent="0.35">
      <c r="B59" s="3"/>
    </row>
    <row r="60" spans="2:2" x14ac:dyDescent="0.35">
      <c r="B60" s="3"/>
    </row>
    <row r="61" spans="2:2" x14ac:dyDescent="0.35">
      <c r="B61" s="3"/>
    </row>
    <row r="62" spans="2:2" x14ac:dyDescent="0.35">
      <c r="B62" s="3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G28" workbookViewId="0">
      <selection activeCell="A45" sqref="A45:XFD45"/>
    </sheetView>
  </sheetViews>
  <sheetFormatPr defaultColWidth="13" defaultRowHeight="14.5" x14ac:dyDescent="0.35"/>
  <cols>
    <col min="2" max="3" width="13.1796875" bestFit="1" customWidth="1"/>
    <col min="4" max="4" width="13.7265625" bestFit="1" customWidth="1"/>
    <col min="5" max="18" width="13.1796875" bestFit="1" customWidth="1"/>
  </cols>
  <sheetData>
    <row r="1" spans="1:18" ht="15" x14ac:dyDescent="0.25">
      <c r="A1" s="1" t="s">
        <v>25</v>
      </c>
      <c r="B1" t="s">
        <v>21</v>
      </c>
      <c r="C1" t="s">
        <v>21</v>
      </c>
      <c r="D1" t="s">
        <v>21</v>
      </c>
      <c r="E1" t="s">
        <v>21</v>
      </c>
      <c r="F1" t="s">
        <v>21</v>
      </c>
      <c r="G1" t="s">
        <v>21</v>
      </c>
      <c r="H1" t="s">
        <v>21</v>
      </c>
      <c r="I1" t="s">
        <v>21</v>
      </c>
      <c r="J1" t="s">
        <v>21</v>
      </c>
      <c r="K1" t="s">
        <v>21</v>
      </c>
      <c r="L1" t="s">
        <v>21</v>
      </c>
      <c r="M1" t="s">
        <v>21</v>
      </c>
      <c r="N1" t="s">
        <v>21</v>
      </c>
      <c r="O1" t="s">
        <v>21</v>
      </c>
      <c r="P1" t="s">
        <v>21</v>
      </c>
      <c r="Q1" t="s">
        <v>21</v>
      </c>
      <c r="R1" t="s">
        <v>21</v>
      </c>
    </row>
    <row r="2" spans="1:18" s="48" customFormat="1" ht="29" x14ac:dyDescent="0.35">
      <c r="A2" s="47" t="s">
        <v>70</v>
      </c>
      <c r="B2" s="48" t="s">
        <v>71</v>
      </c>
      <c r="C2" s="48" t="s">
        <v>72</v>
      </c>
      <c r="D2" s="48" t="s">
        <v>69</v>
      </c>
      <c r="E2" s="48" t="s">
        <v>73</v>
      </c>
      <c r="F2" s="48" t="s">
        <v>74</v>
      </c>
      <c r="G2" s="48" t="s">
        <v>75</v>
      </c>
      <c r="H2" s="48" t="s">
        <v>76</v>
      </c>
      <c r="I2" s="48" t="s">
        <v>8</v>
      </c>
      <c r="J2" s="48" t="s">
        <v>9</v>
      </c>
      <c r="K2" s="48" t="s">
        <v>10</v>
      </c>
      <c r="L2" s="48" t="s">
        <v>11</v>
      </c>
      <c r="M2" s="48" t="s">
        <v>12</v>
      </c>
      <c r="N2" s="48" t="s">
        <v>23</v>
      </c>
      <c r="O2" s="48" t="s">
        <v>53</v>
      </c>
      <c r="P2" s="48" t="s">
        <v>24</v>
      </c>
      <c r="Q2" s="48" t="s">
        <v>77</v>
      </c>
      <c r="R2" s="48" t="s">
        <v>78</v>
      </c>
    </row>
    <row r="3" spans="1:18" ht="15" x14ac:dyDescent="0.25">
      <c r="A3" s="14">
        <v>2020</v>
      </c>
      <c r="B3" s="44">
        <v>371.09224128075067</v>
      </c>
      <c r="C3" s="44">
        <v>0</v>
      </c>
      <c r="D3" s="44">
        <v>7971.8863807001244</v>
      </c>
      <c r="E3" s="44">
        <v>3.8714018464726436</v>
      </c>
      <c r="F3" s="44">
        <v>0</v>
      </c>
      <c r="G3" s="44">
        <v>897.82695823826384</v>
      </c>
      <c r="H3" s="44">
        <v>1381.0570420761355</v>
      </c>
      <c r="I3" s="44">
        <v>19.273016775661066</v>
      </c>
      <c r="J3" s="44">
        <v>54.211941996019405</v>
      </c>
      <c r="K3" s="44">
        <v>52.210918396360519</v>
      </c>
      <c r="L3" s="44">
        <v>142.46761444412834</v>
      </c>
      <c r="M3" s="44">
        <v>271.32300255899884</v>
      </c>
      <c r="N3" s="44">
        <v>33.236466972249708</v>
      </c>
      <c r="O3" s="44">
        <v>17.002004063429155</v>
      </c>
      <c r="P3" s="44">
        <v>14.260785654112993</v>
      </c>
      <c r="Q3" s="52">
        <v>1572.8105367949493</v>
      </c>
      <c r="R3" s="52">
        <v>2891.6671778445229</v>
      </c>
    </row>
    <row r="4" spans="1:18" ht="15" x14ac:dyDescent="0.25">
      <c r="A4" s="14">
        <v>2019</v>
      </c>
      <c r="B4" s="44">
        <v>412.17558828828749</v>
      </c>
      <c r="C4" s="44">
        <v>0</v>
      </c>
      <c r="D4" s="44">
        <v>11299.677541735</v>
      </c>
      <c r="E4" s="44">
        <v>2.5617270536724894</v>
      </c>
      <c r="F4" s="44">
        <v>0</v>
      </c>
      <c r="G4" s="44">
        <v>1206.0023186505832</v>
      </c>
      <c r="H4" s="44">
        <v>1948.4891102744</v>
      </c>
      <c r="I4" s="44">
        <v>18.595795640010984</v>
      </c>
      <c r="J4" s="44">
        <v>67.083898290133163</v>
      </c>
      <c r="K4" s="44">
        <v>70.994229149013862</v>
      </c>
      <c r="L4" s="44">
        <v>164.46561938314983</v>
      </c>
      <c r="M4" s="44">
        <v>361.63319091205159</v>
      </c>
      <c r="N4" s="44">
        <v>43.009324037808732</v>
      </c>
      <c r="O4" s="44">
        <v>19.03166313068952</v>
      </c>
      <c r="P4" s="44">
        <v>12.446931151225913</v>
      </c>
      <c r="Q4" s="52">
        <v>1790.3519925632527</v>
      </c>
      <c r="R4" s="52">
        <v>3002.5877649092195</v>
      </c>
    </row>
    <row r="5" spans="1:18" ht="15" x14ac:dyDescent="0.25">
      <c r="A5" s="14">
        <v>2018</v>
      </c>
      <c r="B5" s="44">
        <v>419.49442592075684</v>
      </c>
      <c r="C5" s="44">
        <v>0</v>
      </c>
      <c r="D5" s="44">
        <v>10819.527414561398</v>
      </c>
      <c r="E5" s="44">
        <v>2.065884162306256</v>
      </c>
      <c r="F5" s="44">
        <v>0</v>
      </c>
      <c r="G5" s="44">
        <v>942.04389926790566</v>
      </c>
      <c r="H5" s="44">
        <v>1652.8862004855957</v>
      </c>
      <c r="I5" s="44">
        <v>20.695522354426782</v>
      </c>
      <c r="J5" s="44">
        <v>77.49686276191369</v>
      </c>
      <c r="K5" s="44">
        <v>48.90319270838021</v>
      </c>
      <c r="L5" s="44">
        <v>122.27282791324203</v>
      </c>
      <c r="M5" s="44">
        <v>272.6939416112707</v>
      </c>
      <c r="N5" s="44">
        <v>53.145279446569631</v>
      </c>
      <c r="O5" s="44">
        <v>31.586552338289405</v>
      </c>
      <c r="P5" s="44">
        <v>24.981792175854515</v>
      </c>
      <c r="Q5" s="52">
        <v>1615.8172186856489</v>
      </c>
      <c r="R5" s="52">
        <v>2280.2198608161061</v>
      </c>
    </row>
    <row r="6" spans="1:18" ht="15" x14ac:dyDescent="0.25">
      <c r="A6" s="14">
        <v>2017</v>
      </c>
      <c r="B6" s="44">
        <v>336.50383822811932</v>
      </c>
      <c r="C6" s="44">
        <v>0</v>
      </c>
      <c r="D6" s="44">
        <v>9395.2267959496858</v>
      </c>
      <c r="E6" s="44">
        <v>2.8979291262613409</v>
      </c>
      <c r="F6" s="44">
        <v>0</v>
      </c>
      <c r="G6" s="44">
        <v>1003.8136100943788</v>
      </c>
      <c r="H6" s="44">
        <v>1278.7096821160383</v>
      </c>
      <c r="I6" s="44">
        <v>12.580514590124045</v>
      </c>
      <c r="J6" s="44">
        <v>80.429517140952044</v>
      </c>
      <c r="K6" s="44">
        <v>29.020959793127069</v>
      </c>
      <c r="L6" s="44">
        <v>90.12223179107076</v>
      </c>
      <c r="M6" s="44">
        <v>159.02914125061361</v>
      </c>
      <c r="N6" s="44">
        <v>30.17158657994424</v>
      </c>
      <c r="O6" s="44">
        <v>19.746770469414212</v>
      </c>
      <c r="P6" s="44">
        <v>11.694031310748239</v>
      </c>
      <c r="Q6" s="52">
        <v>1426.0835458156964</v>
      </c>
      <c r="R6" s="52">
        <v>1969.6672746348627</v>
      </c>
    </row>
    <row r="7" spans="1:18" ht="15" x14ac:dyDescent="0.25">
      <c r="A7" s="14">
        <v>2016</v>
      </c>
      <c r="B7" s="44">
        <v>376.10290687347151</v>
      </c>
      <c r="C7" s="44">
        <v>0</v>
      </c>
      <c r="D7" s="44">
        <v>8354.8822161687403</v>
      </c>
      <c r="E7" s="44">
        <v>2.7859971627860531</v>
      </c>
      <c r="F7" s="44">
        <v>0</v>
      </c>
      <c r="G7" s="44">
        <v>967.26860163728031</v>
      </c>
      <c r="H7" s="44">
        <v>1149.7479785315609</v>
      </c>
      <c r="I7" s="44">
        <v>16.916782688681121</v>
      </c>
      <c r="J7" s="44">
        <v>100.12560793622058</v>
      </c>
      <c r="K7" s="44">
        <v>28.205297412886082</v>
      </c>
      <c r="L7" s="44">
        <v>106.42543060100294</v>
      </c>
      <c r="M7" s="44">
        <v>146.97454298143361</v>
      </c>
      <c r="N7" s="44">
        <v>17.862019832599884</v>
      </c>
      <c r="O7" s="44">
        <v>8.9357952404201306</v>
      </c>
      <c r="P7" s="44">
        <v>5.1043457281942999</v>
      </c>
      <c r="Q7" s="52">
        <v>1094.7622435639084</v>
      </c>
      <c r="R7" s="52">
        <v>2110.8158452243188</v>
      </c>
    </row>
    <row r="8" spans="1:18" ht="15" x14ac:dyDescent="0.25">
      <c r="A8" s="14">
        <v>2015</v>
      </c>
      <c r="B8" s="44">
        <v>630.34912223791025</v>
      </c>
      <c r="C8" s="44">
        <v>0</v>
      </c>
      <c r="D8" s="44">
        <v>10220.574316227207</v>
      </c>
      <c r="E8" s="44">
        <v>7.448844523269214</v>
      </c>
      <c r="F8" s="44">
        <v>0</v>
      </c>
      <c r="G8" s="44">
        <v>1164.1265924655668</v>
      </c>
      <c r="H8" s="44">
        <v>823.22823978316478</v>
      </c>
      <c r="I8" s="44">
        <v>15.674151536344818</v>
      </c>
      <c r="J8" s="44">
        <v>117.51202540193933</v>
      </c>
      <c r="K8" s="44">
        <v>37.288600653067974</v>
      </c>
      <c r="L8" s="44">
        <v>135.95047383212412</v>
      </c>
      <c r="M8" s="44">
        <v>140.53803037934682</v>
      </c>
      <c r="N8" s="44">
        <v>26.377128590802553</v>
      </c>
      <c r="O8" s="44">
        <v>15.841813103587077</v>
      </c>
      <c r="P8" s="44">
        <v>6.3308992605202601</v>
      </c>
      <c r="Q8" s="44">
        <v>889.55347539357308</v>
      </c>
      <c r="R8" s="44">
        <v>3352.5733638673719</v>
      </c>
    </row>
    <row r="9" spans="1:18" ht="15" x14ac:dyDescent="0.25">
      <c r="A9" s="14">
        <v>2014</v>
      </c>
      <c r="B9" s="44">
        <v>944.24460250387699</v>
      </c>
      <c r="C9" s="44">
        <v>0</v>
      </c>
      <c r="D9" s="44">
        <v>13691.310674183766</v>
      </c>
      <c r="E9" s="44">
        <v>14.377944070588574</v>
      </c>
      <c r="F9" s="44">
        <v>0</v>
      </c>
      <c r="G9" s="44">
        <v>1988.4614072120482</v>
      </c>
      <c r="H9" s="44">
        <v>1282.6908335597418</v>
      </c>
      <c r="I9" s="44">
        <v>13.947227752033783</v>
      </c>
      <c r="J9" s="44">
        <v>155.80755519712787</v>
      </c>
      <c r="K9" s="44">
        <v>64.985443697090048</v>
      </c>
      <c r="L9" s="44">
        <v>246.24859490066225</v>
      </c>
      <c r="M9" s="44">
        <v>289.25889833270816</v>
      </c>
      <c r="N9" s="44">
        <v>90.02051108536655</v>
      </c>
      <c r="O9" s="44">
        <v>41.550247622051707</v>
      </c>
      <c r="P9" s="44">
        <v>19.19211365125971</v>
      </c>
      <c r="Q9" s="44">
        <v>1288.111590186516</v>
      </c>
      <c r="R9" s="44">
        <v>2485.8520827769757</v>
      </c>
    </row>
    <row r="10" spans="1:18" ht="15" x14ac:dyDescent="0.25">
      <c r="A10" s="14">
        <v>2013</v>
      </c>
      <c r="B10" s="44">
        <v>745.55220974765984</v>
      </c>
      <c r="C10" s="44">
        <v>0</v>
      </c>
      <c r="D10" s="44">
        <v>16394.04239671395</v>
      </c>
      <c r="E10" s="44">
        <v>24.747047266207847</v>
      </c>
      <c r="F10" s="44">
        <v>0</v>
      </c>
      <c r="G10" s="44">
        <v>2134.1877376531693</v>
      </c>
      <c r="H10" s="44">
        <v>1210.2772135789419</v>
      </c>
      <c r="I10" s="44">
        <v>22.55889440633883</v>
      </c>
      <c r="J10" s="44">
        <v>164.79770652662793</v>
      </c>
      <c r="K10" s="44">
        <v>46.56735632473162</v>
      </c>
      <c r="L10" s="44">
        <v>233.44831791780564</v>
      </c>
      <c r="M10" s="44">
        <v>321.4868947827037</v>
      </c>
      <c r="N10" s="44">
        <v>52.302594661564477</v>
      </c>
      <c r="O10" s="44">
        <v>19.895384839753561</v>
      </c>
      <c r="P10" s="44">
        <v>12.649374603307926</v>
      </c>
      <c r="Q10" s="44">
        <v>1460.2797270818046</v>
      </c>
      <c r="R10" s="44">
        <v>2746.3790314462462</v>
      </c>
    </row>
    <row r="11" spans="1:18" ht="15" x14ac:dyDescent="0.25">
      <c r="A11" s="14">
        <v>2012</v>
      </c>
      <c r="B11" s="44">
        <v>1116.3571432426049</v>
      </c>
      <c r="C11" s="44">
        <v>0</v>
      </c>
      <c r="D11" s="44">
        <v>15580.85835922813</v>
      </c>
      <c r="E11" s="44">
        <v>42.121151000945034</v>
      </c>
      <c r="F11" s="44">
        <v>0</v>
      </c>
      <c r="G11" s="44">
        <v>2133.2293576822731</v>
      </c>
      <c r="H11" s="44">
        <v>1188.4588744766586</v>
      </c>
      <c r="I11" s="44">
        <v>29.053868198130342</v>
      </c>
      <c r="J11" s="44">
        <v>170.22230434741945</v>
      </c>
      <c r="K11" s="44">
        <v>60.864841911075388</v>
      </c>
      <c r="L11" s="44">
        <v>241.9533856404104</v>
      </c>
      <c r="M11" s="44">
        <v>264.54311569876586</v>
      </c>
      <c r="N11" s="44">
        <v>66.632388622181125</v>
      </c>
      <c r="O11" s="44">
        <v>21.007099348649827</v>
      </c>
      <c r="P11" s="44">
        <v>15.550833429690172</v>
      </c>
      <c r="Q11" s="44">
        <v>2273.7654636971015</v>
      </c>
      <c r="R11" s="44">
        <v>2710.2257130024195</v>
      </c>
    </row>
    <row r="12" spans="1:18" ht="15" x14ac:dyDescent="0.25">
      <c r="A12" s="14">
        <v>2011</v>
      </c>
      <c r="B12" s="44">
        <v>641.76962211678904</v>
      </c>
      <c r="C12" s="44">
        <v>0</v>
      </c>
      <c r="D12" s="44">
        <v>12684.191188414008</v>
      </c>
      <c r="E12" s="44">
        <v>646.45984260933267</v>
      </c>
      <c r="F12" s="44">
        <v>0</v>
      </c>
      <c r="G12" s="44">
        <v>2500.4269177569818</v>
      </c>
      <c r="H12" s="44">
        <v>849.57550644142725</v>
      </c>
      <c r="I12" s="44">
        <v>43.43827120744033</v>
      </c>
      <c r="J12" s="44">
        <v>213.27380256680317</v>
      </c>
      <c r="K12" s="44">
        <v>79.863299838502726</v>
      </c>
      <c r="L12" s="44">
        <v>317.48620397516783</v>
      </c>
      <c r="M12" s="44">
        <v>293.28503799090078</v>
      </c>
      <c r="N12" s="44">
        <v>92.434435678370633</v>
      </c>
      <c r="O12" s="44">
        <v>29.816006089062718</v>
      </c>
      <c r="P12" s="44">
        <v>20.371059626008819</v>
      </c>
      <c r="Q12" s="44">
        <v>2552.9836245849729</v>
      </c>
      <c r="R12" s="44">
        <v>2745.2354663923829</v>
      </c>
    </row>
    <row r="13" spans="1:18" ht="15" x14ac:dyDescent="0.25">
      <c r="A13" s="14">
        <v>2010</v>
      </c>
      <c r="B13" s="44">
        <v>387.20970459700823</v>
      </c>
      <c r="C13" s="44">
        <v>0</v>
      </c>
      <c r="D13" s="44">
        <v>12558.962684075947</v>
      </c>
      <c r="E13" s="44">
        <v>400.69508876143209</v>
      </c>
      <c r="F13" s="44">
        <v>0</v>
      </c>
      <c r="G13" s="44">
        <v>2116.1250385733524</v>
      </c>
      <c r="H13" s="44">
        <v>683.71208557325019</v>
      </c>
      <c r="I13" s="44">
        <v>34.973581190149396</v>
      </c>
      <c r="J13" s="44">
        <v>164.26100725053345</v>
      </c>
      <c r="K13" s="44">
        <v>67.80855898878086</v>
      </c>
      <c r="L13" s="44">
        <v>239.12169464892887</v>
      </c>
      <c r="M13" s="44">
        <v>248.29807340716454</v>
      </c>
      <c r="N13" s="44">
        <v>55.144468840813389</v>
      </c>
      <c r="O13" s="44">
        <v>18.231102803216185</v>
      </c>
      <c r="P13" s="44">
        <v>12.629853707524713</v>
      </c>
      <c r="Q13" s="44">
        <v>2916.5775291152063</v>
      </c>
      <c r="R13" s="44">
        <v>691.56550555377476</v>
      </c>
    </row>
    <row r="14" spans="1:18" ht="15" x14ac:dyDescent="0.25">
      <c r="A14" s="14">
        <v>2009</v>
      </c>
      <c r="B14" s="44">
        <v>337.98211236742372</v>
      </c>
      <c r="C14" s="44">
        <v>0</v>
      </c>
      <c r="D14" s="44">
        <v>12494.077429894418</v>
      </c>
      <c r="E14" s="44">
        <v>268.67888894836352</v>
      </c>
      <c r="F14" s="44">
        <v>0</v>
      </c>
      <c r="G14" s="44">
        <v>1545.1634507384015</v>
      </c>
      <c r="H14" s="44">
        <v>458.50939796200578</v>
      </c>
      <c r="I14" s="44">
        <v>36.523215494543848</v>
      </c>
      <c r="J14" s="44">
        <v>141.02444569622267</v>
      </c>
      <c r="K14" s="44">
        <v>62.893195783493638</v>
      </c>
      <c r="L14" s="44">
        <v>190.11755227189795</v>
      </c>
      <c r="M14" s="44">
        <v>170.17740752510105</v>
      </c>
      <c r="N14" s="44">
        <v>39.063009644204392</v>
      </c>
      <c r="O14" s="44">
        <v>11.381198100997393</v>
      </c>
      <c r="P14" s="44">
        <v>8.7147323943114205</v>
      </c>
      <c r="Q14" s="44">
        <v>3620.1593834530267</v>
      </c>
      <c r="R14" s="44">
        <v>0</v>
      </c>
    </row>
    <row r="15" spans="1:18" ht="15" x14ac:dyDescent="0.25">
      <c r="A15" s="14">
        <v>2008</v>
      </c>
      <c r="B15" s="44">
        <v>411.45116447203208</v>
      </c>
      <c r="C15" s="44">
        <v>0</v>
      </c>
      <c r="D15" s="44">
        <v>10546.900786970098</v>
      </c>
      <c r="E15" s="44">
        <v>195.16502071655472</v>
      </c>
      <c r="F15" s="44">
        <v>0</v>
      </c>
      <c r="G15" s="44">
        <v>1570.8686606522133</v>
      </c>
      <c r="H15" s="44">
        <v>366.71438886897147</v>
      </c>
      <c r="I15" s="44">
        <v>44.642783563559142</v>
      </c>
      <c r="J15" s="44">
        <v>126.18383930085196</v>
      </c>
      <c r="K15" s="44">
        <v>59.092908473843885</v>
      </c>
      <c r="L15" s="44">
        <v>185.51534632842586</v>
      </c>
      <c r="M15" s="44">
        <v>192.73792338196697</v>
      </c>
      <c r="N15" s="44">
        <v>66.744912542198577</v>
      </c>
      <c r="O15" s="44">
        <v>26.314111032904169</v>
      </c>
      <c r="P15" s="44">
        <v>14.430318953528065</v>
      </c>
      <c r="Q15" s="44">
        <v>4433.8781084378425</v>
      </c>
      <c r="R15" s="44">
        <v>0</v>
      </c>
    </row>
    <row r="16" spans="1:18" ht="15" x14ac:dyDescent="0.25">
      <c r="A16" s="14">
        <v>2007</v>
      </c>
      <c r="B16" s="44">
        <v>558.36473800874796</v>
      </c>
      <c r="C16" s="44">
        <v>0</v>
      </c>
      <c r="D16" s="44">
        <v>8377.5961205003387</v>
      </c>
      <c r="E16" s="44">
        <v>125.896568439834</v>
      </c>
      <c r="F16" s="44">
        <v>0</v>
      </c>
      <c r="G16" s="44">
        <v>1033.2919529060691</v>
      </c>
      <c r="H16" s="44">
        <v>295.10795914764924</v>
      </c>
      <c r="I16" s="44">
        <v>44.70366847276393</v>
      </c>
      <c r="J16" s="44">
        <v>118.72372056832866</v>
      </c>
      <c r="K16" s="44">
        <v>59.16971663140226</v>
      </c>
      <c r="L16" s="44">
        <v>150.95647634538187</v>
      </c>
      <c r="M16" s="44">
        <v>144.96054153727025</v>
      </c>
      <c r="N16" s="44">
        <v>41.417102412373239</v>
      </c>
      <c r="O16" s="44">
        <v>18.200629326030622</v>
      </c>
      <c r="P16" s="44">
        <v>10.004548179077458</v>
      </c>
      <c r="Q16" s="44">
        <v>4254.8516159880965</v>
      </c>
      <c r="R16" s="44">
        <v>0</v>
      </c>
    </row>
    <row r="17" spans="1:18" ht="15" x14ac:dyDescent="0.25">
      <c r="A17" s="14">
        <v>2006</v>
      </c>
      <c r="B17" s="44">
        <v>805.51458446664276</v>
      </c>
      <c r="C17" s="44">
        <v>16.67297095171072</v>
      </c>
      <c r="D17" s="44">
        <v>5282.2093940706254</v>
      </c>
      <c r="E17" s="44">
        <v>175.94442630817053</v>
      </c>
      <c r="F17" s="44">
        <v>6.7632910971166629</v>
      </c>
      <c r="G17" s="44">
        <v>563.67651254807481</v>
      </c>
      <c r="H17" s="44">
        <v>236.50707910208325</v>
      </c>
      <c r="I17" s="44">
        <v>39.899541389732249</v>
      </c>
      <c r="J17" s="44">
        <v>98.937554268393981</v>
      </c>
      <c r="K17" s="44">
        <v>48.821273351541585</v>
      </c>
      <c r="L17" s="44">
        <v>104.50148005295344</v>
      </c>
      <c r="M17" s="44">
        <v>98.174881828744503</v>
      </c>
      <c r="N17" s="44">
        <v>38.72017531757615</v>
      </c>
      <c r="O17" s="44">
        <v>18.215928001949202</v>
      </c>
      <c r="P17" s="44">
        <v>12.025004710241928</v>
      </c>
      <c r="Q17" s="44">
        <v>3473.4884670199535</v>
      </c>
      <c r="R17" s="44">
        <v>0</v>
      </c>
    </row>
    <row r="18" spans="1:18" ht="15" x14ac:dyDescent="0.25">
      <c r="A18" s="14">
        <v>2005</v>
      </c>
      <c r="B18" s="44">
        <v>1484.6213925918009</v>
      </c>
      <c r="C18" s="44">
        <v>527.52594640513519</v>
      </c>
      <c r="D18" s="44">
        <v>3036.0230575174783</v>
      </c>
      <c r="E18" s="44">
        <v>179.26965646201847</v>
      </c>
      <c r="F18" s="44">
        <v>25.034024111403046</v>
      </c>
      <c r="G18" s="44">
        <v>381.57646204570261</v>
      </c>
      <c r="H18" s="44">
        <v>155.91695378536113</v>
      </c>
      <c r="I18" s="44">
        <v>34.941090372136387</v>
      </c>
      <c r="J18" s="44">
        <v>89.144231334926346</v>
      </c>
      <c r="K18" s="44">
        <v>37.931422701594492</v>
      </c>
      <c r="L18" s="44">
        <v>104.26651254455854</v>
      </c>
      <c r="M18" s="44">
        <v>94.415477813580736</v>
      </c>
      <c r="N18" s="44">
        <v>36.623646134311002</v>
      </c>
      <c r="O18" s="44">
        <v>17.113210157341694</v>
      </c>
      <c r="P18" s="44">
        <v>9.8269053634735641</v>
      </c>
      <c r="Q18" s="44">
        <v>2413.0974137670869</v>
      </c>
      <c r="R18" s="44">
        <v>0</v>
      </c>
    </row>
    <row r="19" spans="1:18" ht="15" x14ac:dyDescent="0.25">
      <c r="A19" s="14">
        <v>2004</v>
      </c>
      <c r="B19" s="44">
        <v>2431.1868737271425</v>
      </c>
      <c r="C19" s="44">
        <v>468.63079684891687</v>
      </c>
      <c r="D19" s="44">
        <v>1066.9668090710356</v>
      </c>
      <c r="E19" s="44">
        <v>236.58786330391564</v>
      </c>
      <c r="F19" s="44">
        <v>7.2453573592386764</v>
      </c>
      <c r="G19" s="44">
        <v>178.81155090898096</v>
      </c>
      <c r="H19" s="44">
        <v>121.13400109560128</v>
      </c>
      <c r="I19" s="44">
        <v>27.511795791689266</v>
      </c>
      <c r="J19" s="44">
        <v>73.116673070773047</v>
      </c>
      <c r="K19" s="44">
        <v>31.378769860337734</v>
      </c>
      <c r="L19" s="44">
        <v>81.202824480050069</v>
      </c>
      <c r="M19" s="44">
        <v>88.177901649884376</v>
      </c>
      <c r="N19" s="44">
        <v>39.217624415918003</v>
      </c>
      <c r="O19" s="44">
        <v>22.190307667338367</v>
      </c>
      <c r="P19" s="44">
        <v>13.053599681390191</v>
      </c>
      <c r="Q19" s="44">
        <v>1503.6845377256705</v>
      </c>
      <c r="R19" s="44">
        <v>0</v>
      </c>
    </row>
    <row r="20" spans="1:18" ht="15" x14ac:dyDescent="0.25">
      <c r="A20" s="14">
        <v>2003</v>
      </c>
      <c r="B20" s="44">
        <v>3236.0619033608837</v>
      </c>
      <c r="C20" s="44">
        <v>339.49420676110253</v>
      </c>
      <c r="D20" s="44">
        <v>147.88705276041728</v>
      </c>
      <c r="E20" s="44">
        <v>281.72610457314005</v>
      </c>
      <c r="F20" s="44">
        <v>26.46050835758993</v>
      </c>
      <c r="G20" s="44">
        <v>30.876491845361397</v>
      </c>
      <c r="H20" s="44">
        <v>114.72457829572757</v>
      </c>
      <c r="I20" s="44">
        <v>21.103299062514093</v>
      </c>
      <c r="J20" s="44">
        <v>64.078596081053519</v>
      </c>
      <c r="K20" s="44">
        <v>30.482143973531052</v>
      </c>
      <c r="L20" s="44">
        <v>60.6410033656786</v>
      </c>
      <c r="M20" s="44">
        <v>61.815604011371057</v>
      </c>
      <c r="N20" s="44">
        <v>39.081083050717552</v>
      </c>
      <c r="O20" s="44">
        <v>17.605011004758406</v>
      </c>
      <c r="P20" s="44">
        <v>14.728177555193962</v>
      </c>
      <c r="Q20" s="44">
        <v>988.22095943851093</v>
      </c>
      <c r="R20" s="44">
        <v>0</v>
      </c>
    </row>
    <row r="21" spans="1:18" ht="15" x14ac:dyDescent="0.25">
      <c r="A21" s="14">
        <v>2002</v>
      </c>
      <c r="B21" s="44">
        <v>3172.2544496987794</v>
      </c>
      <c r="C21" s="44">
        <v>397.76309169617889</v>
      </c>
      <c r="D21" s="44">
        <v>0</v>
      </c>
      <c r="E21" s="44">
        <v>238.53803274838506</v>
      </c>
      <c r="F21" s="44">
        <v>66.425884346742109</v>
      </c>
      <c r="G21" s="44">
        <v>0</v>
      </c>
      <c r="H21" s="44">
        <v>114.79177901381222</v>
      </c>
      <c r="I21" s="44">
        <v>24.000756673701456</v>
      </c>
      <c r="J21" s="44">
        <v>63.836623754106888</v>
      </c>
      <c r="K21" s="44">
        <v>32.554147914342728</v>
      </c>
      <c r="L21" s="44">
        <v>50.196544215150965</v>
      </c>
      <c r="M21" s="44">
        <v>45.911633658948048</v>
      </c>
      <c r="N21" s="44">
        <v>60.877865723296345</v>
      </c>
      <c r="O21" s="44">
        <v>28.25410980142868</v>
      </c>
      <c r="P21" s="44">
        <v>20.213740806514789</v>
      </c>
      <c r="Q21" s="44">
        <v>897.31411366183227</v>
      </c>
      <c r="R21" s="44">
        <v>0</v>
      </c>
    </row>
    <row r="22" spans="1:18" ht="15" x14ac:dyDescent="0.25">
      <c r="A22" s="14">
        <v>2001</v>
      </c>
      <c r="B22" s="44">
        <v>3992.7632511199049</v>
      </c>
      <c r="C22" s="44">
        <v>142.18863498391082</v>
      </c>
      <c r="D22" s="44">
        <v>0</v>
      </c>
      <c r="E22" s="44">
        <v>479.16451816882466</v>
      </c>
      <c r="F22" s="44">
        <v>34.84718596723657</v>
      </c>
      <c r="G22" s="44">
        <v>0</v>
      </c>
      <c r="H22" s="44">
        <v>204.99152407151021</v>
      </c>
      <c r="I22" s="44">
        <v>31.390916291044029</v>
      </c>
      <c r="J22" s="44">
        <v>73.245471345769602</v>
      </c>
      <c r="K22" s="44">
        <v>37.326731843273102</v>
      </c>
      <c r="L22" s="44">
        <v>50.057372173926005</v>
      </c>
      <c r="M22" s="44">
        <v>50.057372173926005</v>
      </c>
      <c r="N22" s="44">
        <v>21.566805730926099</v>
      </c>
      <c r="O22" s="44">
        <v>12.578384247078764</v>
      </c>
      <c r="P22" s="44">
        <v>7.2438126119140911</v>
      </c>
      <c r="Q22" s="44">
        <v>822.67048773391718</v>
      </c>
      <c r="R22" s="44">
        <v>0</v>
      </c>
    </row>
    <row r="23" spans="1:18" ht="15" x14ac:dyDescent="0.25">
      <c r="A23" s="14">
        <v>2000</v>
      </c>
      <c r="B23" s="44">
        <v>3291.5860517074257</v>
      </c>
      <c r="C23" s="44">
        <v>69.969907371320502</v>
      </c>
      <c r="D23" s="44">
        <v>0</v>
      </c>
      <c r="E23" s="44">
        <v>463.93572402624602</v>
      </c>
      <c r="F23" s="44">
        <v>6.0642853166689212</v>
      </c>
      <c r="G23" s="44">
        <v>0</v>
      </c>
      <c r="H23" s="44">
        <v>197.16943907584067</v>
      </c>
      <c r="I23" s="44">
        <v>27.575038897895904</v>
      </c>
      <c r="J23" s="44">
        <v>64.341757428423463</v>
      </c>
      <c r="K23" s="44">
        <v>60.599837434603998</v>
      </c>
      <c r="L23" s="44">
        <v>33.873883837248435</v>
      </c>
      <c r="M23" s="44">
        <v>33.873883837248435</v>
      </c>
      <c r="N23" s="44">
        <v>12.24870747300157</v>
      </c>
      <c r="O23" s="44">
        <v>8.2017061963883062</v>
      </c>
      <c r="P23" s="44">
        <v>4.6327320483287089</v>
      </c>
      <c r="Q23" s="44">
        <v>570.57996334152142</v>
      </c>
      <c r="R23" s="44">
        <v>0</v>
      </c>
    </row>
    <row r="24" spans="1:18" ht="15" x14ac:dyDescent="0.25">
      <c r="A24" s="14">
        <v>1999</v>
      </c>
      <c r="B24" s="44">
        <v>2581.4022616273783</v>
      </c>
      <c r="C24" s="44">
        <v>62.731085127637328</v>
      </c>
      <c r="D24" s="44">
        <v>0</v>
      </c>
      <c r="E24" s="44">
        <v>316.56191559197492</v>
      </c>
      <c r="F24" s="44">
        <v>7.1187366592211632</v>
      </c>
      <c r="G24" s="44">
        <v>0</v>
      </c>
      <c r="H24" s="44">
        <v>112.52079607376112</v>
      </c>
      <c r="I24" s="44">
        <v>19.611019037771296</v>
      </c>
      <c r="J24" s="44">
        <v>45.759044421466236</v>
      </c>
      <c r="K24" s="44">
        <v>47.246205973704868</v>
      </c>
      <c r="L24" s="44">
        <v>20.737148881171759</v>
      </c>
      <c r="M24" s="44">
        <v>20.737148881171759</v>
      </c>
      <c r="N24" s="44">
        <v>8.9775137684087696</v>
      </c>
      <c r="O24" s="44">
        <v>4.2784223931514802</v>
      </c>
      <c r="P24" s="44">
        <v>1.4528885364637718</v>
      </c>
      <c r="Q24" s="44">
        <v>438.99559350478643</v>
      </c>
      <c r="R24" s="44">
        <v>0</v>
      </c>
    </row>
    <row r="25" spans="1:18" ht="15" x14ac:dyDescent="0.25">
      <c r="A25" s="14">
        <v>1998</v>
      </c>
      <c r="B25" s="44">
        <v>2039.7674422318889</v>
      </c>
      <c r="C25" s="44">
        <v>4.050140002675735</v>
      </c>
      <c r="D25" s="44">
        <v>0</v>
      </c>
      <c r="E25" s="44">
        <v>246.71640917689751</v>
      </c>
      <c r="F25" s="44">
        <v>0.77315729047486315</v>
      </c>
      <c r="G25" s="44">
        <v>0</v>
      </c>
      <c r="H25" s="44">
        <v>81.229653793052336</v>
      </c>
      <c r="I25" s="44">
        <v>11.850870241468678</v>
      </c>
      <c r="J25" s="44">
        <v>27.652030563426869</v>
      </c>
      <c r="K25" s="44">
        <v>35.998470349895712</v>
      </c>
      <c r="L25" s="44">
        <v>16.747029027943203</v>
      </c>
      <c r="M25" s="44">
        <v>16.747029027943203</v>
      </c>
      <c r="N25" s="44">
        <v>14.447112150919489</v>
      </c>
      <c r="O25" s="44">
        <v>5.1766414756712056</v>
      </c>
      <c r="P25" s="44">
        <v>1.7429283665408213</v>
      </c>
      <c r="Q25" s="44">
        <v>467.00933863340714</v>
      </c>
      <c r="R25" s="44">
        <v>0</v>
      </c>
    </row>
    <row r="26" spans="1:18" ht="15" x14ac:dyDescent="0.25">
      <c r="A26" s="14">
        <v>1997</v>
      </c>
      <c r="B26" s="44">
        <v>2715.9354933427735</v>
      </c>
      <c r="C26" s="44">
        <v>4.720551565341097</v>
      </c>
      <c r="D26" s="44">
        <v>0</v>
      </c>
      <c r="E26" s="44">
        <v>273.25304063071769</v>
      </c>
      <c r="F26" s="44">
        <v>0.49768541652262699</v>
      </c>
      <c r="G26" s="44">
        <v>0</v>
      </c>
      <c r="H26" s="44">
        <v>77.575963315633473</v>
      </c>
      <c r="I26" s="44">
        <v>14.151019158634407</v>
      </c>
      <c r="J26" s="44">
        <v>33.01904470348024</v>
      </c>
      <c r="K26" s="44">
        <v>40.96553993837788</v>
      </c>
      <c r="L26" s="44">
        <v>22.081326479503499</v>
      </c>
      <c r="M26" s="44">
        <v>22.081326479503499</v>
      </c>
      <c r="N26" s="44">
        <v>10.513174015116215</v>
      </c>
      <c r="O26" s="44">
        <v>4.1573871313100836</v>
      </c>
      <c r="P26" s="44">
        <v>1.2285175087477866</v>
      </c>
      <c r="Q26" s="44">
        <v>304.65763729862357</v>
      </c>
      <c r="R26" s="44">
        <v>0</v>
      </c>
    </row>
    <row r="27" spans="1:18" ht="15" x14ac:dyDescent="0.25">
      <c r="A27" s="14">
        <v>1996</v>
      </c>
      <c r="B27" s="44">
        <v>2197.0791534252394</v>
      </c>
      <c r="C27" s="44">
        <v>12.714684460004545</v>
      </c>
      <c r="D27" s="44">
        <v>0</v>
      </c>
      <c r="E27" s="44">
        <v>263.6458538156715</v>
      </c>
      <c r="F27" s="44">
        <v>2.3757969234464027</v>
      </c>
      <c r="G27" s="44">
        <v>0</v>
      </c>
      <c r="H27" s="44">
        <v>43.197431902272236</v>
      </c>
      <c r="I27" s="44">
        <v>11.745626959144822</v>
      </c>
      <c r="J27" s="44">
        <v>27.40646290467123</v>
      </c>
      <c r="K27" s="44">
        <v>32.491722214273025</v>
      </c>
      <c r="L27" s="44">
        <v>17.710403121992478</v>
      </c>
      <c r="M27" s="44">
        <v>17.710403121992478</v>
      </c>
      <c r="N27" s="44">
        <v>18.482370066592072</v>
      </c>
      <c r="O27" s="44">
        <v>6.0975421962013217</v>
      </c>
      <c r="P27" s="44">
        <v>0.75355266972392565</v>
      </c>
      <c r="Q27" s="44">
        <v>178.8860805768191</v>
      </c>
      <c r="R27" s="44">
        <v>0</v>
      </c>
    </row>
    <row r="28" spans="1:18" ht="15" x14ac:dyDescent="0.25">
      <c r="A28" s="14">
        <v>1995</v>
      </c>
      <c r="B28" s="44">
        <v>1667.0751025590048</v>
      </c>
      <c r="C28" s="44">
        <v>45.29098252518753</v>
      </c>
      <c r="D28" s="44">
        <v>0</v>
      </c>
      <c r="E28" s="44">
        <v>161.902147252818</v>
      </c>
      <c r="F28" s="44">
        <v>9.8540518364877876</v>
      </c>
      <c r="G28" s="44">
        <v>0</v>
      </c>
      <c r="H28" s="44">
        <v>37.899881795223379</v>
      </c>
      <c r="I28" s="44">
        <v>13.616025046842067</v>
      </c>
      <c r="J28" s="44">
        <v>31.770725109298006</v>
      </c>
      <c r="K28" s="44">
        <v>36.043474502048923</v>
      </c>
      <c r="L28" s="44">
        <v>19.386188958810841</v>
      </c>
      <c r="M28" s="44">
        <v>19.386188958810841</v>
      </c>
      <c r="N28" s="44">
        <v>13.847933650080972</v>
      </c>
      <c r="O28" s="44">
        <v>7.4588509278113895</v>
      </c>
      <c r="P28" s="44">
        <v>0.64504070143070236</v>
      </c>
      <c r="Q28" s="44">
        <v>144.56810140893037</v>
      </c>
      <c r="R28" s="44">
        <v>0</v>
      </c>
    </row>
    <row r="29" spans="1:18" ht="15" x14ac:dyDescent="0.25">
      <c r="A29" s="14">
        <v>1994</v>
      </c>
      <c r="B29" s="44">
        <v>1206.232789050596</v>
      </c>
      <c r="C29" s="44">
        <v>153.46734042476265</v>
      </c>
      <c r="D29" s="44">
        <v>0</v>
      </c>
      <c r="E29" s="44">
        <v>80.940813042107862</v>
      </c>
      <c r="F29" s="44">
        <v>24.140794059087803</v>
      </c>
      <c r="G29" s="44">
        <v>0</v>
      </c>
      <c r="H29" s="44">
        <v>70.180491816113374</v>
      </c>
      <c r="I29" s="44">
        <v>13.250119653600615</v>
      </c>
      <c r="J29" s="44">
        <v>30.916945858401373</v>
      </c>
      <c r="K29" s="44">
        <v>31.911295301211645</v>
      </c>
      <c r="L29" s="44">
        <v>21.463540526220143</v>
      </c>
      <c r="M29" s="44">
        <v>21.463540526220143</v>
      </c>
      <c r="N29" s="44">
        <v>9.2377781497962239</v>
      </c>
      <c r="O29" s="44">
        <v>4.7211287223941412</v>
      </c>
      <c r="P29" s="44">
        <v>0.3248238800654647</v>
      </c>
      <c r="Q29" s="44">
        <v>99.721429315107571</v>
      </c>
      <c r="R29" s="44">
        <v>0</v>
      </c>
    </row>
    <row r="30" spans="1:18" ht="15" x14ac:dyDescent="0.25">
      <c r="A30" s="14">
        <v>1993</v>
      </c>
      <c r="B30" s="44">
        <v>721.1896703504168</v>
      </c>
      <c r="C30" s="44">
        <v>251.79175653771901</v>
      </c>
      <c r="D30" s="44">
        <v>0</v>
      </c>
      <c r="E30" s="44">
        <v>61.871509078657297</v>
      </c>
      <c r="F30" s="44">
        <v>41.841397342200111</v>
      </c>
      <c r="G30" s="44">
        <v>0</v>
      </c>
      <c r="H30" s="44">
        <v>54.260022514689076</v>
      </c>
      <c r="I30" s="44">
        <v>12.245795466249408</v>
      </c>
      <c r="J30" s="44">
        <v>28.573522754581827</v>
      </c>
      <c r="K30" s="44">
        <v>29.834041241204485</v>
      </c>
      <c r="L30" s="44">
        <v>20.297534338665479</v>
      </c>
      <c r="M30" s="44">
        <v>20.297534338665479</v>
      </c>
      <c r="N30" s="44">
        <v>10.191552459167575</v>
      </c>
      <c r="O30" s="44">
        <v>5.1064780918986026</v>
      </c>
      <c r="P30" s="44">
        <v>0.49679171377173792</v>
      </c>
      <c r="Q30" s="44">
        <v>39.836824055291231</v>
      </c>
      <c r="R30" s="44">
        <v>0</v>
      </c>
    </row>
    <row r="31" spans="1:18" ht="15" x14ac:dyDescent="0.25">
      <c r="A31" s="14">
        <v>1992</v>
      </c>
      <c r="B31" s="44">
        <v>394.74196271456543</v>
      </c>
      <c r="C31" s="44">
        <v>181.62021913198058</v>
      </c>
      <c r="D31" s="44">
        <v>0</v>
      </c>
      <c r="E31" s="44">
        <v>41.00685695415374</v>
      </c>
      <c r="F31" s="44">
        <v>28.9395511548943</v>
      </c>
      <c r="G31" s="44">
        <v>0</v>
      </c>
      <c r="H31" s="44">
        <v>31.670713143615629</v>
      </c>
      <c r="I31" s="44">
        <v>7.0304112488440715</v>
      </c>
      <c r="J31" s="44">
        <v>16.404292913969506</v>
      </c>
      <c r="K31" s="44">
        <v>16.46323938710626</v>
      </c>
      <c r="L31" s="44">
        <v>9.7493753404614534</v>
      </c>
      <c r="M31" s="44">
        <v>9.7493753404614534</v>
      </c>
      <c r="N31" s="44">
        <v>16.343971451151237</v>
      </c>
      <c r="O31" s="44">
        <v>10.204363111118763</v>
      </c>
      <c r="P31" s="44">
        <v>0.73433401815585797</v>
      </c>
      <c r="Q31" s="44">
        <v>24.723273008033345</v>
      </c>
      <c r="R31" s="44">
        <v>0</v>
      </c>
    </row>
    <row r="32" spans="1:18" ht="15" x14ac:dyDescent="0.25">
      <c r="A32" s="14">
        <v>1991</v>
      </c>
      <c r="B32" s="44">
        <v>387.63511708095649</v>
      </c>
      <c r="C32" s="44">
        <v>116.69740184009515</v>
      </c>
      <c r="D32" s="44">
        <v>0</v>
      </c>
      <c r="E32" s="44">
        <v>47.742271885147346</v>
      </c>
      <c r="F32" s="44">
        <v>14.894131941826577</v>
      </c>
      <c r="G32" s="44">
        <v>0</v>
      </c>
      <c r="H32" s="44">
        <v>26.588070735586321</v>
      </c>
      <c r="I32" s="44">
        <v>13.665761684384536</v>
      </c>
      <c r="J32" s="44">
        <v>31.886777263563935</v>
      </c>
      <c r="K32" s="44">
        <v>26.151861638820254</v>
      </c>
      <c r="L32" s="44">
        <v>10.537503466723408</v>
      </c>
      <c r="M32" s="44">
        <v>10.537503466723408</v>
      </c>
      <c r="N32" s="44">
        <v>17.412803142940685</v>
      </c>
      <c r="O32" s="44">
        <v>11.824459323086787</v>
      </c>
      <c r="P32" s="44">
        <v>1.2290154641407953</v>
      </c>
      <c r="Q32" s="44">
        <v>43.569248088450628</v>
      </c>
      <c r="R32" s="44">
        <v>0</v>
      </c>
    </row>
    <row r="33" spans="1:20" ht="15" x14ac:dyDescent="0.25">
      <c r="A33" s="14">
        <v>1990</v>
      </c>
      <c r="B33" s="44">
        <v>348.00414924858882</v>
      </c>
      <c r="C33" s="44">
        <v>59.059029044162791</v>
      </c>
      <c r="D33" s="44">
        <v>0</v>
      </c>
      <c r="E33" s="44">
        <v>47.117070236174776</v>
      </c>
      <c r="F33" s="44">
        <v>7.6018408587785569</v>
      </c>
      <c r="G33" s="44">
        <v>0</v>
      </c>
      <c r="H33" s="44">
        <v>24.099962794491386</v>
      </c>
      <c r="I33" s="44">
        <v>10.719559498225005</v>
      </c>
      <c r="J33" s="44">
        <v>25.012305495858385</v>
      </c>
      <c r="K33" s="44">
        <v>22.015074639831511</v>
      </c>
      <c r="L33" s="44">
        <v>8.6840177199534185</v>
      </c>
      <c r="M33" s="44">
        <v>8.6840177199534185</v>
      </c>
      <c r="N33" s="44">
        <v>6.0870772807353299</v>
      </c>
      <c r="O33" s="44">
        <v>5.7093341442144618</v>
      </c>
      <c r="P33" s="44">
        <v>0.60807431732632078</v>
      </c>
      <c r="Q33" s="44">
        <v>48.002296557233713</v>
      </c>
      <c r="R33" s="44">
        <v>0</v>
      </c>
    </row>
    <row r="34" spans="1:20" ht="15" x14ac:dyDescent="0.25">
      <c r="A34" s="14">
        <v>1989</v>
      </c>
      <c r="B34" s="44">
        <v>138.2686959475821</v>
      </c>
      <c r="C34" s="44">
        <v>288.59562099541154</v>
      </c>
      <c r="D34" s="44">
        <v>0</v>
      </c>
      <c r="E34" s="44">
        <v>16.881348385097386</v>
      </c>
      <c r="F34" s="44">
        <v>35.757595913731478</v>
      </c>
      <c r="G34" s="44">
        <v>0</v>
      </c>
      <c r="H34" s="44">
        <v>28.689703933439361</v>
      </c>
      <c r="I34" s="44">
        <v>12.556184935788085</v>
      </c>
      <c r="J34" s="44">
        <v>29.297764850172129</v>
      </c>
      <c r="K34" s="44">
        <v>28.44116704812512</v>
      </c>
      <c r="L34" s="44">
        <v>8.7779800367655199</v>
      </c>
      <c r="M34" s="44">
        <v>8.7779800367655199</v>
      </c>
      <c r="N34" s="44">
        <v>4.6579002079954366</v>
      </c>
      <c r="O34" s="44">
        <v>3.7633918431549387</v>
      </c>
      <c r="P34" s="44">
        <v>0.5687709310907898</v>
      </c>
      <c r="Q34" s="44">
        <v>58.388018878830806</v>
      </c>
      <c r="R34" s="44">
        <v>0</v>
      </c>
    </row>
    <row r="35" spans="1:20" ht="15" x14ac:dyDescent="0.25">
      <c r="A35" s="14">
        <v>1988</v>
      </c>
      <c r="B35" s="44">
        <v>32.088036789950692</v>
      </c>
      <c r="C35" s="44">
        <v>352.79627467871637</v>
      </c>
      <c r="D35" s="44">
        <v>0</v>
      </c>
      <c r="E35" s="44">
        <v>3.7148937456580775</v>
      </c>
      <c r="F35" s="44">
        <v>34.016817433375088</v>
      </c>
      <c r="G35" s="44">
        <v>0</v>
      </c>
      <c r="H35" s="44">
        <v>20.528938256140616</v>
      </c>
      <c r="I35" s="44">
        <v>12.516412581520489</v>
      </c>
      <c r="J35" s="44">
        <v>29.204962690214618</v>
      </c>
      <c r="K35" s="44">
        <v>29.786812614917434</v>
      </c>
      <c r="L35" s="44">
        <v>8.0558297933518226</v>
      </c>
      <c r="M35" s="44">
        <v>8.0558297933518226</v>
      </c>
      <c r="N35" s="44">
        <v>5.286925689244856</v>
      </c>
      <c r="O35" s="44">
        <v>4.0529361969988864</v>
      </c>
      <c r="P35" s="44">
        <v>0.52337925740251412</v>
      </c>
      <c r="Q35" s="44">
        <v>58.039938339210799</v>
      </c>
      <c r="R35" s="44">
        <v>0</v>
      </c>
    </row>
    <row r="36" spans="1:20" ht="15" x14ac:dyDescent="0.25">
      <c r="A36" s="14">
        <v>1987</v>
      </c>
      <c r="B36" s="44">
        <v>9.3548657558675856</v>
      </c>
      <c r="C36" s="44">
        <v>210.33697302860463</v>
      </c>
      <c r="D36" s="44">
        <v>0</v>
      </c>
      <c r="E36" s="44">
        <v>2.1572212288382047</v>
      </c>
      <c r="F36" s="44">
        <v>26.742822394381331</v>
      </c>
      <c r="G36" s="44">
        <v>0</v>
      </c>
      <c r="H36" s="44">
        <v>9.1515913487489193</v>
      </c>
      <c r="I36" s="44">
        <v>12.085301728385303</v>
      </c>
      <c r="J36" s="44">
        <v>28.199037366232375</v>
      </c>
      <c r="K36" s="44">
        <v>28.464717868236058</v>
      </c>
      <c r="L36" s="44">
        <v>6.6427476925976547</v>
      </c>
      <c r="M36" s="44">
        <v>6.6427476925976547</v>
      </c>
      <c r="N36" s="44">
        <v>3.8734503932661406</v>
      </c>
      <c r="O36" s="44">
        <v>3.8963658440660156</v>
      </c>
      <c r="P36" s="44">
        <v>0.67120094600871638</v>
      </c>
      <c r="Q36" s="44">
        <v>49.979632159721007</v>
      </c>
      <c r="R36" s="44">
        <v>0</v>
      </c>
    </row>
    <row r="37" spans="1:20" ht="15" x14ac:dyDescent="0.25">
      <c r="A37" s="14">
        <v>1986</v>
      </c>
      <c r="B37" s="44">
        <v>21.464838988318537</v>
      </c>
      <c r="C37" s="44">
        <v>302.79958475036091</v>
      </c>
      <c r="D37" s="44">
        <v>0</v>
      </c>
      <c r="E37" s="44">
        <v>2.4286047653616096</v>
      </c>
      <c r="F37" s="44">
        <v>28.557397001357046</v>
      </c>
      <c r="G37" s="44">
        <v>0</v>
      </c>
      <c r="H37" s="44">
        <v>11.464153381003392</v>
      </c>
      <c r="I37" s="44">
        <v>15.799852073314806</v>
      </c>
      <c r="J37" s="44">
        <v>36.866321504401213</v>
      </c>
      <c r="K37" s="44">
        <v>29.204638471042053</v>
      </c>
      <c r="L37" s="44">
        <v>6.7784108551769524</v>
      </c>
      <c r="M37" s="44">
        <v>6.7784108551769524</v>
      </c>
      <c r="N37" s="44">
        <v>5.2716443138765694</v>
      </c>
      <c r="O37" s="44">
        <v>4.8939885434877732</v>
      </c>
      <c r="P37" s="44">
        <v>0.73499461642124142</v>
      </c>
      <c r="Q37" s="44">
        <v>56.289249392720755</v>
      </c>
      <c r="R37" s="44">
        <v>0</v>
      </c>
    </row>
    <row r="38" spans="1:20" ht="15" x14ac:dyDescent="0.25">
      <c r="A38" s="14">
        <v>1985</v>
      </c>
      <c r="B38" s="44">
        <v>8.3586929576331208</v>
      </c>
      <c r="C38" s="44">
        <v>251.14954723673571</v>
      </c>
      <c r="D38" s="44">
        <v>0</v>
      </c>
      <c r="E38" s="44">
        <v>0.85388725871194915</v>
      </c>
      <c r="F38" s="44">
        <v>22.088809642842886</v>
      </c>
      <c r="G38" s="44">
        <v>0</v>
      </c>
      <c r="H38" s="44">
        <v>8.0965454393910843</v>
      </c>
      <c r="I38" s="44">
        <v>13.21108415508168</v>
      </c>
      <c r="J38" s="44">
        <v>30.825863028523965</v>
      </c>
      <c r="K38" s="44">
        <v>20.333935671491076</v>
      </c>
      <c r="L38" s="44">
        <v>5.1508654346852341</v>
      </c>
      <c r="M38" s="44">
        <v>5.1508654346852341</v>
      </c>
      <c r="N38" s="44">
        <v>3.8441525319027035</v>
      </c>
      <c r="O38" s="44">
        <v>2.443404199357452</v>
      </c>
      <c r="P38" s="44">
        <v>0.3452729263869922</v>
      </c>
      <c r="Q38" s="44">
        <v>47.325313872007975</v>
      </c>
      <c r="R38" s="44">
        <v>0</v>
      </c>
    </row>
    <row r="39" spans="1:20" ht="15" x14ac:dyDescent="0.25">
      <c r="A39" s="14">
        <v>1984</v>
      </c>
      <c r="B39" s="44">
        <v>9.4709312375133337</v>
      </c>
      <c r="C39" s="44">
        <v>195.6551667033543</v>
      </c>
      <c r="D39" s="44">
        <v>0</v>
      </c>
      <c r="E39" s="44">
        <v>0.77800761546460939</v>
      </c>
      <c r="F39" s="44">
        <v>14.124936051547079</v>
      </c>
      <c r="G39" s="44">
        <v>0</v>
      </c>
      <c r="H39" s="44">
        <v>14.245488540150131</v>
      </c>
      <c r="I39" s="44">
        <v>9.9811818701788102</v>
      </c>
      <c r="J39" s="44">
        <v>23.28942436375079</v>
      </c>
      <c r="K39" s="44">
        <v>13.687902985684129</v>
      </c>
      <c r="L39" s="44">
        <v>3.8455582797054344</v>
      </c>
      <c r="M39" s="44">
        <v>3.8455582797054344</v>
      </c>
      <c r="N39" s="44">
        <v>2.1913534070926368</v>
      </c>
      <c r="O39" s="44">
        <v>2.2193728433047903</v>
      </c>
      <c r="P39" s="44">
        <v>0.38526724791719125</v>
      </c>
      <c r="Q39" s="53"/>
      <c r="R39" s="53"/>
    </row>
    <row r="40" spans="1:20" ht="15" x14ac:dyDescent="0.25">
      <c r="A40" s="14">
        <v>1983</v>
      </c>
      <c r="B40" s="44">
        <v>18.556500773894939</v>
      </c>
      <c r="C40" s="44">
        <v>185.54707184852495</v>
      </c>
      <c r="D40" s="44">
        <v>0</v>
      </c>
      <c r="E40" s="44">
        <v>1.51278282044255</v>
      </c>
      <c r="F40" s="44">
        <v>9.299343085632259</v>
      </c>
      <c r="G40" s="44">
        <v>0</v>
      </c>
      <c r="H40" s="44">
        <v>8.438539767846148</v>
      </c>
      <c r="I40" s="44">
        <v>6.2392077412479328</v>
      </c>
      <c r="J40" s="44">
        <v>14.558151396245211</v>
      </c>
      <c r="K40" s="44">
        <v>8.8941194527826752</v>
      </c>
      <c r="L40" s="44">
        <v>2.3807545299364934</v>
      </c>
      <c r="M40" s="44">
        <v>2.3807545299364934</v>
      </c>
      <c r="N40" s="44">
        <v>1.5877447591230458</v>
      </c>
      <c r="O40" s="44">
        <v>2.2278161907885674</v>
      </c>
      <c r="P40" s="44">
        <v>0.21569974766431532</v>
      </c>
      <c r="Q40" s="53"/>
      <c r="R40" s="53"/>
    </row>
    <row r="41" spans="1:20" ht="15" x14ac:dyDescent="0.25">
      <c r="A41" s="14">
        <v>1982</v>
      </c>
      <c r="B41" s="44">
        <v>75.830496433045752</v>
      </c>
      <c r="C41" s="44">
        <v>71.301921637300197</v>
      </c>
      <c r="D41" s="44">
        <v>0</v>
      </c>
      <c r="E41" s="44">
        <v>3.3382517722521081</v>
      </c>
      <c r="F41" s="44">
        <v>3.8652886799145336</v>
      </c>
      <c r="G41" s="44">
        <v>0</v>
      </c>
      <c r="H41" s="44">
        <v>11.655372359462095</v>
      </c>
      <c r="I41" s="44">
        <v>7.1810899802591459</v>
      </c>
      <c r="J41" s="44">
        <v>16.755876620604674</v>
      </c>
      <c r="K41" s="44">
        <v>10.28961581130876</v>
      </c>
      <c r="L41" s="44">
        <v>2.2275892894925411</v>
      </c>
      <c r="M41" s="44">
        <v>2.2275892894925411</v>
      </c>
      <c r="N41" s="44">
        <v>2.2372081896437086</v>
      </c>
      <c r="O41" s="44">
        <v>2.4738408097474975</v>
      </c>
      <c r="P41" s="44">
        <v>0.3366111581094291</v>
      </c>
      <c r="Q41" s="53"/>
      <c r="R41" s="53"/>
    </row>
    <row r="42" spans="1:20" ht="15" x14ac:dyDescent="0.25">
      <c r="A42" s="14">
        <v>1981</v>
      </c>
      <c r="B42" s="44">
        <v>70.194898596915635</v>
      </c>
      <c r="C42" s="44">
        <v>37.559064036021887</v>
      </c>
      <c r="D42" s="44">
        <v>0</v>
      </c>
      <c r="E42" s="44">
        <v>2.4544213490391251</v>
      </c>
      <c r="F42" s="44">
        <v>0.81125551184457567</v>
      </c>
      <c r="G42" s="44">
        <v>0</v>
      </c>
      <c r="H42" s="44">
        <v>7.5748115911616054</v>
      </c>
      <c r="I42" s="44">
        <v>7.9444590837450599</v>
      </c>
      <c r="J42" s="44">
        <v>18.537071195405133</v>
      </c>
      <c r="K42" s="44">
        <v>12.558218820336169</v>
      </c>
      <c r="L42" s="44">
        <v>2.1834355861965284</v>
      </c>
      <c r="M42" s="44">
        <v>2.1834355861965284</v>
      </c>
      <c r="N42" s="44">
        <v>1.9908226938491129</v>
      </c>
      <c r="O42" s="44">
        <v>1.8781781694696176</v>
      </c>
      <c r="P42" s="44">
        <v>0.58322779699220428</v>
      </c>
      <c r="Q42" s="53"/>
      <c r="R42" s="53"/>
    </row>
    <row r="43" spans="1:20" ht="15" x14ac:dyDescent="0.25">
      <c r="A43" s="14">
        <v>1980</v>
      </c>
      <c r="B43" s="44">
        <v>120.27648242433989</v>
      </c>
      <c r="C43" s="44">
        <v>53.74361615017196</v>
      </c>
      <c r="D43" s="44">
        <v>0</v>
      </c>
      <c r="E43" s="44">
        <v>5.8889143443207974</v>
      </c>
      <c r="F43" s="44">
        <v>1.8943474283473007</v>
      </c>
      <c r="G43" s="44">
        <v>0</v>
      </c>
      <c r="H43" s="44">
        <v>3.6961424483485783</v>
      </c>
      <c r="I43" s="44">
        <v>14.44380054202664</v>
      </c>
      <c r="J43" s="44">
        <v>33.702201264728785</v>
      </c>
      <c r="K43" s="44">
        <v>14.427822792043807</v>
      </c>
      <c r="L43" s="44">
        <v>3.4668299762357924</v>
      </c>
      <c r="M43" s="44">
        <v>3.4668299762357924</v>
      </c>
      <c r="N43" s="44">
        <v>2.5503701947903212</v>
      </c>
      <c r="O43" s="44">
        <v>1.7905677243917499</v>
      </c>
      <c r="P43" s="44">
        <v>0.31886111866522349</v>
      </c>
      <c r="Q43" s="53"/>
      <c r="R43" s="53"/>
    </row>
    <row r="44" spans="1:20" ht="15" x14ac:dyDescent="0.25">
      <c r="A44" t="s">
        <v>79</v>
      </c>
      <c r="B44" s="3">
        <f>SUM(B3:B43)</f>
        <v>40865.565508094493</v>
      </c>
      <c r="C44" s="3">
        <f t="shared" ref="C44:R44" si="0">SUM(C3:C43)</f>
        <v>4803.8735867430441</v>
      </c>
      <c r="D44" s="3">
        <f t="shared" si="0"/>
        <v>169922.80061874242</v>
      </c>
      <c r="E44" s="3">
        <f t="shared" si="0"/>
        <v>5375.7058822282343</v>
      </c>
      <c r="F44" s="3">
        <f t="shared" si="0"/>
        <v>488.03629318190963</v>
      </c>
      <c r="G44" s="3">
        <f t="shared" si="0"/>
        <v>22357.777520876603</v>
      </c>
      <c r="H44" s="3">
        <f>SUM(H3:H43)</f>
        <v>16397.16414226561</v>
      </c>
      <c r="I44" s="3">
        <f>SUM(I3:I43)</f>
        <v>819.84451503563457</v>
      </c>
      <c r="J44" s="3">
        <f>SUM(J3:J43)</f>
        <v>2837.4929685335364</v>
      </c>
      <c r="K44" s="3">
        <f t="shared" si="0"/>
        <v>1562.1727235634223</v>
      </c>
      <c r="L44" s="3">
        <f>SUM(L3:L43)</f>
        <v>3268.1954599985552</v>
      </c>
      <c r="M44" s="3">
        <f t="shared" si="0"/>
        <v>3966.2705666595898</v>
      </c>
      <c r="N44" s="3">
        <f t="shared" si="0"/>
        <v>1114.9299953084869</v>
      </c>
      <c r="O44" s="3">
        <f t="shared" si="0"/>
        <v>517.07350446640453</v>
      </c>
      <c r="P44" s="3">
        <f t="shared" si="0"/>
        <v>283.98484552544755</v>
      </c>
      <c r="Q44" s="3">
        <f t="shared" si="0"/>
        <v>43919.03397313926</v>
      </c>
      <c r="R44" s="3">
        <f t="shared" si="0"/>
        <v>26986.789086468201</v>
      </c>
      <c r="S44" s="3">
        <f>SUM(B44:R44)</f>
        <v>345486.71119083092</v>
      </c>
    </row>
    <row r="45" spans="1:20" ht="15" x14ac:dyDescent="0.25">
      <c r="A45" s="3"/>
      <c r="B45" s="3">
        <f>'[1]2020'!$AG4</f>
        <v>40865.565508094493</v>
      </c>
      <c r="C45" s="3">
        <f>'[1]2020'!$AG5</f>
        <v>4803.8735867430441</v>
      </c>
      <c r="D45" s="3">
        <f>'[1]2020'!$AG6</f>
        <v>169922.80061874236</v>
      </c>
      <c r="E45" s="3">
        <f>'[1]2020'!$AG7</f>
        <v>5375.7058822282315</v>
      </c>
      <c r="F45" s="3">
        <f>'[1]2020'!$AG8</f>
        <v>488.03629318190974</v>
      </c>
      <c r="G45" s="3">
        <f>'[1]2020'!$AG9</f>
        <v>22357.777520876603</v>
      </c>
      <c r="H45" s="3">
        <f>'[1]2020'!$AG10</f>
        <v>16397.16414226561</v>
      </c>
      <c r="I45" s="3">
        <f>'[1]2020'!$AG11</f>
        <v>819.84451503563457</v>
      </c>
      <c r="J45" s="3">
        <f>'[1]2020'!$AG12</f>
        <v>2837.4929685335374</v>
      </c>
      <c r="K45" s="3">
        <f>'[1]2020'!$AG13</f>
        <v>1562.172723563423</v>
      </c>
      <c r="L45" s="3">
        <f>'[1]2020'!$AG14</f>
        <v>3268.1954599985547</v>
      </c>
      <c r="M45" s="3">
        <f>'[1]2020'!$AG15</f>
        <v>3966.2705666595898</v>
      </c>
      <c r="N45" s="3">
        <f>'[1]2020'!$AG16</f>
        <v>1114.9299953084872</v>
      </c>
      <c r="O45" s="3">
        <f>'[1]2020'!$AG18</f>
        <v>517.07350446640464</v>
      </c>
      <c r="P45" s="3">
        <f>'[1]2020'!$AG17</f>
        <v>283.9848455254475</v>
      </c>
      <c r="Q45" s="3">
        <f>'[1]2020'!$AG19</f>
        <v>43919.033973139252</v>
      </c>
      <c r="R45" s="3">
        <f>'[1]2020'!$AG20</f>
        <v>26986.789086468209</v>
      </c>
      <c r="S45" s="3">
        <f>'[1]2020'!$AG21</f>
        <v>345486.71119083086</v>
      </c>
      <c r="T45" s="3"/>
    </row>
    <row r="46" spans="1:20" ht="15" x14ac:dyDescent="0.25">
      <c r="B46" s="3"/>
    </row>
    <row r="47" spans="1:20" ht="15" x14ac:dyDescent="0.25">
      <c r="B47" s="3"/>
    </row>
    <row r="48" spans="1:20" ht="15" x14ac:dyDescent="0.25">
      <c r="B48" s="3"/>
    </row>
    <row r="49" spans="2:2" x14ac:dyDescent="0.35">
      <c r="B49" s="3"/>
    </row>
    <row r="50" spans="2:2" x14ac:dyDescent="0.35">
      <c r="B50" s="3"/>
    </row>
    <row r="51" spans="2:2" x14ac:dyDescent="0.35">
      <c r="B51" s="3"/>
    </row>
    <row r="52" spans="2:2" x14ac:dyDescent="0.35">
      <c r="B52" s="3"/>
    </row>
    <row r="53" spans="2:2" x14ac:dyDescent="0.35">
      <c r="B53" s="3"/>
    </row>
    <row r="54" spans="2:2" x14ac:dyDescent="0.35">
      <c r="B54" s="3"/>
    </row>
    <row r="55" spans="2:2" x14ac:dyDescent="0.35">
      <c r="B55" s="3"/>
    </row>
    <row r="56" spans="2:2" x14ac:dyDescent="0.35">
      <c r="B56" s="3"/>
    </row>
    <row r="57" spans="2:2" x14ac:dyDescent="0.35">
      <c r="B57" s="3"/>
    </row>
    <row r="58" spans="2:2" x14ac:dyDescent="0.35">
      <c r="B58" s="3"/>
    </row>
    <row r="59" spans="2:2" x14ac:dyDescent="0.35">
      <c r="B59" s="3"/>
    </row>
    <row r="60" spans="2:2" x14ac:dyDescent="0.35">
      <c r="B60" s="3"/>
    </row>
    <row r="61" spans="2:2" x14ac:dyDescent="0.35">
      <c r="B61" s="3"/>
    </row>
    <row r="62" spans="2:2" x14ac:dyDescent="0.35">
      <c r="B62" s="3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opLeftCell="G25" workbookViewId="0">
      <selection activeCell="L52" sqref="L52"/>
    </sheetView>
  </sheetViews>
  <sheetFormatPr defaultColWidth="13" defaultRowHeight="14.5" x14ac:dyDescent="0.35"/>
  <cols>
    <col min="2" max="3" width="13.1796875" bestFit="1" customWidth="1"/>
    <col min="4" max="4" width="13.7265625" bestFit="1" customWidth="1"/>
    <col min="5" max="18" width="13.1796875" bestFit="1" customWidth="1"/>
  </cols>
  <sheetData>
    <row r="1" spans="1:18" ht="15" x14ac:dyDescent="0.25">
      <c r="A1" s="1" t="s">
        <v>25</v>
      </c>
      <c r="B1" t="s">
        <v>21</v>
      </c>
      <c r="C1" t="s">
        <v>21</v>
      </c>
      <c r="D1" t="s">
        <v>21</v>
      </c>
      <c r="E1" t="s">
        <v>21</v>
      </c>
      <c r="F1" t="s">
        <v>21</v>
      </c>
      <c r="G1" t="s">
        <v>21</v>
      </c>
      <c r="H1" t="s">
        <v>21</v>
      </c>
      <c r="I1" t="s">
        <v>21</v>
      </c>
      <c r="J1" t="s">
        <v>21</v>
      </c>
      <c r="K1" t="s">
        <v>21</v>
      </c>
      <c r="L1" t="s">
        <v>21</v>
      </c>
      <c r="M1" t="s">
        <v>21</v>
      </c>
      <c r="N1" t="s">
        <v>21</v>
      </c>
      <c r="O1" t="s">
        <v>21</v>
      </c>
      <c r="P1" t="s">
        <v>21</v>
      </c>
      <c r="Q1" t="s">
        <v>21</v>
      </c>
      <c r="R1" t="s">
        <v>21</v>
      </c>
    </row>
    <row r="2" spans="1:18" s="48" customFormat="1" ht="29" x14ac:dyDescent="0.35">
      <c r="A2" s="47" t="s">
        <v>70</v>
      </c>
      <c r="B2" s="48" t="s">
        <v>71</v>
      </c>
      <c r="C2" s="48" t="s">
        <v>72</v>
      </c>
      <c r="D2" s="48" t="s">
        <v>69</v>
      </c>
      <c r="E2" s="48" t="s">
        <v>73</v>
      </c>
      <c r="F2" s="48" t="s">
        <v>74</v>
      </c>
      <c r="G2" s="48" t="s">
        <v>75</v>
      </c>
      <c r="H2" s="48" t="s">
        <v>76</v>
      </c>
      <c r="I2" s="48" t="s">
        <v>8</v>
      </c>
      <c r="J2" s="48" t="s">
        <v>9</v>
      </c>
      <c r="K2" s="48" t="s">
        <v>10</v>
      </c>
      <c r="L2" s="48" t="s">
        <v>11</v>
      </c>
      <c r="M2" s="48" t="s">
        <v>12</v>
      </c>
      <c r="N2" s="48" t="s">
        <v>23</v>
      </c>
      <c r="O2" s="48" t="s">
        <v>53</v>
      </c>
      <c r="P2" s="48" t="s">
        <v>24</v>
      </c>
      <c r="Q2" s="48" t="s">
        <v>77</v>
      </c>
      <c r="R2" s="48" t="s">
        <v>78</v>
      </c>
    </row>
    <row r="3" spans="1:18" ht="15" x14ac:dyDescent="0.25">
      <c r="A3" s="14">
        <v>2020</v>
      </c>
      <c r="B3" s="44">
        <v>644.37722516967574</v>
      </c>
      <c r="C3" s="44">
        <v>0</v>
      </c>
      <c r="D3" s="44">
        <v>12382.529285369008</v>
      </c>
      <c r="E3" s="44">
        <v>4.695104366998736</v>
      </c>
      <c r="F3" s="44">
        <v>0</v>
      </c>
      <c r="G3" s="44">
        <v>1064.2107015257448</v>
      </c>
      <c r="H3" s="44">
        <v>1643.5720170162274</v>
      </c>
      <c r="I3" s="44">
        <v>25.558601080466293</v>
      </c>
      <c r="J3" s="44">
        <v>71.892294569235219</v>
      </c>
      <c r="K3" s="44">
        <v>69.238669320443577</v>
      </c>
      <c r="L3" s="44">
        <v>188.9311344896216</v>
      </c>
      <c r="M3" s="44">
        <v>359.8106340631216</v>
      </c>
      <c r="N3" s="44">
        <v>40.233617913775966</v>
      </c>
      <c r="O3" s="44">
        <v>20.581373339940555</v>
      </c>
      <c r="P3" s="44">
        <v>17.263056318136783</v>
      </c>
      <c r="Q3" s="52">
        <v>2659.4203059914598</v>
      </c>
      <c r="R3" s="52">
        <v>5219.2514359863171</v>
      </c>
    </row>
    <row r="4" spans="1:18" ht="15" x14ac:dyDescent="0.25">
      <c r="A4" s="14">
        <v>2019</v>
      </c>
      <c r="B4" s="44">
        <v>870.69044389892667</v>
      </c>
      <c r="C4" s="44">
        <v>0</v>
      </c>
      <c r="D4" s="44">
        <v>18242.60755362529</v>
      </c>
      <c r="E4" s="44">
        <v>4.0748715309712651</v>
      </c>
      <c r="F4" s="44">
        <v>0</v>
      </c>
      <c r="G4" s="44">
        <v>1164.4160318005631</v>
      </c>
      <c r="H4" s="44">
        <v>2137.1217194098758</v>
      </c>
      <c r="I4" s="44">
        <v>25.027988748332422</v>
      </c>
      <c r="J4" s="44">
        <v>90.287884643517046</v>
      </c>
      <c r="K4" s="44">
        <v>95.550779473773716</v>
      </c>
      <c r="L4" s="44">
        <v>221.35345811998639</v>
      </c>
      <c r="M4" s="44">
        <v>486.72031078338034</v>
      </c>
      <c r="N4" s="44">
        <v>103.02233432312325</v>
      </c>
      <c r="O4" s="44">
        <v>45.587472150256289</v>
      </c>
      <c r="P4" s="44">
        <v>29.814742059913229</v>
      </c>
      <c r="Q4" s="52">
        <v>3126.2300177835255</v>
      </c>
      <c r="R4" s="52">
        <v>5458.9896063513597</v>
      </c>
    </row>
    <row r="5" spans="1:18" ht="15" x14ac:dyDescent="0.25">
      <c r="A5" s="14">
        <v>2018</v>
      </c>
      <c r="B5" s="44">
        <v>920.90196459527078</v>
      </c>
      <c r="C5" s="44">
        <v>0</v>
      </c>
      <c r="D5" s="44">
        <v>16915.40989369923</v>
      </c>
      <c r="E5" s="44">
        <v>3.5444091019960284</v>
      </c>
      <c r="F5" s="44">
        <v>0</v>
      </c>
      <c r="G5" s="44">
        <v>1184.2659224063732</v>
      </c>
      <c r="H5" s="44">
        <v>1845.4180817302779</v>
      </c>
      <c r="I5" s="44">
        <v>28.249915064446746</v>
      </c>
      <c r="J5" s="44">
        <v>105.785191274327</v>
      </c>
      <c r="K5" s="44">
        <v>66.754103459316937</v>
      </c>
      <c r="L5" s="44">
        <v>166.90552401060543</v>
      </c>
      <c r="M5" s="44">
        <v>372.23417496682794</v>
      </c>
      <c r="N5" s="44">
        <v>48.546168725231865</v>
      </c>
      <c r="O5" s="44">
        <v>28.853100693629745</v>
      </c>
      <c r="P5" s="44">
        <v>22.819906314482495</v>
      </c>
      <c r="Q5" s="52">
        <v>2827.0466445064649</v>
      </c>
      <c r="R5" s="52">
        <v>4126.7991005391605</v>
      </c>
    </row>
    <row r="6" spans="1:18" ht="15" x14ac:dyDescent="0.25">
      <c r="A6" s="14">
        <v>2017</v>
      </c>
      <c r="B6" s="44">
        <v>702.63694523104164</v>
      </c>
      <c r="C6" s="44">
        <v>0</v>
      </c>
      <c r="D6" s="44">
        <v>14412.797062342401</v>
      </c>
      <c r="E6" s="44">
        <v>5.3227269666024615</v>
      </c>
      <c r="F6" s="44">
        <v>0</v>
      </c>
      <c r="G6" s="44">
        <v>1307.9408520565896</v>
      </c>
      <c r="H6" s="44">
        <v>1446.9076276241697</v>
      </c>
      <c r="I6" s="44">
        <v>14.57346739648033</v>
      </c>
      <c r="J6" s="44">
        <v>93.170826787043467</v>
      </c>
      <c r="K6" s="44">
        <v>33.618339562335322</v>
      </c>
      <c r="L6" s="44">
        <v>104.39902098569584</v>
      </c>
      <c r="M6" s="44">
        <v>184.22187649823559</v>
      </c>
      <c r="N6" s="44">
        <v>35.918555452314564</v>
      </c>
      <c r="O6" s="44">
        <v>23.508060082635964</v>
      </c>
      <c r="P6" s="44">
        <v>13.921465846128857</v>
      </c>
      <c r="Q6" s="52">
        <v>2189.6625259755015</v>
      </c>
      <c r="R6" s="52">
        <v>3011.1202674078258</v>
      </c>
    </row>
    <row r="7" spans="1:18" ht="15" x14ac:dyDescent="0.25">
      <c r="A7" s="14">
        <v>2016</v>
      </c>
      <c r="B7" s="44">
        <v>809.69925174034006</v>
      </c>
      <c r="C7" s="44">
        <v>0</v>
      </c>
      <c r="D7" s="44">
        <v>13348.514386850788</v>
      </c>
      <c r="E7" s="44">
        <v>4.7508583196983212</v>
      </c>
      <c r="F7" s="44">
        <v>0</v>
      </c>
      <c r="G7" s="44">
        <v>1396.5619697796687</v>
      </c>
      <c r="H7" s="44">
        <v>1223.6528072709632</v>
      </c>
      <c r="I7" s="44">
        <v>17.067377193328138</v>
      </c>
      <c r="J7" s="44">
        <v>101.01693382289317</v>
      </c>
      <c r="K7" s="44">
        <v>28.456383146531952</v>
      </c>
      <c r="L7" s="44">
        <v>107.37283799507716</v>
      </c>
      <c r="M7" s="44">
        <v>148.28292170233658</v>
      </c>
      <c r="N7" s="44">
        <v>30.10081119938129</v>
      </c>
      <c r="O7" s="44">
        <v>15.058469757004293</v>
      </c>
      <c r="P7" s="44">
        <v>8.6017678012163188</v>
      </c>
      <c r="Q7" s="52">
        <v>1369.1945132919884</v>
      </c>
      <c r="R7" s="52">
        <v>2746.4847599069299</v>
      </c>
    </row>
    <row r="8" spans="1:18" ht="15" x14ac:dyDescent="0.25">
      <c r="A8" s="14">
        <v>2015</v>
      </c>
      <c r="B8" s="44">
        <v>1092.6051452123775</v>
      </c>
      <c r="C8" s="44">
        <v>0</v>
      </c>
      <c r="D8" s="44">
        <v>16467.803637648551</v>
      </c>
      <c r="E8" s="44">
        <v>12.538888280836508</v>
      </c>
      <c r="F8" s="44">
        <v>0</v>
      </c>
      <c r="G8" s="44">
        <v>1559.49916908671</v>
      </c>
      <c r="H8" s="44">
        <v>1040.0326235428529</v>
      </c>
      <c r="I8" s="44">
        <v>16.410521071609342</v>
      </c>
      <c r="J8" s="44">
        <v>123.03272458189616</v>
      </c>
      <c r="K8" s="44">
        <v>39.040414106567816</v>
      </c>
      <c r="L8" s="44">
        <v>142.33740884437154</v>
      </c>
      <c r="M8" s="44">
        <v>147.14048818240337</v>
      </c>
      <c r="N8" s="44">
        <v>45.257599582113855</v>
      </c>
      <c r="O8" s="44">
        <v>27.181216167207307</v>
      </c>
      <c r="P8" s="44">
        <v>10.862490310155815</v>
      </c>
      <c r="Q8" s="44">
        <v>1934.4633644862008</v>
      </c>
      <c r="R8" s="44">
        <v>3477.4565289504976</v>
      </c>
    </row>
    <row r="9" spans="1:18" ht="15" x14ac:dyDescent="0.25">
      <c r="A9" s="14">
        <v>2014</v>
      </c>
      <c r="B9" s="44">
        <v>1601.0236177761299</v>
      </c>
      <c r="C9" s="44">
        <v>0</v>
      </c>
      <c r="D9" s="44">
        <v>21448.346608604163</v>
      </c>
      <c r="E9" s="44">
        <v>24.72423490516751</v>
      </c>
      <c r="F9" s="44">
        <v>0</v>
      </c>
      <c r="G9" s="44">
        <v>2490.5263374476153</v>
      </c>
      <c r="H9" s="44">
        <v>1346.4895922970068</v>
      </c>
      <c r="I9" s="44">
        <v>21.861389793588799</v>
      </c>
      <c r="J9" s="44">
        <v>244.21840365041913</v>
      </c>
      <c r="K9" s="44">
        <v>101.86053750819704</v>
      </c>
      <c r="L9" s="44">
        <v>385.97896406057635</v>
      </c>
      <c r="M9" s="44">
        <v>453.39487101967649</v>
      </c>
      <c r="N9" s="44">
        <v>108.84013012760346</v>
      </c>
      <c r="O9" s="44">
        <v>50.236710539553805</v>
      </c>
      <c r="P9" s="44">
        <v>23.204402219467319</v>
      </c>
      <c r="Q9" s="44">
        <v>2706.9835624789775</v>
      </c>
      <c r="R9" s="44">
        <v>3138.2119029109554</v>
      </c>
    </row>
    <row r="10" spans="1:18" ht="15" x14ac:dyDescent="0.25">
      <c r="A10" s="14">
        <v>2013</v>
      </c>
      <c r="B10" s="44">
        <v>1562.9850137086589</v>
      </c>
      <c r="C10" s="44">
        <v>0</v>
      </c>
      <c r="D10" s="44">
        <v>25034.51284241991</v>
      </c>
      <c r="E10" s="44">
        <v>42.981713672887331</v>
      </c>
      <c r="F10" s="44">
        <v>0</v>
      </c>
      <c r="G10" s="44">
        <v>2828.2439606361163</v>
      </c>
      <c r="H10" s="44">
        <v>1450.3976200520895</v>
      </c>
      <c r="I10" s="44">
        <v>37.93236318695493</v>
      </c>
      <c r="J10" s="44">
        <v>277.10429171514477</v>
      </c>
      <c r="K10" s="44">
        <v>78.302147301585762</v>
      </c>
      <c r="L10" s="44">
        <v>392.53902346179171</v>
      </c>
      <c r="M10" s="44">
        <v>540.57426011610187</v>
      </c>
      <c r="N10" s="44">
        <v>92.410283832090585</v>
      </c>
      <c r="O10" s="44">
        <v>35.151949380082719</v>
      </c>
      <c r="P10" s="44">
        <v>22.349413159212453</v>
      </c>
      <c r="Q10" s="44">
        <v>2749.860088806101</v>
      </c>
      <c r="R10" s="44">
        <v>3560.7018279435956</v>
      </c>
    </row>
    <row r="11" spans="1:18" ht="15" x14ac:dyDescent="0.25">
      <c r="A11" s="14">
        <v>2012</v>
      </c>
      <c r="B11" s="44">
        <v>2130.5476729295247</v>
      </c>
      <c r="C11" s="44">
        <v>0</v>
      </c>
      <c r="D11" s="44">
        <v>24323.030909490837</v>
      </c>
      <c r="E11" s="44">
        <v>88.318542421336375</v>
      </c>
      <c r="F11" s="44">
        <v>0</v>
      </c>
      <c r="G11" s="44">
        <v>2850.8194876710681</v>
      </c>
      <c r="H11" s="44">
        <v>1232.6093557877705</v>
      </c>
      <c r="I11" s="44">
        <v>43.228396887784243</v>
      </c>
      <c r="J11" s="44">
        <v>253.26876549804723</v>
      </c>
      <c r="K11" s="44">
        <v>90.559010067152613</v>
      </c>
      <c r="L11" s="44">
        <v>359.99533389085332</v>
      </c>
      <c r="M11" s="44">
        <v>393.60592955719346</v>
      </c>
      <c r="N11" s="44">
        <v>199.51640936013089</v>
      </c>
      <c r="O11" s="44">
        <v>62.901257478242897</v>
      </c>
      <c r="P11" s="44">
        <v>46.56363838375799</v>
      </c>
      <c r="Q11" s="44">
        <v>3683.1908782323721</v>
      </c>
      <c r="R11" s="44">
        <v>3552.5667332572007</v>
      </c>
    </row>
    <row r="12" spans="1:18" ht="15" x14ac:dyDescent="0.25">
      <c r="A12" s="14">
        <v>2011</v>
      </c>
      <c r="B12" s="44">
        <v>1385.381778725663</v>
      </c>
      <c r="C12" s="44">
        <v>0</v>
      </c>
      <c r="D12" s="44">
        <v>20432.768323466276</v>
      </c>
      <c r="E12" s="44">
        <v>1300.258238643539</v>
      </c>
      <c r="F12" s="44">
        <v>0</v>
      </c>
      <c r="G12" s="44">
        <v>3657.8814117585871</v>
      </c>
      <c r="H12" s="44">
        <v>1093.8647092321794</v>
      </c>
      <c r="I12" s="44">
        <v>64.141032574845298</v>
      </c>
      <c r="J12" s="44">
        <v>314.92049608676263</v>
      </c>
      <c r="K12" s="44">
        <v>117.92629803367107</v>
      </c>
      <c r="L12" s="44">
        <v>468.80072307636345</v>
      </c>
      <c r="M12" s="44">
        <v>433.06523608303638</v>
      </c>
      <c r="N12" s="44">
        <v>130.16277677158314</v>
      </c>
      <c r="O12" s="44">
        <v>41.985804492761787</v>
      </c>
      <c r="P12" s="44">
        <v>28.685777840706301</v>
      </c>
      <c r="Q12" s="44">
        <v>4061.3732062452104</v>
      </c>
      <c r="R12" s="44">
        <v>3863.6829388212282</v>
      </c>
    </row>
    <row r="13" spans="1:18" ht="15" x14ac:dyDescent="0.25">
      <c r="A13" s="14">
        <v>2010</v>
      </c>
      <c r="B13" s="44">
        <v>873.47305455604169</v>
      </c>
      <c r="C13" s="44">
        <v>0</v>
      </c>
      <c r="D13" s="44">
        <v>19628.700460259217</v>
      </c>
      <c r="E13" s="44">
        <v>957.11054377138282</v>
      </c>
      <c r="F13" s="44">
        <v>0</v>
      </c>
      <c r="G13" s="44">
        <v>2965.4681937038672</v>
      </c>
      <c r="H13" s="44">
        <v>794.64810866396192</v>
      </c>
      <c r="I13" s="44">
        <v>61.615414695639835</v>
      </c>
      <c r="J13" s="44">
        <v>289.39015495833149</v>
      </c>
      <c r="K13" s="44">
        <v>119.46310157062992</v>
      </c>
      <c r="L13" s="44">
        <v>421.27748652367779</v>
      </c>
      <c r="M13" s="44">
        <v>437.44415757514588</v>
      </c>
      <c r="N13" s="44">
        <v>126.77542836599365</v>
      </c>
      <c r="O13" s="44">
        <v>41.912741496053705</v>
      </c>
      <c r="P13" s="44">
        <v>29.035643059567118</v>
      </c>
      <c r="Q13" s="44">
        <v>4009.3793688505948</v>
      </c>
      <c r="R13" s="44">
        <v>1105.6888023898105</v>
      </c>
    </row>
    <row r="14" spans="1:18" ht="15" x14ac:dyDescent="0.25">
      <c r="A14" s="14">
        <v>2009</v>
      </c>
      <c r="B14" s="44">
        <v>664.25583747038684</v>
      </c>
      <c r="C14" s="44">
        <v>0</v>
      </c>
      <c r="D14" s="44">
        <v>17939.987701418337</v>
      </c>
      <c r="E14" s="44">
        <v>660.44365634165797</v>
      </c>
      <c r="F14" s="44">
        <v>0</v>
      </c>
      <c r="G14" s="44">
        <v>2456.7701652485903</v>
      </c>
      <c r="H14" s="44">
        <v>575.19368194581159</v>
      </c>
      <c r="I14" s="44">
        <v>49.478620236004701</v>
      </c>
      <c r="J14" s="44">
        <v>191.0482113394111</v>
      </c>
      <c r="K14" s="44">
        <v>85.202480325563087</v>
      </c>
      <c r="L14" s="44">
        <v>257.5554764740051</v>
      </c>
      <c r="M14" s="44">
        <v>230.54222377928787</v>
      </c>
      <c r="N14" s="44">
        <v>83.396425351515731</v>
      </c>
      <c r="O14" s="44">
        <v>24.297954675938875</v>
      </c>
      <c r="P14" s="44">
        <v>18.605262016426767</v>
      </c>
      <c r="Q14" s="44">
        <v>4865.805622920735</v>
      </c>
      <c r="R14" s="44">
        <v>0</v>
      </c>
    </row>
    <row r="15" spans="1:18" ht="15" x14ac:dyDescent="0.25">
      <c r="A15" s="14">
        <v>2008</v>
      </c>
      <c r="B15" s="44">
        <v>782.9001323981721</v>
      </c>
      <c r="C15" s="44">
        <v>0</v>
      </c>
      <c r="D15" s="44">
        <v>15846.163632320782</v>
      </c>
      <c r="E15" s="44">
        <v>494.04339013850364</v>
      </c>
      <c r="F15" s="44">
        <v>0</v>
      </c>
      <c r="G15" s="44">
        <v>2160.9228145192774</v>
      </c>
      <c r="H15" s="44">
        <v>538.80731879894961</v>
      </c>
      <c r="I15" s="44">
        <v>74.505186082426391</v>
      </c>
      <c r="J15" s="44">
        <v>210.59059667101639</v>
      </c>
      <c r="K15" s="44">
        <v>98.621272925942165</v>
      </c>
      <c r="L15" s="44">
        <v>309.61007123730536</v>
      </c>
      <c r="M15" s="44">
        <v>321.66396672530965</v>
      </c>
      <c r="N15" s="44">
        <v>117.53616306211556</v>
      </c>
      <c r="O15" s="44">
        <v>46.338507721358077</v>
      </c>
      <c r="P15" s="44">
        <v>25.411439718164054</v>
      </c>
      <c r="Q15" s="44">
        <v>5830.6140783086612</v>
      </c>
      <c r="R15" s="44">
        <v>0</v>
      </c>
    </row>
    <row r="16" spans="1:18" ht="15" x14ac:dyDescent="0.25">
      <c r="A16" s="14">
        <v>2007</v>
      </c>
      <c r="B16" s="44">
        <v>1361.0140488963229</v>
      </c>
      <c r="C16" s="44">
        <v>0</v>
      </c>
      <c r="D16" s="44">
        <v>12812.02199896572</v>
      </c>
      <c r="E16" s="44">
        <v>342.23312073848768</v>
      </c>
      <c r="F16" s="44">
        <v>0</v>
      </c>
      <c r="G16" s="44">
        <v>1652.7204093307123</v>
      </c>
      <c r="H16" s="44">
        <v>383.98889959959877</v>
      </c>
      <c r="I16" s="44">
        <v>61.467544150050422</v>
      </c>
      <c r="J16" s="44">
        <v>163.24511578145189</v>
      </c>
      <c r="K16" s="44">
        <v>81.358360368178126</v>
      </c>
      <c r="L16" s="44">
        <v>207.56515497490003</v>
      </c>
      <c r="M16" s="44">
        <v>199.32074461374651</v>
      </c>
      <c r="N16" s="44">
        <v>116.56910275740533</v>
      </c>
      <c r="O16" s="44">
        <v>51.225964796650686</v>
      </c>
      <c r="P16" s="44">
        <v>28.157962213693821</v>
      </c>
      <c r="Q16" s="44">
        <v>5881.8727397540788</v>
      </c>
      <c r="R16" s="44">
        <v>0</v>
      </c>
    </row>
    <row r="17" spans="1:18" ht="15" x14ac:dyDescent="0.25">
      <c r="A17" s="14">
        <v>2006</v>
      </c>
      <c r="B17" s="44">
        <v>1963.3609895868333</v>
      </c>
      <c r="C17" s="44">
        <v>40.015130284105723</v>
      </c>
      <c r="D17" s="44">
        <v>8158.7766198163681</v>
      </c>
      <c r="E17" s="44">
        <v>286.42115910632413</v>
      </c>
      <c r="F17" s="44">
        <v>3.3816455485583314</v>
      </c>
      <c r="G17" s="44">
        <v>996.72773755352262</v>
      </c>
      <c r="H17" s="44">
        <v>283.23859834635027</v>
      </c>
      <c r="I17" s="44">
        <v>58.26039229474177</v>
      </c>
      <c r="J17" s="44">
        <v>144.46634030340715</v>
      </c>
      <c r="K17" s="44">
        <v>71.287700026587274</v>
      </c>
      <c r="L17" s="44">
        <v>152.59065671448957</v>
      </c>
      <c r="M17" s="44">
        <v>143.35270355524639</v>
      </c>
      <c r="N17" s="44">
        <v>79.081036029964849</v>
      </c>
      <c r="O17" s="44">
        <v>37.203717359913213</v>
      </c>
      <c r="P17" s="44">
        <v>24.559543518375467</v>
      </c>
      <c r="Q17" s="44">
        <v>4488.9934008995406</v>
      </c>
      <c r="R17" s="44">
        <v>0</v>
      </c>
    </row>
    <row r="18" spans="1:18" ht="15" x14ac:dyDescent="0.25">
      <c r="A18" s="14">
        <v>2005</v>
      </c>
      <c r="B18" s="44">
        <v>3039.2208760168605</v>
      </c>
      <c r="C18" s="44">
        <v>679.06284687487937</v>
      </c>
      <c r="D18" s="44">
        <v>4686.7381747580293</v>
      </c>
      <c r="E18" s="44">
        <v>345.17473699242117</v>
      </c>
      <c r="F18" s="44">
        <v>27.641734956340862</v>
      </c>
      <c r="G18" s="44">
        <v>630.02414678491164</v>
      </c>
      <c r="H18" s="44">
        <v>215.74555233090672</v>
      </c>
      <c r="I18" s="44">
        <v>54.907427727642919</v>
      </c>
      <c r="J18" s="44">
        <v>140.08379209774139</v>
      </c>
      <c r="K18" s="44">
        <v>59.606521388219932</v>
      </c>
      <c r="L18" s="44">
        <v>163.84737685573484</v>
      </c>
      <c r="M18" s="44">
        <v>148.36717942134118</v>
      </c>
      <c r="N18" s="44">
        <v>52.057897005199209</v>
      </c>
      <c r="O18" s="44">
        <v>24.325205866507119</v>
      </c>
      <c r="P18" s="44">
        <v>13.968244052365991</v>
      </c>
      <c r="Q18" s="44">
        <v>3509.9598745703083</v>
      </c>
      <c r="R18" s="44">
        <v>0</v>
      </c>
    </row>
    <row r="19" spans="1:18" ht="15" x14ac:dyDescent="0.25">
      <c r="A19" s="14">
        <v>2004</v>
      </c>
      <c r="B19" s="44">
        <v>4605.4770536398119</v>
      </c>
      <c r="C19" s="44">
        <v>453.12177985446846</v>
      </c>
      <c r="D19" s="44">
        <v>1848.9798268096326</v>
      </c>
      <c r="E19" s="44">
        <v>468.76177393425075</v>
      </c>
      <c r="F19" s="44">
        <v>7.8663879900305629</v>
      </c>
      <c r="G19" s="44">
        <v>339.94591427562915</v>
      </c>
      <c r="H19" s="44">
        <v>164.51306905551257</v>
      </c>
      <c r="I19" s="44">
        <v>47.824243151908441</v>
      </c>
      <c r="J19" s="44">
        <v>127.10001113237178</v>
      </c>
      <c r="K19" s="44">
        <v>54.546272841334769</v>
      </c>
      <c r="L19" s="44">
        <v>141.15631171298421</v>
      </c>
      <c r="M19" s="44">
        <v>153.28121221381772</v>
      </c>
      <c r="N19" s="44">
        <v>70.281089299813459</v>
      </c>
      <c r="O19" s="44">
        <v>39.766788988002411</v>
      </c>
      <c r="P19" s="44">
        <v>23.393084577540836</v>
      </c>
      <c r="Q19" s="44">
        <v>2902.6361685264906</v>
      </c>
      <c r="R19" s="44">
        <v>0</v>
      </c>
    </row>
    <row r="20" spans="1:18" ht="15" x14ac:dyDescent="0.25">
      <c r="A20" s="14">
        <v>2003</v>
      </c>
      <c r="B20" s="44">
        <v>5456.9617653154164</v>
      </c>
      <c r="C20" s="44">
        <v>252.99131987258428</v>
      </c>
      <c r="D20" s="44">
        <v>276.72117234311207</v>
      </c>
      <c r="E20" s="44">
        <v>485.34545258994473</v>
      </c>
      <c r="F20" s="44">
        <v>28.823053746660456</v>
      </c>
      <c r="G20" s="44">
        <v>72.55975583659928</v>
      </c>
      <c r="H20" s="44">
        <v>137.05646185710964</v>
      </c>
      <c r="I20" s="44">
        <v>37.111040720412035</v>
      </c>
      <c r="J20" s="44">
        <v>112.68491155939252</v>
      </c>
      <c r="K20" s="44">
        <v>53.604134732496547</v>
      </c>
      <c r="L20" s="44">
        <v>106.63975990502021</v>
      </c>
      <c r="M20" s="44">
        <v>108.70534463958644</v>
      </c>
      <c r="N20" s="44">
        <v>53.925835527346706</v>
      </c>
      <c r="O20" s="44">
        <v>24.292185727496097</v>
      </c>
      <c r="P20" s="44">
        <v>20.32260158778702</v>
      </c>
      <c r="Q20" s="44">
        <v>2441.8124607396458</v>
      </c>
      <c r="R20" s="44">
        <v>0</v>
      </c>
    </row>
    <row r="21" spans="1:18" ht="15" x14ac:dyDescent="0.25">
      <c r="A21" s="14">
        <v>2002</v>
      </c>
      <c r="B21" s="44">
        <v>5437.7035629029369</v>
      </c>
      <c r="C21" s="44">
        <v>379.26248278007751</v>
      </c>
      <c r="D21" s="44">
        <v>0</v>
      </c>
      <c r="E21" s="44">
        <v>451.4132436314236</v>
      </c>
      <c r="F21" s="44">
        <v>78.736472951543746</v>
      </c>
      <c r="G21" s="44">
        <v>0</v>
      </c>
      <c r="H21" s="44">
        <v>112.94625202002102</v>
      </c>
      <c r="I21" s="44">
        <v>40.138184755041074</v>
      </c>
      <c r="J21" s="44">
        <v>106.75855904109805</v>
      </c>
      <c r="K21" s="44">
        <v>54.442633675820119</v>
      </c>
      <c r="L21" s="44">
        <v>83.947276878149779</v>
      </c>
      <c r="M21" s="44">
        <v>76.781313991981605</v>
      </c>
      <c r="N21" s="44">
        <v>43.096706922927623</v>
      </c>
      <c r="O21" s="44">
        <v>20.001671790120298</v>
      </c>
      <c r="P21" s="44">
        <v>14.309727402631758</v>
      </c>
      <c r="Q21" s="44">
        <v>2050.4739870041044</v>
      </c>
      <c r="R21" s="44">
        <v>0</v>
      </c>
    </row>
    <row r="22" spans="1:18" ht="15" x14ac:dyDescent="0.25">
      <c r="A22" s="14">
        <v>2001</v>
      </c>
      <c r="B22" s="44">
        <v>6523.9063909492634</v>
      </c>
      <c r="C22" s="44">
        <v>131.18048259805965</v>
      </c>
      <c r="D22" s="44">
        <v>0</v>
      </c>
      <c r="E22" s="44">
        <v>752.97281426529582</v>
      </c>
      <c r="F22" s="44">
        <v>31.144672458217677</v>
      </c>
      <c r="G22" s="44">
        <v>0</v>
      </c>
      <c r="H22" s="44">
        <v>212.28201760543428</v>
      </c>
      <c r="I22" s="44">
        <v>58.809284862874044</v>
      </c>
      <c r="J22" s="44">
        <v>137.22166468003985</v>
      </c>
      <c r="K22" s="44">
        <v>69.929733354022815</v>
      </c>
      <c r="L22" s="44">
        <v>93.779940425097109</v>
      </c>
      <c r="M22" s="44">
        <v>93.779940425097109</v>
      </c>
      <c r="N22" s="44">
        <v>49.077219340453873</v>
      </c>
      <c r="O22" s="44">
        <v>28.623252341777665</v>
      </c>
      <c r="P22" s="44">
        <v>16.483951534198209</v>
      </c>
      <c r="Q22" s="44">
        <v>1649.4710448540197</v>
      </c>
      <c r="R22" s="44">
        <v>0</v>
      </c>
    </row>
    <row r="23" spans="1:18" ht="15" x14ac:dyDescent="0.25">
      <c r="A23" s="14">
        <v>2000</v>
      </c>
      <c r="B23" s="44">
        <v>5288.1218535627495</v>
      </c>
      <c r="C23" s="44">
        <v>78.716145792735574</v>
      </c>
      <c r="D23" s="44">
        <v>0</v>
      </c>
      <c r="E23" s="44">
        <v>710.71004531680251</v>
      </c>
      <c r="F23" s="44">
        <v>4.2955354326404862</v>
      </c>
      <c r="G23" s="44">
        <v>0</v>
      </c>
      <c r="H23" s="44">
        <v>240.93368373052499</v>
      </c>
      <c r="I23" s="44">
        <v>55.851732729580505</v>
      </c>
      <c r="J23" s="44">
        <v>130.32070970235389</v>
      </c>
      <c r="K23" s="44">
        <v>122.74165546550834</v>
      </c>
      <c r="L23" s="44">
        <v>68.609698560940856</v>
      </c>
      <c r="M23" s="44">
        <v>68.609698560940856</v>
      </c>
      <c r="N23" s="44">
        <v>25.910727346734088</v>
      </c>
      <c r="O23" s="44">
        <v>17.349763107744486</v>
      </c>
      <c r="P23" s="44">
        <v>9.8000101022338058</v>
      </c>
      <c r="Q23" s="44">
        <v>1105.042766546364</v>
      </c>
      <c r="R23" s="44">
        <v>0</v>
      </c>
    </row>
    <row r="24" spans="1:18" ht="15" x14ac:dyDescent="0.25">
      <c r="A24" s="14">
        <v>1999</v>
      </c>
      <c r="B24" s="44">
        <v>4152.1842228941623</v>
      </c>
      <c r="C24" s="44">
        <v>79.041167260823016</v>
      </c>
      <c r="D24" s="44">
        <v>0</v>
      </c>
      <c r="E24" s="44">
        <v>531.95954928987828</v>
      </c>
      <c r="F24" s="44">
        <v>6.8281759792529524</v>
      </c>
      <c r="G24" s="44">
        <v>0</v>
      </c>
      <c r="H24" s="44">
        <v>180.7303051981207</v>
      </c>
      <c r="I24" s="44">
        <v>40.260268495189301</v>
      </c>
      <c r="J24" s="44">
        <v>93.940626488774797</v>
      </c>
      <c r="K24" s="44">
        <v>96.993681675429386</v>
      </c>
      <c r="L24" s="44">
        <v>42.572146820758491</v>
      </c>
      <c r="M24" s="44">
        <v>42.572146820758491</v>
      </c>
      <c r="N24" s="44">
        <v>16.159524783135783</v>
      </c>
      <c r="O24" s="44">
        <v>7.7011603076726631</v>
      </c>
      <c r="P24" s="44">
        <v>2.6151993656347892</v>
      </c>
      <c r="Q24" s="44">
        <v>685.2416446620133</v>
      </c>
      <c r="R24" s="44">
        <v>0</v>
      </c>
    </row>
    <row r="25" spans="1:18" ht="15" x14ac:dyDescent="0.25">
      <c r="A25" s="14">
        <v>1998</v>
      </c>
      <c r="B25" s="44">
        <v>3391.871824614761</v>
      </c>
      <c r="C25" s="44">
        <v>3.3518400022144013</v>
      </c>
      <c r="D25" s="44">
        <v>0</v>
      </c>
      <c r="E25" s="44">
        <v>410.66636027978529</v>
      </c>
      <c r="F25" s="44">
        <v>0.9388338527194765</v>
      </c>
      <c r="G25" s="44">
        <v>0</v>
      </c>
      <c r="H25" s="44">
        <v>106.89423766018238</v>
      </c>
      <c r="I25" s="44">
        <v>29.254246120548558</v>
      </c>
      <c r="J25" s="44">
        <v>68.259907614613212</v>
      </c>
      <c r="K25" s="44">
        <v>88.863356877714551</v>
      </c>
      <c r="L25" s="44">
        <v>41.340568159887759</v>
      </c>
      <c r="M25" s="44">
        <v>41.340568159887759</v>
      </c>
      <c r="N25" s="44">
        <v>27.890952624691792</v>
      </c>
      <c r="O25" s="44">
        <v>9.9937939599763563</v>
      </c>
      <c r="P25" s="44">
        <v>3.3648200409607512</v>
      </c>
      <c r="Q25" s="44">
        <v>603.08223986820917</v>
      </c>
      <c r="R25" s="44">
        <v>0</v>
      </c>
    </row>
    <row r="26" spans="1:18" ht="15" x14ac:dyDescent="0.25">
      <c r="A26" s="14">
        <v>1997</v>
      </c>
      <c r="B26" s="44">
        <v>4400.0845617526229</v>
      </c>
      <c r="C26" s="44">
        <v>5.4581377474256438</v>
      </c>
      <c r="D26" s="44">
        <v>0</v>
      </c>
      <c r="E26" s="44">
        <v>443.00114162858773</v>
      </c>
      <c r="F26" s="44">
        <v>0.84790848740892011</v>
      </c>
      <c r="G26" s="44">
        <v>0</v>
      </c>
      <c r="H26" s="44">
        <v>93.667571805254028</v>
      </c>
      <c r="I26" s="44">
        <v>26.875966619111853</v>
      </c>
      <c r="J26" s="44">
        <v>62.710588777927583</v>
      </c>
      <c r="K26" s="44">
        <v>77.802769650407598</v>
      </c>
      <c r="L26" s="44">
        <v>41.937403003708205</v>
      </c>
      <c r="M26" s="44">
        <v>41.937403003708205</v>
      </c>
      <c r="N26" s="44">
        <v>21.640754303843121</v>
      </c>
      <c r="O26" s="44">
        <v>8.5577384456188099</v>
      </c>
      <c r="P26" s="44">
        <v>2.528831495279535</v>
      </c>
      <c r="Q26" s="44">
        <v>441.6276824973437</v>
      </c>
      <c r="R26" s="44">
        <v>0</v>
      </c>
    </row>
    <row r="27" spans="1:18" ht="15" x14ac:dyDescent="0.25">
      <c r="A27" s="14">
        <v>1996</v>
      </c>
      <c r="B27" s="44">
        <v>3542.6004367029786</v>
      </c>
      <c r="C27" s="44">
        <v>20.489851216122439</v>
      </c>
      <c r="D27" s="44">
        <v>0</v>
      </c>
      <c r="E27" s="44">
        <v>375.95779905495448</v>
      </c>
      <c r="F27" s="44">
        <v>4.1990829344634095</v>
      </c>
      <c r="G27" s="44">
        <v>0</v>
      </c>
      <c r="H27" s="44">
        <v>54.336392329902196</v>
      </c>
      <c r="I27" s="44">
        <v>23.81242340545376</v>
      </c>
      <c r="J27" s="44">
        <v>55.562321279392052</v>
      </c>
      <c r="K27" s="44">
        <v>65.871889957842555</v>
      </c>
      <c r="L27" s="44">
        <v>35.905075079351953</v>
      </c>
      <c r="M27" s="44">
        <v>35.905075079351953</v>
      </c>
      <c r="N27" s="44">
        <v>29.253552621956988</v>
      </c>
      <c r="O27" s="44">
        <v>9.6510767211398409</v>
      </c>
      <c r="P27" s="44">
        <v>1.192709192476942</v>
      </c>
      <c r="Q27" s="44">
        <v>292.23573709379065</v>
      </c>
      <c r="R27" s="44">
        <v>0</v>
      </c>
    </row>
    <row r="28" spans="1:18" ht="15" x14ac:dyDescent="0.25">
      <c r="A28" s="14">
        <v>1995</v>
      </c>
      <c r="B28" s="44">
        <v>2606.6484746745032</v>
      </c>
      <c r="C28" s="44">
        <v>76.854388488537253</v>
      </c>
      <c r="D28" s="44">
        <v>0</v>
      </c>
      <c r="E28" s="44">
        <v>261.06721244516905</v>
      </c>
      <c r="F28" s="44">
        <v>20.438033438641334</v>
      </c>
      <c r="G28" s="44">
        <v>0</v>
      </c>
      <c r="H28" s="44">
        <v>69.969012545027795</v>
      </c>
      <c r="I28" s="44">
        <v>30.659640694390344</v>
      </c>
      <c r="J28" s="44">
        <v>71.539161620243789</v>
      </c>
      <c r="K28" s="44">
        <v>81.160248590063958</v>
      </c>
      <c r="L28" s="44">
        <v>43.652504006560207</v>
      </c>
      <c r="M28" s="44">
        <v>43.652504006560207</v>
      </c>
      <c r="N28" s="44">
        <v>26.157208005708501</v>
      </c>
      <c r="O28" s="44">
        <v>14.088940641421516</v>
      </c>
      <c r="P28" s="44">
        <v>1.2184102138135491</v>
      </c>
      <c r="Q28" s="44">
        <v>196.55633836328539</v>
      </c>
      <c r="R28" s="44">
        <v>0</v>
      </c>
    </row>
    <row r="29" spans="1:18" ht="15" x14ac:dyDescent="0.25">
      <c r="A29" s="14">
        <v>1994</v>
      </c>
      <c r="B29" s="44">
        <v>1679.672085456694</v>
      </c>
      <c r="C29" s="44">
        <v>230.0964688521135</v>
      </c>
      <c r="D29" s="44">
        <v>0</v>
      </c>
      <c r="E29" s="44">
        <v>128.37023771285888</v>
      </c>
      <c r="F29" s="44">
        <v>40.724469977939428</v>
      </c>
      <c r="G29" s="44">
        <v>0</v>
      </c>
      <c r="H29" s="44">
        <v>68.68728986257905</v>
      </c>
      <c r="I29" s="44">
        <v>24.05848283987104</v>
      </c>
      <c r="J29" s="44">
        <v>56.136459959698954</v>
      </c>
      <c r="K29" s="44">
        <v>57.941918297592963</v>
      </c>
      <c r="L29" s="44">
        <v>38.971740250860435</v>
      </c>
      <c r="M29" s="44">
        <v>38.971740250860435</v>
      </c>
      <c r="N29" s="44">
        <v>15.577429821225003</v>
      </c>
      <c r="O29" s="44">
        <v>7.961119022076395</v>
      </c>
      <c r="P29" s="44">
        <v>0.54774222912999926</v>
      </c>
      <c r="Q29" s="44">
        <v>99.000551512829688</v>
      </c>
      <c r="R29" s="44">
        <v>0</v>
      </c>
    </row>
    <row r="30" spans="1:18" ht="15" x14ac:dyDescent="0.25">
      <c r="A30" s="14">
        <v>1993</v>
      </c>
      <c r="B30" s="44">
        <v>1080.323362026302</v>
      </c>
      <c r="C30" s="44">
        <v>429.85010150364496</v>
      </c>
      <c r="D30" s="44">
        <v>0</v>
      </c>
      <c r="E30" s="44">
        <v>92.178771990776113</v>
      </c>
      <c r="F30" s="44">
        <v>54.658635515380396</v>
      </c>
      <c r="G30" s="44">
        <v>0</v>
      </c>
      <c r="H30" s="44">
        <v>66.882006361688923</v>
      </c>
      <c r="I30" s="44">
        <v>18.907189091212437</v>
      </c>
      <c r="J30" s="44">
        <v>44.116774546162148</v>
      </c>
      <c r="K30" s="44">
        <v>46.06298224212027</v>
      </c>
      <c r="L30" s="44">
        <v>31.338864092923252</v>
      </c>
      <c r="M30" s="44">
        <v>31.338864092923252</v>
      </c>
      <c r="N30" s="44">
        <v>18.505713675856914</v>
      </c>
      <c r="O30" s="44">
        <v>9.2722891668685143</v>
      </c>
      <c r="P30" s="44">
        <v>0.90206916448026087</v>
      </c>
      <c r="Q30" s="44">
        <v>50.691969071661326</v>
      </c>
      <c r="R30" s="44">
        <v>0</v>
      </c>
    </row>
    <row r="31" spans="1:18" ht="15" x14ac:dyDescent="0.25">
      <c r="A31" s="14">
        <v>1992</v>
      </c>
      <c r="B31" s="44">
        <v>616.10706337410636</v>
      </c>
      <c r="C31" s="44">
        <v>286.55634574156937</v>
      </c>
      <c r="D31" s="44">
        <v>0</v>
      </c>
      <c r="E31" s="44">
        <v>64.635808064931339</v>
      </c>
      <c r="F31" s="44">
        <v>45.521702729049068</v>
      </c>
      <c r="G31" s="44">
        <v>0</v>
      </c>
      <c r="H31" s="44">
        <v>31.198015932516885</v>
      </c>
      <c r="I31" s="44">
        <v>13.25734692639168</v>
      </c>
      <c r="J31" s="44">
        <v>30.93380949491392</v>
      </c>
      <c r="K31" s="44">
        <v>31.044965701400372</v>
      </c>
      <c r="L31" s="44">
        <v>18.384536356298749</v>
      </c>
      <c r="M31" s="44">
        <v>18.384536356298749</v>
      </c>
      <c r="N31" s="44">
        <v>26.150354321841974</v>
      </c>
      <c r="O31" s="44">
        <v>16.326980977790011</v>
      </c>
      <c r="P31" s="44">
        <v>1.1749344290493735</v>
      </c>
      <c r="Q31" s="44">
        <v>35.068472351820347</v>
      </c>
      <c r="R31" s="44">
        <v>0</v>
      </c>
    </row>
    <row r="32" spans="1:18" ht="15" x14ac:dyDescent="0.25">
      <c r="A32" s="14">
        <v>1991</v>
      </c>
      <c r="B32" s="44">
        <v>606.17932560553515</v>
      </c>
      <c r="C32" s="44">
        <v>218.1909143981762</v>
      </c>
      <c r="D32" s="44">
        <v>0</v>
      </c>
      <c r="E32" s="44">
        <v>68.378534265409641</v>
      </c>
      <c r="F32" s="44">
        <v>26.886809609271356</v>
      </c>
      <c r="G32" s="44">
        <v>0</v>
      </c>
      <c r="H32" s="44">
        <v>32.354158364990589</v>
      </c>
      <c r="I32" s="44">
        <v>25.55455126120204</v>
      </c>
      <c r="J32" s="44">
        <v>59.62728627613815</v>
      </c>
      <c r="K32" s="44">
        <v>48.903171609434786</v>
      </c>
      <c r="L32" s="44">
        <v>19.704805244275345</v>
      </c>
      <c r="M32" s="44">
        <v>19.704805244275345</v>
      </c>
      <c r="N32" s="44">
        <v>22.870547411623591</v>
      </c>
      <c r="O32" s="44">
        <v>15.530633140770703</v>
      </c>
      <c r="P32" s="44">
        <v>1.6142292663341788</v>
      </c>
      <c r="Q32" s="44">
        <v>67.701793187114475</v>
      </c>
      <c r="R32" s="44">
        <v>0</v>
      </c>
    </row>
    <row r="33" spans="1:19" ht="15" x14ac:dyDescent="0.25">
      <c r="A33" s="14">
        <v>1990</v>
      </c>
      <c r="B33" s="44">
        <v>521.29725150829063</v>
      </c>
      <c r="C33" s="44">
        <v>94.152075287795768</v>
      </c>
      <c r="D33" s="44">
        <v>0</v>
      </c>
      <c r="E33" s="44">
        <v>69.17407234673567</v>
      </c>
      <c r="F33" s="44">
        <v>14.048971713692016</v>
      </c>
      <c r="G33" s="44">
        <v>0</v>
      </c>
      <c r="H33" s="44">
        <v>35.657194023076478</v>
      </c>
      <c r="I33" s="44">
        <v>18.658733251597894</v>
      </c>
      <c r="J33" s="44">
        <v>43.537044253728482</v>
      </c>
      <c r="K33" s="44">
        <v>38.319989294956748</v>
      </c>
      <c r="L33" s="44">
        <v>15.115618343793919</v>
      </c>
      <c r="M33" s="44">
        <v>15.115618343793919</v>
      </c>
      <c r="N33" s="44">
        <v>7.4985734617754085</v>
      </c>
      <c r="O33" s="44">
        <v>7.0332377138873809</v>
      </c>
      <c r="P33" s="44">
        <v>0.74907705757590271</v>
      </c>
      <c r="Q33" s="44">
        <v>83.304876547577621</v>
      </c>
      <c r="R33" s="44">
        <v>0</v>
      </c>
    </row>
    <row r="34" spans="1:19" ht="15" x14ac:dyDescent="0.25">
      <c r="A34" s="14">
        <v>1989</v>
      </c>
      <c r="B34" s="44">
        <v>214.85087081812364</v>
      </c>
      <c r="C34" s="44">
        <v>418.98065104606189</v>
      </c>
      <c r="D34" s="44">
        <v>0</v>
      </c>
      <c r="E34" s="44">
        <v>29.217718358822403</v>
      </c>
      <c r="F34" s="44">
        <v>55.476164636607137</v>
      </c>
      <c r="G34" s="44">
        <v>0</v>
      </c>
      <c r="H34" s="44">
        <v>36.896957546239193</v>
      </c>
      <c r="I34" s="44">
        <v>20.64210507768302</v>
      </c>
      <c r="J34" s="44">
        <v>48.164911847926959</v>
      </c>
      <c r="K34" s="44">
        <v>46.756683000582655</v>
      </c>
      <c r="L34" s="44">
        <v>14.430815348399863</v>
      </c>
      <c r="M34" s="44">
        <v>14.430815348399863</v>
      </c>
      <c r="N34" s="44">
        <v>4.9096785976168116</v>
      </c>
      <c r="O34" s="44">
        <v>3.9668184292714219</v>
      </c>
      <c r="P34" s="44">
        <v>0.59951530574434608</v>
      </c>
      <c r="Q34" s="44">
        <v>86.351987387198847</v>
      </c>
      <c r="R34" s="44">
        <v>0</v>
      </c>
    </row>
    <row r="35" spans="1:19" ht="15" x14ac:dyDescent="0.25">
      <c r="A35" s="14">
        <v>1988</v>
      </c>
      <c r="B35" s="44">
        <v>54.039736376874338</v>
      </c>
      <c r="C35" s="44">
        <v>519.02966281877093</v>
      </c>
      <c r="D35" s="44">
        <v>0</v>
      </c>
      <c r="E35" s="44">
        <v>6.4588493532464302</v>
      </c>
      <c r="F35" s="44">
        <v>55.176087801158999</v>
      </c>
      <c r="G35" s="44">
        <v>0</v>
      </c>
      <c r="H35" s="44">
        <v>23.470584896502224</v>
      </c>
      <c r="I35" s="44">
        <v>20.648904005046489</v>
      </c>
      <c r="J35" s="44">
        <v>48.180776011775379</v>
      </c>
      <c r="K35" s="44">
        <v>49.140680709889168</v>
      </c>
      <c r="L35" s="44">
        <v>13.290074532179409</v>
      </c>
      <c r="M35" s="44">
        <v>13.290074532179409</v>
      </c>
      <c r="N35" s="44">
        <v>10.573851378489714</v>
      </c>
      <c r="O35" s="44">
        <v>8.1058723939977728</v>
      </c>
      <c r="P35" s="44">
        <v>1.0467585148050285</v>
      </c>
      <c r="Q35" s="44">
        <v>85.413582334771291</v>
      </c>
      <c r="R35" s="44">
        <v>0</v>
      </c>
    </row>
    <row r="36" spans="1:19" ht="15" x14ac:dyDescent="0.25">
      <c r="A36" s="14">
        <v>1987</v>
      </c>
      <c r="B36" s="44">
        <v>14.463796131765747</v>
      </c>
      <c r="C36" s="44">
        <v>339.81749342604292</v>
      </c>
      <c r="D36" s="44">
        <v>0</v>
      </c>
      <c r="E36" s="44">
        <v>3.9848669921594606</v>
      </c>
      <c r="F36" s="44">
        <v>47.449647257742434</v>
      </c>
      <c r="G36" s="44">
        <v>0</v>
      </c>
      <c r="H36" s="44">
        <v>12.861695949593077</v>
      </c>
      <c r="I36" s="44">
        <v>20.502924822783022</v>
      </c>
      <c r="J36" s="44">
        <v>47.840157919827057</v>
      </c>
      <c r="K36" s="44">
        <v>48.290889517753705</v>
      </c>
      <c r="L36" s="44">
        <v>11.269537130227866</v>
      </c>
      <c r="M36" s="44">
        <v>11.269537130227866</v>
      </c>
      <c r="N36" s="44">
        <v>6.2449506340413254</v>
      </c>
      <c r="O36" s="44">
        <v>6.2818959526778615</v>
      </c>
      <c r="P36" s="44">
        <v>1.0821403007079302</v>
      </c>
      <c r="Q36" s="44">
        <v>72.668798505245135</v>
      </c>
      <c r="R36" s="44">
        <v>0</v>
      </c>
    </row>
    <row r="37" spans="1:19" ht="15" x14ac:dyDescent="0.25">
      <c r="A37" s="14">
        <v>1986</v>
      </c>
      <c r="B37" s="44">
        <v>31.580058639363212</v>
      </c>
      <c r="C37" s="44">
        <v>487.87677307561091</v>
      </c>
      <c r="D37" s="44">
        <v>0</v>
      </c>
      <c r="E37" s="44">
        <v>3.7553425538461926</v>
      </c>
      <c r="F37" s="44">
        <v>49.484955109221744</v>
      </c>
      <c r="G37" s="44">
        <v>0</v>
      </c>
      <c r="H37" s="44">
        <v>14.690591757692969</v>
      </c>
      <c r="I37" s="44">
        <v>27.887332888801883</v>
      </c>
      <c r="J37" s="44">
        <v>65.070443407204408</v>
      </c>
      <c r="K37" s="44">
        <v>51.547284820128759</v>
      </c>
      <c r="L37" s="44">
        <v>11.964149986863076</v>
      </c>
      <c r="M37" s="44">
        <v>11.964149986863076</v>
      </c>
      <c r="N37" s="44">
        <v>4.4606221117417126</v>
      </c>
      <c r="O37" s="44">
        <v>4.1410672291050403</v>
      </c>
      <c r="P37" s="44">
        <v>0.62191852158720429</v>
      </c>
      <c r="Q37" s="44">
        <v>80.853133033564561</v>
      </c>
      <c r="R37" s="44">
        <v>0</v>
      </c>
    </row>
    <row r="38" spans="1:19" ht="15" x14ac:dyDescent="0.25">
      <c r="A38" s="14">
        <v>1985</v>
      </c>
      <c r="B38" s="44">
        <v>13.750368949388836</v>
      </c>
      <c r="C38" s="44">
        <v>423.04116509278902</v>
      </c>
      <c r="D38" s="44">
        <v>0</v>
      </c>
      <c r="E38" s="44">
        <v>1.6567961736201997</v>
      </c>
      <c r="F38" s="44">
        <v>34.957942217368739</v>
      </c>
      <c r="G38" s="44">
        <v>0</v>
      </c>
      <c r="H38" s="44">
        <v>12.29816182271146</v>
      </c>
      <c r="I38" s="44">
        <v>20.215236530405157</v>
      </c>
      <c r="J38" s="44">
        <v>47.168885237612095</v>
      </c>
      <c r="K38" s="44">
        <v>31.114427428359189</v>
      </c>
      <c r="L38" s="44">
        <v>7.8817121953157692</v>
      </c>
      <c r="M38" s="44">
        <v>7.8817121953157692</v>
      </c>
      <c r="N38" s="44">
        <v>5.285709731366218</v>
      </c>
      <c r="O38" s="44">
        <v>3.3596807741164971</v>
      </c>
      <c r="P38" s="44">
        <v>0.47475027378211443</v>
      </c>
      <c r="Q38" s="44">
        <v>80.329844045219644</v>
      </c>
      <c r="R38" s="44">
        <v>0</v>
      </c>
    </row>
    <row r="39" spans="1:19" ht="15" x14ac:dyDescent="0.25">
      <c r="A39" s="14">
        <v>1984</v>
      </c>
      <c r="B39" s="44">
        <v>13.795332132419595</v>
      </c>
      <c r="C39" s="44">
        <v>308.12328632699484</v>
      </c>
      <c r="D39" s="44">
        <v>0</v>
      </c>
      <c r="E39" s="44">
        <v>1.2802656963341674</v>
      </c>
      <c r="F39" s="44">
        <v>24.340291588826659</v>
      </c>
      <c r="G39" s="44">
        <v>0</v>
      </c>
      <c r="H39" s="44">
        <v>10.020786694608317</v>
      </c>
      <c r="I39" s="44">
        <v>15.134670432229587</v>
      </c>
      <c r="J39" s="44">
        <v>35.314231008536055</v>
      </c>
      <c r="K39" s="44">
        <v>20.755247553960203</v>
      </c>
      <c r="L39" s="44">
        <v>5.8310987564672923</v>
      </c>
      <c r="M39" s="44">
        <v>5.8310987564672923</v>
      </c>
      <c r="N39" s="44">
        <v>2.2846024882455147</v>
      </c>
      <c r="O39" s="44">
        <v>2.3138142408922282</v>
      </c>
      <c r="P39" s="44">
        <v>0.40166159889239084</v>
      </c>
      <c r="Q39" s="53"/>
      <c r="R39" s="53"/>
    </row>
    <row r="40" spans="1:19" ht="15" x14ac:dyDescent="0.25">
      <c r="A40" s="14">
        <v>1983</v>
      </c>
      <c r="B40" s="44">
        <v>28.854522824993392</v>
      </c>
      <c r="C40" s="44">
        <v>303.23421716421342</v>
      </c>
      <c r="D40" s="44">
        <v>0</v>
      </c>
      <c r="E40" s="44">
        <v>2.5743847997004798</v>
      </c>
      <c r="F40" s="44">
        <v>16.20587274572171</v>
      </c>
      <c r="G40" s="44">
        <v>0</v>
      </c>
      <c r="H40" s="44">
        <v>9.2875391957087192</v>
      </c>
      <c r="I40" s="44">
        <v>13.014817957987768</v>
      </c>
      <c r="J40" s="44">
        <v>30.367908568638203</v>
      </c>
      <c r="K40" s="44">
        <v>18.55289170919826</v>
      </c>
      <c r="L40" s="44">
        <v>4.9661893135779343</v>
      </c>
      <c r="M40" s="44">
        <v>4.9661893135779343</v>
      </c>
      <c r="N40" s="44">
        <v>1.9674228536959479</v>
      </c>
      <c r="O40" s="44">
        <v>2.7605548451075728</v>
      </c>
      <c r="P40" s="44">
        <v>0.26728012210578206</v>
      </c>
      <c r="Q40" s="53"/>
      <c r="R40" s="53"/>
    </row>
    <row r="41" spans="1:19" ht="15" x14ac:dyDescent="0.25">
      <c r="A41" s="14">
        <v>1982</v>
      </c>
      <c r="B41" s="44">
        <v>121.21181439819429</v>
      </c>
      <c r="C41" s="44">
        <v>112.68523815078052</v>
      </c>
      <c r="D41" s="44">
        <v>0</v>
      </c>
      <c r="E41" s="44">
        <v>4.8961025993030933</v>
      </c>
      <c r="F41" s="44">
        <v>7.3063383583750339</v>
      </c>
      <c r="G41" s="44">
        <v>0</v>
      </c>
      <c r="H41" s="44">
        <v>17.859038292724183</v>
      </c>
      <c r="I41" s="44">
        <v>12.915812013964333</v>
      </c>
      <c r="J41" s="44">
        <v>30.136894699250096</v>
      </c>
      <c r="K41" s="44">
        <v>18.506764833767356</v>
      </c>
      <c r="L41" s="44">
        <v>4.0065121849883525</v>
      </c>
      <c r="M41" s="44">
        <v>4.0065121849883525</v>
      </c>
      <c r="N41" s="44">
        <v>2.3200677522231055</v>
      </c>
      <c r="O41" s="44">
        <v>2.5654645434418502</v>
      </c>
      <c r="P41" s="44">
        <v>0.34907823803940796</v>
      </c>
      <c r="Q41" s="53"/>
      <c r="R41" s="53"/>
    </row>
    <row r="42" spans="1:19" ht="15" x14ac:dyDescent="0.25">
      <c r="A42" s="14">
        <v>1981</v>
      </c>
      <c r="B42" s="44">
        <v>103.61803213226071</v>
      </c>
      <c r="C42" s="44">
        <v>64.604178191159093</v>
      </c>
      <c r="D42" s="44">
        <v>0</v>
      </c>
      <c r="E42" s="44">
        <v>5.2979582778039633</v>
      </c>
      <c r="F42" s="44">
        <v>2.4337665355337266</v>
      </c>
      <c r="G42" s="44">
        <v>0</v>
      </c>
      <c r="H42" s="44">
        <v>11.870107052816461</v>
      </c>
      <c r="I42" s="44">
        <v>16.42403717313098</v>
      </c>
      <c r="J42" s="44">
        <v>38.322753403972271</v>
      </c>
      <c r="K42" s="44">
        <v>25.962328027534362</v>
      </c>
      <c r="L42" s="44">
        <v>4.513941963173135</v>
      </c>
      <c r="M42" s="44">
        <v>4.513941963173135</v>
      </c>
      <c r="N42" s="44">
        <v>2.7434507854262162</v>
      </c>
      <c r="O42" s="44">
        <v>2.5882211359764242</v>
      </c>
      <c r="P42" s="44">
        <v>0.80371635439169609</v>
      </c>
      <c r="Q42" s="53"/>
      <c r="R42" s="53"/>
    </row>
    <row r="43" spans="1:19" ht="15" x14ac:dyDescent="0.25">
      <c r="A43" s="14">
        <v>1980</v>
      </c>
      <c r="B43" s="44">
        <v>185.37245487140208</v>
      </c>
      <c r="C43" s="44">
        <v>81.822241953180935</v>
      </c>
      <c r="D43" s="44">
        <v>0</v>
      </c>
      <c r="E43" s="44">
        <v>11.025356300200604</v>
      </c>
      <c r="F43" s="44">
        <v>3.3557011587866463</v>
      </c>
      <c r="G43" s="44">
        <v>0</v>
      </c>
      <c r="H43" s="44">
        <v>5.4143492081214299</v>
      </c>
      <c r="I43" s="44">
        <v>24.136350905755052</v>
      </c>
      <c r="J43" s="44">
        <v>56.318152113428347</v>
      </c>
      <c r="K43" s="44">
        <v>24.109651244599519</v>
      </c>
      <c r="L43" s="44">
        <v>5.7932553550256003</v>
      </c>
      <c r="M43" s="44">
        <v>5.7932553550256003</v>
      </c>
      <c r="N43" s="44">
        <v>4.2506169913171998</v>
      </c>
      <c r="O43" s="44">
        <v>2.9842795406529166</v>
      </c>
      <c r="P43" s="44">
        <v>0.53143519777537251</v>
      </c>
      <c r="Q43" s="53"/>
      <c r="R43" s="53"/>
    </row>
    <row r="44" spans="1:19" ht="15" x14ac:dyDescent="0.25">
      <c r="A44" t="s">
        <v>79</v>
      </c>
      <c r="B44" s="3">
        <f>SUM(B3:B43)</f>
        <v>71095.750220167145</v>
      </c>
      <c r="C44" s="3">
        <f t="shared" ref="C44:R44" si="0">SUM(C3:C43)</f>
        <v>6517.6063858009375</v>
      </c>
      <c r="D44" s="3">
        <f t="shared" si="0"/>
        <v>264206.41009020765</v>
      </c>
      <c r="E44" s="3">
        <f t="shared" si="0"/>
        <v>9961.37665322065</v>
      </c>
      <c r="F44" s="3">
        <f t="shared" si="0"/>
        <v>693.16889473115361</v>
      </c>
      <c r="G44" s="3">
        <f t="shared" si="0"/>
        <v>30779.504981422138</v>
      </c>
      <c r="H44" s="3">
        <f>SUM(H3:H43)</f>
        <v>19014.465794417643</v>
      </c>
      <c r="I44" s="3">
        <f>SUM(I3:I43)</f>
        <v>1336.8411649169147</v>
      </c>
      <c r="J44" s="3">
        <f>SUM(J3:J43)</f>
        <v>4460.8569744256638</v>
      </c>
      <c r="K44" s="3">
        <f t="shared" si="0"/>
        <v>2559.8123713966156</v>
      </c>
      <c r="L44" s="3">
        <f>SUM(L3:L43)</f>
        <v>4958.0631873218854</v>
      </c>
      <c r="M44" s="3">
        <f t="shared" si="0"/>
        <v>5913.7697365984523</v>
      </c>
      <c r="N44" s="3">
        <f t="shared" si="0"/>
        <v>1908.461902652642</v>
      </c>
      <c r="O44" s="3">
        <f t="shared" si="0"/>
        <v>851.56780713533954</v>
      </c>
      <c r="P44" s="3">
        <f t="shared" si="0"/>
        <v>470.22040691872888</v>
      </c>
      <c r="Q44" s="3">
        <f t="shared" si="0"/>
        <v>69003.615271233997</v>
      </c>
      <c r="R44" s="3">
        <f t="shared" si="0"/>
        <v>39260.953904464885</v>
      </c>
      <c r="S44" s="3">
        <f>SUM(B44:R44)</f>
        <v>532992.44574703253</v>
      </c>
    </row>
    <row r="45" spans="1:19" ht="15" x14ac:dyDescent="0.25">
      <c r="A45" s="3"/>
      <c r="B45" s="3">
        <f>'[1]2020'!$AH4</f>
        <v>71095.75022016716</v>
      </c>
      <c r="C45" s="3">
        <f>'[1]2020'!$AH5</f>
        <v>6517.6063858009384</v>
      </c>
      <c r="D45" s="3">
        <f>'[1]2020'!$AH6</f>
        <v>264206.4100902077</v>
      </c>
      <c r="E45" s="3">
        <f>'[1]2020'!$AH7</f>
        <v>9961.3766532206555</v>
      </c>
      <c r="F45" s="3">
        <f>'[1]2020'!$AH8</f>
        <v>693.16889473115339</v>
      </c>
      <c r="G45" s="3">
        <f>'[1]2020'!$AH9</f>
        <v>30779.504981422149</v>
      </c>
      <c r="H45" s="3">
        <f>'[1]2020'!$AH10</f>
        <v>19014.465794417651</v>
      </c>
      <c r="I45" s="3">
        <f>'[1]2020'!$AH11</f>
        <v>1336.841164916915</v>
      </c>
      <c r="J45" s="3">
        <f>'[1]2020'!$AH12</f>
        <v>4460.8569744256656</v>
      </c>
      <c r="K45" s="3">
        <f>'[1]2020'!$AH13</f>
        <v>2559.8123713966152</v>
      </c>
      <c r="L45" s="3">
        <f>'[1]2020'!$AH14</f>
        <v>4958.0631873218854</v>
      </c>
      <c r="M45" s="3">
        <f>'[1]2020'!$AH15</f>
        <v>5913.7697365984504</v>
      </c>
      <c r="N45" s="3">
        <f>'[1]2020'!$AH16</f>
        <v>1908.461902652642</v>
      </c>
      <c r="O45" s="3">
        <f>'[1]2020'!$AH18</f>
        <v>851.56780713533976</v>
      </c>
      <c r="P45" s="3">
        <f>'[1]2020'!$AH17</f>
        <v>470.220406918729</v>
      </c>
      <c r="Q45" s="3">
        <f>'[1]2020'!$AH19</f>
        <v>69003.615271233983</v>
      </c>
      <c r="R45" s="3">
        <f>'[1]2020'!$AH20</f>
        <v>39260.953904464877</v>
      </c>
      <c r="S45" s="3">
        <f>'[1]2020'!$AH21</f>
        <v>532992.44574703253</v>
      </c>
    </row>
    <row r="46" spans="1:19" x14ac:dyDescent="0.35">
      <c r="B46" s="3"/>
    </row>
    <row r="47" spans="1:19" x14ac:dyDescent="0.35">
      <c r="B47" s="3"/>
    </row>
    <row r="48" spans="1:19" x14ac:dyDescent="0.35">
      <c r="B48" s="3"/>
    </row>
    <row r="49" spans="2:2" x14ac:dyDescent="0.35">
      <c r="B49" s="3"/>
    </row>
    <row r="50" spans="2:2" x14ac:dyDescent="0.35">
      <c r="B50" s="3"/>
    </row>
    <row r="51" spans="2:2" x14ac:dyDescent="0.35">
      <c r="B51" s="3"/>
    </row>
    <row r="52" spans="2:2" x14ac:dyDescent="0.35">
      <c r="B52" s="3"/>
    </row>
    <row r="53" spans="2:2" x14ac:dyDescent="0.35">
      <c r="B53" s="3"/>
    </row>
    <row r="54" spans="2:2" x14ac:dyDescent="0.35">
      <c r="B54" s="3"/>
    </row>
    <row r="55" spans="2:2" x14ac:dyDescent="0.35">
      <c r="B55" s="3"/>
    </row>
    <row r="56" spans="2:2" x14ac:dyDescent="0.35">
      <c r="B56" s="3"/>
    </row>
    <row r="57" spans="2:2" x14ac:dyDescent="0.35">
      <c r="B57" s="3"/>
    </row>
    <row r="58" spans="2:2" x14ac:dyDescent="0.35">
      <c r="B58" s="3"/>
    </row>
    <row r="59" spans="2:2" x14ac:dyDescent="0.35">
      <c r="B59" s="3"/>
    </row>
    <row r="60" spans="2:2" x14ac:dyDescent="0.35">
      <c r="B60" s="3"/>
    </row>
    <row r="61" spans="2:2" x14ac:dyDescent="0.35">
      <c r="B61" s="3"/>
    </row>
    <row r="62" spans="2:2" x14ac:dyDescent="0.35">
      <c r="B62" s="3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tabSelected="1" topLeftCell="C25" workbookViewId="0">
      <selection activeCell="G39" sqref="G39"/>
    </sheetView>
  </sheetViews>
  <sheetFormatPr defaultRowHeight="14.5" x14ac:dyDescent="0.35"/>
  <cols>
    <col min="2" max="2" width="13.26953125" bestFit="1" customWidth="1"/>
    <col min="3" max="3" width="10.54296875" bestFit="1" customWidth="1"/>
    <col min="4" max="4" width="13.26953125" bestFit="1" customWidth="1"/>
    <col min="5" max="5" width="10.54296875" customWidth="1"/>
    <col min="6" max="6" width="9.54296875" bestFit="1" customWidth="1"/>
    <col min="7" max="7" width="11.81640625" customWidth="1"/>
    <col min="8" max="8" width="14.1796875" customWidth="1"/>
    <col min="9" max="9" width="10.7265625" bestFit="1" customWidth="1"/>
    <col min="10" max="14" width="10.54296875" bestFit="1" customWidth="1"/>
    <col min="15" max="16" width="9.54296875" bestFit="1" customWidth="1"/>
    <col min="17" max="17" width="11.54296875" bestFit="1" customWidth="1"/>
    <col min="18" max="19" width="10.54296875" bestFit="1" customWidth="1"/>
  </cols>
  <sheetData>
    <row r="2" spans="1:18" x14ac:dyDescent="0.3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</row>
    <row r="3" spans="1:18" x14ac:dyDescent="0.35">
      <c r="A3" s="54">
        <v>2020</v>
      </c>
      <c r="B3" s="55">
        <v>325.0652966257739</v>
      </c>
      <c r="C3" s="56">
        <v>0</v>
      </c>
      <c r="D3">
        <v>7191.3220739551289</v>
      </c>
      <c r="E3">
        <v>3.0202425752623459</v>
      </c>
      <c r="F3">
        <v>0</v>
      </c>
      <c r="G3" s="57">
        <v>505.60378500378619</v>
      </c>
      <c r="H3">
        <v>831.93151478599168</v>
      </c>
      <c r="I3">
        <v>30.220756326414541</v>
      </c>
      <c r="J3">
        <v>85.006198464600615</v>
      </c>
      <c r="K3">
        <v>81.868524310491878</v>
      </c>
      <c r="L3">
        <v>223.39414273528547</v>
      </c>
      <c r="M3">
        <v>425.44384418538482</v>
      </c>
      <c r="N3">
        <v>27.988603766105019</v>
      </c>
      <c r="O3">
        <v>12.009082656095156</v>
      </c>
      <c r="P3">
        <v>14.317477106045601</v>
      </c>
      <c r="Q3">
        <v>1717.4742998611512</v>
      </c>
      <c r="R3" s="2">
        <v>2027.7296534577099</v>
      </c>
    </row>
    <row r="4" spans="1:18" x14ac:dyDescent="0.35">
      <c r="A4" s="54">
        <v>2019</v>
      </c>
      <c r="B4" s="55">
        <v>529.24321099738688</v>
      </c>
      <c r="C4" s="56">
        <v>0</v>
      </c>
      <c r="D4">
        <v>11741.247033074735</v>
      </c>
      <c r="E4">
        <v>2.9466497715818267</v>
      </c>
      <c r="F4">
        <v>0</v>
      </c>
      <c r="G4" s="57">
        <v>759.77485975195464</v>
      </c>
      <c r="H4">
        <v>1040.6946788099247</v>
      </c>
      <c r="I4">
        <v>27.931235443138977</v>
      </c>
      <c r="J4">
        <v>100.76127926216505</v>
      </c>
      <c r="K4">
        <v>106.63466989273148</v>
      </c>
      <c r="L4">
        <v>247.03045926190481</v>
      </c>
      <c r="M4">
        <v>543.17986683425249</v>
      </c>
      <c r="N4">
        <v>66.347716926542162</v>
      </c>
      <c r="O4">
        <v>19.201079837937648</v>
      </c>
      <c r="P4">
        <v>29.358922193854369</v>
      </c>
      <c r="Q4">
        <v>1851.3420054967262</v>
      </c>
      <c r="R4" s="2">
        <v>2020.2183368869933</v>
      </c>
    </row>
    <row r="5" spans="1:18" x14ac:dyDescent="0.35">
      <c r="A5" s="54">
        <v>2018</v>
      </c>
      <c r="B5" s="55">
        <v>605.66059127020503</v>
      </c>
      <c r="C5" s="56">
        <v>0</v>
      </c>
      <c r="D5">
        <v>11522.86063589165</v>
      </c>
      <c r="E5">
        <v>2.8861616973396225</v>
      </c>
      <c r="F5">
        <v>0</v>
      </c>
      <c r="G5" s="57">
        <v>748.82813596544258</v>
      </c>
      <c r="H5">
        <v>821.14847350856905</v>
      </c>
      <c r="I5">
        <v>30.393254391475672</v>
      </c>
      <c r="J5">
        <v>113.81118215459313</v>
      </c>
      <c r="K5">
        <v>71.818780463071079</v>
      </c>
      <c r="L5">
        <v>179.56875406613639</v>
      </c>
      <c r="M5">
        <v>400.47582257003256</v>
      </c>
      <c r="N5">
        <v>40.114465736112656</v>
      </c>
      <c r="O5">
        <v>18.856448901967113</v>
      </c>
      <c r="P5">
        <v>23.841772678420369</v>
      </c>
      <c r="Q5">
        <v>1642.0013973470475</v>
      </c>
      <c r="R5" s="2">
        <v>1502.8914676238646</v>
      </c>
    </row>
    <row r="6" spans="1:18" x14ac:dyDescent="0.35">
      <c r="A6" s="54">
        <v>2017</v>
      </c>
      <c r="B6" s="55">
        <v>552.37422501596961</v>
      </c>
      <c r="C6" s="56">
        <v>0</v>
      </c>
      <c r="D6">
        <v>9970.4835727485461</v>
      </c>
      <c r="E6">
        <v>3.1936361799614779</v>
      </c>
      <c r="F6">
        <v>0</v>
      </c>
      <c r="G6" s="57">
        <v>839.54615711096847</v>
      </c>
      <c r="H6">
        <v>696.09631665112374</v>
      </c>
      <c r="I6">
        <v>17.718596044011342</v>
      </c>
      <c r="J6">
        <v>113.27820607228151</v>
      </c>
      <c r="K6">
        <v>40.873579510617084</v>
      </c>
      <c r="L6">
        <v>126.92957893346353</v>
      </c>
      <c r="M6">
        <v>223.97916181088897</v>
      </c>
      <c r="N6">
        <v>21.838481715007259</v>
      </c>
      <c r="O6">
        <v>8.4642512344463441</v>
      </c>
      <c r="P6">
        <v>14.292900530242667</v>
      </c>
      <c r="Q6">
        <v>1157.6842602422837</v>
      </c>
      <c r="R6" s="2">
        <v>1207.8795830513443</v>
      </c>
    </row>
    <row r="7" spans="1:18" x14ac:dyDescent="0.35">
      <c r="A7" s="54">
        <v>2016</v>
      </c>
      <c r="B7" s="55">
        <v>649.19673734210687</v>
      </c>
      <c r="C7" s="56">
        <v>0</v>
      </c>
      <c r="D7">
        <v>8787.0991962415756</v>
      </c>
      <c r="E7">
        <v>4.5749006041539397</v>
      </c>
      <c r="F7">
        <v>0</v>
      </c>
      <c r="G7" s="57">
        <v>793.79562424770768</v>
      </c>
      <c r="H7">
        <v>607.07537893080564</v>
      </c>
      <c r="I7">
        <v>16.715990015818438</v>
      </c>
      <c r="J7">
        <v>98.937173420657132</v>
      </c>
      <c r="K7">
        <v>27.870516434691588</v>
      </c>
      <c r="L7">
        <v>105.16222074223734</v>
      </c>
      <c r="M7">
        <v>145.23003802022964</v>
      </c>
      <c r="N7">
        <v>18.854354267744323</v>
      </c>
      <c r="O7">
        <v>5.3879204908717604</v>
      </c>
      <c r="P7">
        <v>9.4322283093323591</v>
      </c>
      <c r="Q7">
        <v>644.54497944243678</v>
      </c>
      <c r="R7" s="2">
        <v>1024.4325305831339</v>
      </c>
    </row>
    <row r="8" spans="1:18" x14ac:dyDescent="0.35">
      <c r="A8" s="54">
        <v>2015</v>
      </c>
      <c r="B8" s="55">
        <v>910.50428767698145</v>
      </c>
      <c r="C8" s="56">
        <v>0</v>
      </c>
      <c r="D8">
        <v>11052.942968072928</v>
      </c>
      <c r="E8">
        <v>12.104372350312474</v>
      </c>
      <c r="F8">
        <v>0</v>
      </c>
      <c r="G8" s="57">
        <v>957.31632161758409</v>
      </c>
      <c r="H8">
        <v>640.98687372429606</v>
      </c>
      <c r="I8">
        <v>16.480651503539299</v>
      </c>
      <c r="J8">
        <v>123.55850545617781</v>
      </c>
      <c r="K8">
        <v>39.207253483091606</v>
      </c>
      <c r="L8">
        <v>142.94568836934749</v>
      </c>
      <c r="M8">
        <v>147.76929368745635</v>
      </c>
      <c r="N8">
        <v>36.650326041957236</v>
      </c>
      <c r="O8">
        <v>8.7966179198807826</v>
      </c>
      <c r="P8">
        <v>22.011782417615731</v>
      </c>
      <c r="Q8">
        <v>1015.7312733217393</v>
      </c>
      <c r="R8" s="2">
        <v>1307.4188146974161</v>
      </c>
    </row>
    <row r="9" spans="1:18" x14ac:dyDescent="0.35">
      <c r="A9" s="54">
        <v>2014</v>
      </c>
      <c r="B9" s="55">
        <v>1125.9068833238618</v>
      </c>
      <c r="C9" s="56">
        <v>0</v>
      </c>
      <c r="D9">
        <v>13894.384714707987</v>
      </c>
      <c r="E9">
        <v>21.469767835135638</v>
      </c>
      <c r="F9">
        <v>0</v>
      </c>
      <c r="G9" s="57">
        <v>1390.9584518154229</v>
      </c>
      <c r="H9">
        <v>801.40195185757011</v>
      </c>
      <c r="I9">
        <v>13.049046620979363</v>
      </c>
      <c r="J9">
        <v>145.77377582234323</v>
      </c>
      <c r="K9">
        <v>60.800475876985836</v>
      </c>
      <c r="L9">
        <v>230.3905444392588</v>
      </c>
      <c r="M9">
        <v>270.63104704275264</v>
      </c>
      <c r="N9">
        <v>92.84345394170208</v>
      </c>
      <c r="O9">
        <v>19.793956936490858</v>
      </c>
      <c r="P9">
        <v>42.853217059677021</v>
      </c>
      <c r="Q9">
        <v>1170.3460286625282</v>
      </c>
      <c r="R9" s="2">
        <v>1153.4805124168304</v>
      </c>
    </row>
    <row r="10" spans="1:18" x14ac:dyDescent="0.35">
      <c r="A10" s="54">
        <v>2013</v>
      </c>
      <c r="B10" s="55">
        <v>1138.3880153321888</v>
      </c>
      <c r="C10" s="56">
        <v>0</v>
      </c>
      <c r="D10">
        <v>15514.63618074626</v>
      </c>
      <c r="E10">
        <v>35.42735187583439</v>
      </c>
      <c r="F10">
        <v>0</v>
      </c>
      <c r="G10" s="57">
        <v>1436.8510328600387</v>
      </c>
      <c r="H10">
        <v>810.95609805216884</v>
      </c>
      <c r="I10">
        <v>19.025861208309045</v>
      </c>
      <c r="J10">
        <v>138.98811862616137</v>
      </c>
      <c r="K10">
        <v>39.274267715144028</v>
      </c>
      <c r="L10">
        <v>196.88709987353553</v>
      </c>
      <c r="M10">
        <v>271.13762448869301</v>
      </c>
      <c r="N10">
        <v>69.104464449217318</v>
      </c>
      <c r="O10">
        <v>16.712904268619283</v>
      </c>
      <c r="P10">
        <v>26.286648363404971</v>
      </c>
      <c r="Q10">
        <v>1149.553538579466</v>
      </c>
      <c r="R10" s="2">
        <v>1100.2405783786412</v>
      </c>
    </row>
    <row r="11" spans="1:18" x14ac:dyDescent="0.35">
      <c r="A11" s="54">
        <v>2012</v>
      </c>
      <c r="B11" s="55">
        <v>1764.2429853030449</v>
      </c>
      <c r="C11" s="56">
        <v>0</v>
      </c>
      <c r="D11">
        <v>14346.383277715084</v>
      </c>
      <c r="E11">
        <v>67.414745398534862</v>
      </c>
      <c r="F11">
        <v>0</v>
      </c>
      <c r="G11" s="57">
        <v>1513.8871955663762</v>
      </c>
      <c r="H11">
        <v>722.62624513288858</v>
      </c>
      <c r="I11">
        <v>20.439513745854502</v>
      </c>
      <c r="J11">
        <v>119.7520793387506</v>
      </c>
      <c r="K11">
        <v>42.818662368708026</v>
      </c>
      <c r="L11">
        <v>170.21518504621864</v>
      </c>
      <c r="M11">
        <v>186.10715147541214</v>
      </c>
      <c r="N11">
        <v>82.243405385092132</v>
      </c>
      <c r="O11">
        <v>19.194171547503295</v>
      </c>
      <c r="P11">
        <v>25.92876262461921</v>
      </c>
      <c r="Q11">
        <v>1599.6339945607754</v>
      </c>
      <c r="R11" s="2">
        <v>1189.8392894465755</v>
      </c>
    </row>
    <row r="12" spans="1:18" x14ac:dyDescent="0.35">
      <c r="A12" s="54">
        <v>2011</v>
      </c>
      <c r="B12" s="55">
        <v>1193.0125469072805</v>
      </c>
      <c r="C12" s="56">
        <v>0</v>
      </c>
      <c r="D12">
        <v>13023.470579603982</v>
      </c>
      <c r="E12">
        <v>889.29924685060917</v>
      </c>
      <c r="F12">
        <v>0</v>
      </c>
      <c r="G12" s="57">
        <v>1976.3941998469311</v>
      </c>
      <c r="H12">
        <v>754.61442167706991</v>
      </c>
      <c r="I12">
        <v>32.023606707285019</v>
      </c>
      <c r="J12">
        <v>157.22993076199165</v>
      </c>
      <c r="K12">
        <v>58.876903552647093</v>
      </c>
      <c r="L12">
        <v>234.05750386650229</v>
      </c>
      <c r="M12">
        <v>216.21589553828827</v>
      </c>
      <c r="N12">
        <v>118.03580999162196</v>
      </c>
      <c r="O12">
        <v>26.013189843124973</v>
      </c>
      <c r="P12">
        <v>38.074083577287084</v>
      </c>
      <c r="Q12">
        <v>2097.0936916233704</v>
      </c>
      <c r="R12" s="2">
        <v>1426.6965120828609</v>
      </c>
    </row>
    <row r="13" spans="1:18" x14ac:dyDescent="0.35">
      <c r="A13" s="54">
        <v>2010</v>
      </c>
      <c r="B13" s="55">
        <v>683.08422970435663</v>
      </c>
      <c r="C13" s="56">
        <v>0</v>
      </c>
      <c r="D13">
        <v>12727.695203805306</v>
      </c>
      <c r="E13">
        <v>699.47562888054074</v>
      </c>
      <c r="F13">
        <v>0</v>
      </c>
      <c r="G13" s="57">
        <v>1577.4499799260991</v>
      </c>
      <c r="H13">
        <v>596.37947165077526</v>
      </c>
      <c r="I13">
        <v>34.282013200513674</v>
      </c>
      <c r="J13">
        <v>161.01290823710482</v>
      </c>
      <c r="K13">
        <v>66.467711777138291</v>
      </c>
      <c r="L13">
        <v>234.39329955700086</v>
      </c>
      <c r="M13">
        <v>243.38822449798332</v>
      </c>
      <c r="N13">
        <v>70.778210007023347</v>
      </c>
      <c r="O13">
        <v>16.210482335946665</v>
      </c>
      <c r="P13">
        <v>23.399714422684696</v>
      </c>
      <c r="Q13">
        <v>1531.4674591827406</v>
      </c>
      <c r="R13" s="2">
        <v>491.23591072964285</v>
      </c>
    </row>
    <row r="14" spans="1:18" x14ac:dyDescent="0.35">
      <c r="A14" s="54">
        <v>2009</v>
      </c>
      <c r="B14" s="55">
        <v>527.6579860516822</v>
      </c>
      <c r="C14" s="56">
        <v>0</v>
      </c>
      <c r="D14">
        <v>11429.57938815178</v>
      </c>
      <c r="E14">
        <v>495.15690528703658</v>
      </c>
      <c r="F14">
        <v>0</v>
      </c>
      <c r="G14" s="57">
        <v>1343.2462046050628</v>
      </c>
      <c r="H14">
        <v>391.19154181750253</v>
      </c>
      <c r="I14">
        <v>23.062458085862914</v>
      </c>
      <c r="J14">
        <v>89.049398414470161</v>
      </c>
      <c r="K14">
        <v>39.713690922407302</v>
      </c>
      <c r="L14">
        <v>120.04907074275818</v>
      </c>
      <c r="M14">
        <v>107.45793531773678</v>
      </c>
      <c r="N14">
        <v>49.603821770418278</v>
      </c>
      <c r="O14">
        <v>11.066326849919268</v>
      </c>
      <c r="P14">
        <v>14.452315048885577</v>
      </c>
      <c r="Q14">
        <v>1879.4174218531341</v>
      </c>
    </row>
    <row r="15" spans="1:18" x14ac:dyDescent="0.35">
      <c r="A15" s="54">
        <v>2008</v>
      </c>
      <c r="B15" s="55">
        <v>593.04843768036744</v>
      </c>
      <c r="C15" s="56">
        <v>0</v>
      </c>
      <c r="D15">
        <v>9846.277093474213</v>
      </c>
      <c r="E15">
        <v>368.36120402260718</v>
      </c>
      <c r="F15">
        <v>0</v>
      </c>
      <c r="G15" s="57">
        <v>1098.8253375585628</v>
      </c>
      <c r="H15">
        <v>344.81165233242888</v>
      </c>
      <c r="I15">
        <v>35.392477059398232</v>
      </c>
      <c r="J15">
        <v>100.03763836463938</v>
      </c>
      <c r="K15">
        <v>46.848431943227588</v>
      </c>
      <c r="L15">
        <v>147.0752295216349</v>
      </c>
      <c r="M15">
        <v>152.80123655507285</v>
      </c>
      <c r="N15">
        <v>54.372684851449563</v>
      </c>
      <c r="O15">
        <v>11.755430562142374</v>
      </c>
      <c r="P15">
        <v>21.436373378024378</v>
      </c>
      <c r="Q15">
        <v>2448.6556206491032</v>
      </c>
    </row>
    <row r="16" spans="1:18" x14ac:dyDescent="0.35">
      <c r="A16" s="54">
        <v>2007</v>
      </c>
      <c r="B16" s="55">
        <v>887.95503475002249</v>
      </c>
      <c r="C16" s="56">
        <v>0</v>
      </c>
      <c r="D16">
        <v>7881.3404267016795</v>
      </c>
      <c r="E16">
        <v>260.52881713875854</v>
      </c>
      <c r="F16">
        <v>0</v>
      </c>
      <c r="G16" s="57">
        <v>774.69560702005276</v>
      </c>
      <c r="H16">
        <v>213.19807284879388</v>
      </c>
      <c r="I16">
        <v>30.852664810325113</v>
      </c>
      <c r="J16">
        <v>81.93831246670554</v>
      </c>
      <c r="K16">
        <v>40.836546451725759</v>
      </c>
      <c r="L16">
        <v>104.18405747773028</v>
      </c>
      <c r="M16">
        <v>100.04590566202559</v>
      </c>
      <c r="N16">
        <v>53.107413577156002</v>
      </c>
      <c r="O16">
        <v>12.828412584462225</v>
      </c>
      <c r="P16">
        <v>23.337903732571519</v>
      </c>
      <c r="Q16">
        <v>2517.710088357504</v>
      </c>
    </row>
    <row r="17" spans="1:17" x14ac:dyDescent="0.35">
      <c r="A17" s="54">
        <v>2006</v>
      </c>
      <c r="B17" s="55">
        <v>1113.2392571842365</v>
      </c>
      <c r="C17" s="56">
        <v>3.3345941903421439</v>
      </c>
      <c r="D17">
        <v>5117.9462490416827</v>
      </c>
      <c r="E17">
        <v>220.95346559630718</v>
      </c>
      <c r="F17">
        <v>0</v>
      </c>
      <c r="G17" s="57">
        <v>493.15778847614945</v>
      </c>
      <c r="H17">
        <v>140.76445430895075</v>
      </c>
      <c r="I17">
        <v>27.541276357514295</v>
      </c>
      <c r="J17">
        <v>68.293179052519761</v>
      </c>
      <c r="K17">
        <v>33.699640012568537</v>
      </c>
      <c r="L17">
        <v>72.133764992304179</v>
      </c>
      <c r="M17">
        <v>67.766732589752849</v>
      </c>
      <c r="N17">
        <v>21.328910132563131</v>
      </c>
      <c r="O17">
        <v>6.6239432725908944</v>
      </c>
      <c r="P17">
        <v>10.034197628192361</v>
      </c>
      <c r="Q17">
        <v>1986.6259108588431</v>
      </c>
    </row>
    <row r="18" spans="1:17" x14ac:dyDescent="0.35">
      <c r="A18" s="54">
        <v>2005</v>
      </c>
      <c r="B18" s="55">
        <v>1910.5225316287012</v>
      </c>
      <c r="C18" s="56">
        <v>180.06895285944518</v>
      </c>
      <c r="D18">
        <v>2820.0736755230901</v>
      </c>
      <c r="E18">
        <v>251.161858025193</v>
      </c>
      <c r="F18">
        <v>3.6507951829129439</v>
      </c>
      <c r="G18" s="57">
        <v>272.93625581565431</v>
      </c>
      <c r="H18">
        <v>110.59225791752363</v>
      </c>
      <c r="I18">
        <v>23.121936650198627</v>
      </c>
      <c r="J18">
        <v>58.990353412110522</v>
      </c>
      <c r="K18">
        <v>25.100760835373691</v>
      </c>
      <c r="L18">
        <v>68.99738022242542</v>
      </c>
      <c r="M18">
        <v>62.478550999791523</v>
      </c>
      <c r="N18">
        <v>25.898149766405638</v>
      </c>
      <c r="O18">
        <v>6.9490259355991624</v>
      </c>
      <c r="P18">
        <v>12.101484325548768</v>
      </c>
      <c r="Q18">
        <v>1330.5299023277171</v>
      </c>
    </row>
    <row r="19" spans="1:17" x14ac:dyDescent="0.35">
      <c r="A19" s="54">
        <v>2004</v>
      </c>
      <c r="B19" s="55">
        <v>3175.5285763177958</v>
      </c>
      <c r="C19" s="56">
        <v>74.443281573352479</v>
      </c>
      <c r="D19">
        <v>873.37532089179444</v>
      </c>
      <c r="E19">
        <v>294.41064332782037</v>
      </c>
      <c r="F19">
        <v>2.2771123129035842</v>
      </c>
      <c r="G19" s="57">
        <v>140.39766259583484</v>
      </c>
      <c r="H19">
        <v>94.1243927432037</v>
      </c>
      <c r="I19">
        <v>22.163708385454349</v>
      </c>
      <c r="J19">
        <v>58.903338492529286</v>
      </c>
      <c r="K19">
        <v>25.278971607113213</v>
      </c>
      <c r="L19">
        <v>65.417602525049688</v>
      </c>
      <c r="M19">
        <v>71.03677684317789</v>
      </c>
      <c r="N19">
        <v>27.180531773408521</v>
      </c>
      <c r="O19">
        <v>9.0470492841318144</v>
      </c>
      <c r="P19">
        <v>15.379421155581042</v>
      </c>
      <c r="Q19">
        <v>883.36418411422119</v>
      </c>
    </row>
    <row r="20" spans="1:17" x14ac:dyDescent="0.35">
      <c r="A20" s="54">
        <v>2003</v>
      </c>
      <c r="B20" s="55">
        <v>3367.5485442771756</v>
      </c>
      <c r="C20" s="56">
        <v>32.882946728169614</v>
      </c>
      <c r="D20">
        <v>147.43341149428102</v>
      </c>
      <c r="E20">
        <v>289.40133498619036</v>
      </c>
      <c r="F20">
        <v>3.3075635446987413</v>
      </c>
      <c r="G20" s="57">
        <v>24.083663639381889</v>
      </c>
      <c r="H20">
        <v>69.185051033301349</v>
      </c>
      <c r="I20">
        <v>14.181032399639314</v>
      </c>
      <c r="J20">
        <v>43.059648847177186</v>
      </c>
      <c r="K20">
        <v>20.483445266951396</v>
      </c>
      <c r="L20">
        <v>40.749649186503838</v>
      </c>
      <c r="M20">
        <v>41.53895941538601</v>
      </c>
      <c r="N20">
        <v>20.297926855799041</v>
      </c>
      <c r="O20">
        <v>7.6495185751782619</v>
      </c>
      <c r="P20">
        <v>9.1436878861923514</v>
      </c>
      <c r="Q20">
        <v>741.46634654391084</v>
      </c>
    </row>
    <row r="21" spans="1:17" x14ac:dyDescent="0.35">
      <c r="A21" s="54">
        <v>2002</v>
      </c>
      <c r="B21" s="55">
        <v>3271.4711991821732</v>
      </c>
      <c r="C21" s="56">
        <v>45.979454512075392</v>
      </c>
      <c r="E21">
        <v>262.09734462476877</v>
      </c>
      <c r="F21">
        <v>7.4376472820676494</v>
      </c>
      <c r="G21" s="2"/>
      <c r="H21">
        <v>57.949547605043477</v>
      </c>
      <c r="I21">
        <v>16.958969874571444</v>
      </c>
      <c r="J21">
        <v>45.107051992510726</v>
      </c>
      <c r="K21">
        <v>23.002808672970776</v>
      </c>
      <c r="L21">
        <v>35.468951780387854</v>
      </c>
      <c r="M21">
        <v>32.441227695442521</v>
      </c>
      <c r="N21">
        <v>16.575656508818312</v>
      </c>
      <c r="O21">
        <v>5.503741308704523</v>
      </c>
      <c r="P21">
        <v>7.6929506885078069</v>
      </c>
      <c r="Q21">
        <v>636.88799511243315</v>
      </c>
    </row>
    <row r="22" spans="1:17" x14ac:dyDescent="0.35">
      <c r="A22" s="54">
        <v>2001</v>
      </c>
      <c r="B22" s="55">
        <v>3816.9638548626672</v>
      </c>
      <c r="C22" s="56">
        <v>16.512228578776739</v>
      </c>
      <c r="E22">
        <v>387.73210500803873</v>
      </c>
      <c r="F22">
        <v>4.138103333609342</v>
      </c>
      <c r="G22" s="2"/>
      <c r="H22">
        <v>111.50166581295537</v>
      </c>
      <c r="I22">
        <v>23.212141575015181</v>
      </c>
      <c r="J22">
        <v>54.161663675035605</v>
      </c>
      <c r="K22">
        <v>27.601404688077881</v>
      </c>
      <c r="L22">
        <v>37.015128803548258</v>
      </c>
      <c r="M22">
        <v>37.015128803548258</v>
      </c>
      <c r="N22">
        <v>14.774111012524179</v>
      </c>
      <c r="O22">
        <v>4.962296828634063</v>
      </c>
      <c r="P22">
        <v>8.6166884212271864</v>
      </c>
      <c r="Q22">
        <v>571.12959511816769</v>
      </c>
    </row>
    <row r="23" spans="1:17" x14ac:dyDescent="0.35">
      <c r="A23" s="54">
        <v>2000</v>
      </c>
      <c r="B23" s="55">
        <v>3093.5959132588587</v>
      </c>
      <c r="C23" s="56">
        <v>10.156922037772329</v>
      </c>
      <c r="E23">
        <v>406.50460925317117</v>
      </c>
      <c r="F23">
        <v>0.5053571097224101</v>
      </c>
      <c r="G23" s="2"/>
      <c r="H23">
        <v>118.85447495693202</v>
      </c>
      <c r="I23">
        <v>26.171729030318502</v>
      </c>
      <c r="J23">
        <v>61.067367737409548</v>
      </c>
      <c r="K23">
        <v>57.51587624200328</v>
      </c>
      <c r="L23">
        <v>32.150022064360478</v>
      </c>
      <c r="M23">
        <v>32.150022064360478</v>
      </c>
      <c r="N23">
        <v>8.9509785379626869</v>
      </c>
      <c r="O23">
        <v>3.385458035317134</v>
      </c>
      <c r="P23">
        <v>5.9935545281299145</v>
      </c>
      <c r="Q23">
        <v>420.95172848956645</v>
      </c>
    </row>
    <row r="24" spans="1:17" x14ac:dyDescent="0.35">
      <c r="A24" s="54">
        <v>1999</v>
      </c>
      <c r="B24" s="55">
        <v>2319.9183474820347</v>
      </c>
      <c r="C24" s="56">
        <v>10.574668635801721</v>
      </c>
      <c r="E24">
        <v>304.94496456107674</v>
      </c>
      <c r="F24">
        <v>0.72640169992052683</v>
      </c>
      <c r="G24" s="2"/>
      <c r="H24">
        <v>89.61833315609293</v>
      </c>
      <c r="I24">
        <v>18.74582702139903</v>
      </c>
      <c r="J24">
        <v>43.740263049930967</v>
      </c>
      <c r="K24">
        <v>45.161814533688471</v>
      </c>
      <c r="L24">
        <v>19.822274665825947</v>
      </c>
      <c r="M24">
        <v>19.822274665825947</v>
      </c>
      <c r="N24">
        <v>6.8827605557800551</v>
      </c>
      <c r="O24">
        <v>1.1138812112888916</v>
      </c>
      <c r="P24">
        <v>3.2801238347494683</v>
      </c>
      <c r="Q24">
        <v>280.93772656713247</v>
      </c>
    </row>
    <row r="25" spans="1:17" x14ac:dyDescent="0.35">
      <c r="A25" s="54">
        <v>1998</v>
      </c>
      <c r="B25" s="55">
        <v>1892.6964392358575</v>
      </c>
      <c r="C25" s="56">
        <v>0.90779000059973369</v>
      </c>
      <c r="E25">
        <v>199.22745782295758</v>
      </c>
      <c r="F25">
        <v>8.2838281122306762E-2</v>
      </c>
      <c r="G25" s="2"/>
      <c r="H25">
        <v>42.608192633778998</v>
      </c>
      <c r="I25">
        <v>13.964137312499808</v>
      </c>
      <c r="J25">
        <v>32.582987062499512</v>
      </c>
      <c r="K25">
        <v>42.417777999702281</v>
      </c>
      <c r="L25">
        <v>19.733387351107897</v>
      </c>
      <c r="M25">
        <v>19.733387351107897</v>
      </c>
      <c r="N25">
        <v>9.9323896037571497</v>
      </c>
      <c r="O25">
        <v>1.1982632519968142</v>
      </c>
      <c r="P25">
        <v>3.5589410145239539</v>
      </c>
      <c r="Q25">
        <v>223.42991842865354</v>
      </c>
    </row>
    <row r="26" spans="1:17" x14ac:dyDescent="0.35">
      <c r="A26" s="54">
        <v>1997</v>
      </c>
      <c r="B26" s="55">
        <v>2342.2121893725944</v>
      </c>
      <c r="C26" s="56">
        <v>1.0326206549183652</v>
      </c>
      <c r="E26">
        <v>233.81221100220102</v>
      </c>
      <c r="F26">
        <v>0.18432793204541742</v>
      </c>
      <c r="G26" s="2"/>
      <c r="H26">
        <v>39.628588071453628</v>
      </c>
      <c r="I26">
        <v>13.346568457109969</v>
      </c>
      <c r="J26">
        <v>31.141993066589887</v>
      </c>
      <c r="K26">
        <v>38.636749554284044</v>
      </c>
      <c r="L26">
        <v>20.826057273950326</v>
      </c>
      <c r="M26">
        <v>20.826057273950326</v>
      </c>
      <c r="N26">
        <v>9.2843614678948381</v>
      </c>
      <c r="O26">
        <v>1.0849245531798635</v>
      </c>
      <c r="P26">
        <v>3.6714587653128001</v>
      </c>
      <c r="Q26">
        <v>207.301477721102</v>
      </c>
    </row>
    <row r="27" spans="1:17" x14ac:dyDescent="0.35">
      <c r="A27" s="54">
        <v>1996</v>
      </c>
      <c r="B27" s="55">
        <v>1962.174008020595</v>
      </c>
      <c r="C27" s="56">
        <v>7.866639306189863</v>
      </c>
      <c r="E27">
        <v>210.16397513029858</v>
      </c>
      <c r="F27">
        <v>0.77351527740115433</v>
      </c>
      <c r="G27" s="2"/>
      <c r="H27">
        <v>27.711560088250121</v>
      </c>
      <c r="I27">
        <v>9.5892032596143277</v>
      </c>
      <c r="J27">
        <v>22.374807605766748</v>
      </c>
      <c r="K27">
        <v>26.526445088996333</v>
      </c>
      <c r="L27">
        <v>14.458883798814172</v>
      </c>
      <c r="M27">
        <v>14.458883798814172</v>
      </c>
      <c r="N27">
        <v>7.2215883041651132</v>
      </c>
      <c r="O27">
        <v>0.29443448684577223</v>
      </c>
      <c r="P27">
        <v>2.3824833746746883</v>
      </c>
      <c r="Q27">
        <v>169.90633016477267</v>
      </c>
    </row>
    <row r="28" spans="1:17" x14ac:dyDescent="0.35">
      <c r="A28" s="54">
        <v>1995</v>
      </c>
      <c r="B28" s="55">
        <v>1577.8828318640358</v>
      </c>
      <c r="C28" s="56">
        <v>33.667633027573039</v>
      </c>
      <c r="E28">
        <v>150.22651163362437</v>
      </c>
      <c r="F28">
        <v>5.5657144632014353</v>
      </c>
      <c r="G28" s="2"/>
      <c r="H28">
        <v>30.902980540720602</v>
      </c>
      <c r="I28">
        <v>13.301567193566269</v>
      </c>
      <c r="J28">
        <v>31.036990118321146</v>
      </c>
      <c r="K28">
        <v>35.211061695996989</v>
      </c>
      <c r="L28">
        <v>18.938470968999965</v>
      </c>
      <c r="M28">
        <v>18.938470968999965</v>
      </c>
      <c r="N28">
        <v>8.3411530173002326</v>
      </c>
      <c r="O28">
        <v>0.38853328799627113</v>
      </c>
      <c r="P28">
        <v>4.4927581611963348</v>
      </c>
      <c r="Q28">
        <v>80.409411148616741</v>
      </c>
    </row>
    <row r="29" spans="1:17" x14ac:dyDescent="0.35">
      <c r="A29" s="54">
        <v>1994</v>
      </c>
      <c r="B29" s="55">
        <v>987.74652676491337</v>
      </c>
      <c r="C29" s="56">
        <v>100.25557184424208</v>
      </c>
      <c r="E29">
        <v>79.994927080013127</v>
      </c>
      <c r="F29">
        <v>13.329916719583263</v>
      </c>
      <c r="G29" s="2"/>
      <c r="H29">
        <v>37.88999957093354</v>
      </c>
      <c r="I29">
        <v>9.3720358525467784</v>
      </c>
      <c r="J29">
        <v>21.868083655942431</v>
      </c>
      <c r="K29">
        <v>22.571403993539946</v>
      </c>
      <c r="L29">
        <v>15.18152866488742</v>
      </c>
      <c r="M29">
        <v>15.18152866488742</v>
      </c>
      <c r="N29">
        <v>5.2528542420409909</v>
      </c>
      <c r="O29">
        <v>0.18470377493918583</v>
      </c>
      <c r="P29">
        <v>2.6845633911652955</v>
      </c>
      <c r="Q29">
        <v>32.379427952315048</v>
      </c>
    </row>
    <row r="30" spans="1:17" x14ac:dyDescent="0.35">
      <c r="A30" s="54">
        <v>1993</v>
      </c>
      <c r="B30" s="55">
        <v>637.21237028402152</v>
      </c>
      <c r="C30" s="56">
        <v>192.28956574042093</v>
      </c>
      <c r="E30">
        <v>53.770950327952725</v>
      </c>
      <c r="F30">
        <v>21.079590053412208</v>
      </c>
      <c r="G30" s="2"/>
      <c r="H30">
        <v>26.404609886827302</v>
      </c>
      <c r="I30">
        <v>6.501839286640565</v>
      </c>
      <c r="J30">
        <v>15.170958335494582</v>
      </c>
      <c r="K30">
        <v>15.840223851193256</v>
      </c>
      <c r="L30">
        <v>10.776866766131835</v>
      </c>
      <c r="M30">
        <v>10.776866766131835</v>
      </c>
      <c r="N30">
        <v>6.3026705997483683</v>
      </c>
      <c r="O30">
        <v>0.30722645456936415</v>
      </c>
      <c r="P30">
        <v>3.1579535568320303</v>
      </c>
      <c r="Q30">
        <v>16.62031772841355</v>
      </c>
    </row>
    <row r="31" spans="1:17" x14ac:dyDescent="0.35">
      <c r="A31" s="54">
        <v>1992</v>
      </c>
      <c r="B31" s="55">
        <v>340.42096534992299</v>
      </c>
      <c r="C31" s="56">
        <v>118.0000371085558</v>
      </c>
      <c r="E31">
        <v>33.505602633271948</v>
      </c>
      <c r="F31">
        <v>15.103488376459438</v>
      </c>
      <c r="G31" s="2"/>
      <c r="H31">
        <v>14.535439241286277</v>
      </c>
      <c r="I31">
        <v>5.985893006158669</v>
      </c>
      <c r="J31">
        <v>13.967083681036893</v>
      </c>
      <c r="K31">
        <v>14.017272392450472</v>
      </c>
      <c r="L31">
        <v>8.3008967184500388</v>
      </c>
      <c r="M31">
        <v>8.3008967184500388</v>
      </c>
      <c r="N31">
        <v>6.355988897669925</v>
      </c>
      <c r="O31">
        <v>0.28557434039394491</v>
      </c>
      <c r="P31">
        <v>3.9683634321017385</v>
      </c>
      <c r="Q31">
        <v>12.142458551817798</v>
      </c>
    </row>
    <row r="32" spans="1:17" x14ac:dyDescent="0.35">
      <c r="A32" s="54">
        <v>1991</v>
      </c>
      <c r="B32" s="55">
        <v>346.28891546819847</v>
      </c>
      <c r="C32" s="56">
        <v>88.706135479830735</v>
      </c>
      <c r="E32">
        <v>40.714787939436405</v>
      </c>
      <c r="F32" s="2">
        <v>8.2207871107484376</v>
      </c>
      <c r="G32" s="2"/>
      <c r="H32">
        <v>13.027086866431851</v>
      </c>
      <c r="I32">
        <v>8.6733162393152607</v>
      </c>
      <c r="J32">
        <v>20.237737891735627</v>
      </c>
      <c r="K32">
        <v>16.597930761480345</v>
      </c>
      <c r="L32">
        <v>6.6878891971464336</v>
      </c>
      <c r="M32">
        <v>6.6878891971464336</v>
      </c>
      <c r="N32">
        <v>2.8588184264529479</v>
      </c>
      <c r="O32">
        <v>0.20177865829177238</v>
      </c>
      <c r="P32">
        <v>1.9413291425963377</v>
      </c>
      <c r="Q32">
        <v>20.090037544065332</v>
      </c>
    </row>
    <row r="33" spans="1:19" x14ac:dyDescent="0.35">
      <c r="A33" s="54">
        <v>1990</v>
      </c>
      <c r="B33" s="55">
        <v>301.2119731854782</v>
      </c>
      <c r="C33" s="56">
        <v>37.91760850226683</v>
      </c>
      <c r="E33">
        <v>34.897698174925047</v>
      </c>
      <c r="F33" s="2">
        <v>4.9075175164266636</v>
      </c>
      <c r="G33" s="2"/>
      <c r="H33">
        <v>14.603323180305191</v>
      </c>
      <c r="I33">
        <v>7.0682095441421122</v>
      </c>
      <c r="J33">
        <v>16.492488936331618</v>
      </c>
      <c r="K33">
        <v>14.51618984063891</v>
      </c>
      <c r="L33">
        <v>5.7260241840942854</v>
      </c>
      <c r="M33">
        <v>5.7260241840942854</v>
      </c>
      <c r="N33">
        <v>2.2054627828751197</v>
      </c>
      <c r="O33">
        <v>0.22031678163997137</v>
      </c>
      <c r="P33">
        <v>2.0685993276139349</v>
      </c>
      <c r="Q33">
        <v>21.615838819809834</v>
      </c>
    </row>
    <row r="34" spans="1:19" x14ac:dyDescent="0.35">
      <c r="A34" s="54">
        <v>1989</v>
      </c>
      <c r="B34" s="55">
        <v>132.71438436356479</v>
      </c>
      <c r="C34" s="56">
        <v>188.22184544384686</v>
      </c>
      <c r="E34">
        <v>16.394386412450348</v>
      </c>
      <c r="F34" s="2">
        <v>19.907263160415152</v>
      </c>
      <c r="G34" s="2"/>
      <c r="H34">
        <v>13.98801485311969</v>
      </c>
      <c r="I34">
        <v>8.053050547822199</v>
      </c>
      <c r="J34">
        <v>18.790451278251762</v>
      </c>
      <c r="K34">
        <v>18.241062635577627</v>
      </c>
      <c r="L34">
        <v>5.6298563063024947</v>
      </c>
      <c r="M34">
        <v>5.6298563063024947</v>
      </c>
      <c r="N34">
        <v>1.0071135584854998</v>
      </c>
      <c r="O34">
        <v>0.12297749861422483</v>
      </c>
      <c r="P34">
        <v>0.81370634446593271</v>
      </c>
      <c r="Q34">
        <v>27.185461589983625</v>
      </c>
    </row>
    <row r="35" spans="1:19" x14ac:dyDescent="0.35">
      <c r="A35" s="54">
        <v>1988</v>
      </c>
      <c r="B35" s="55">
        <v>31.030872787181004</v>
      </c>
      <c r="C35" s="56">
        <v>242.02978957683817</v>
      </c>
      <c r="E35">
        <v>4.3903289721413641</v>
      </c>
      <c r="F35" s="2">
        <v>23.386561985445368</v>
      </c>
      <c r="G35" s="2"/>
      <c r="H35">
        <v>10.514822033632999</v>
      </c>
      <c r="I35">
        <v>7.4336054418167379</v>
      </c>
      <c r="J35">
        <v>17.345079364239137</v>
      </c>
      <c r="K35">
        <v>17.690645055560104</v>
      </c>
      <c r="L35">
        <v>4.7844268315845859</v>
      </c>
      <c r="M35">
        <v>4.7844268315845859</v>
      </c>
      <c r="N35">
        <v>1.9950662978282481</v>
      </c>
      <c r="O35">
        <v>0.19750160656698645</v>
      </c>
      <c r="P35">
        <v>1.5294098856599574</v>
      </c>
      <c r="Q35" s="2">
        <v>25.699415005006323</v>
      </c>
    </row>
    <row r="36" spans="1:19" x14ac:dyDescent="0.35">
      <c r="A36" s="54">
        <v>1987</v>
      </c>
      <c r="B36" s="55">
        <v>10.286900351470628</v>
      </c>
      <c r="C36" s="56">
        <v>163.22810284145152</v>
      </c>
      <c r="E36">
        <v>2.0972984169260318</v>
      </c>
      <c r="F36" s="2">
        <v>20.203825069109406</v>
      </c>
      <c r="G36" s="2"/>
      <c r="H36">
        <v>5.6476036701738836</v>
      </c>
      <c r="I36">
        <v>7.0948537509923666</v>
      </c>
      <c r="J36">
        <v>16.554658752315525</v>
      </c>
      <c r="K36">
        <v>16.710630390307735</v>
      </c>
      <c r="L36">
        <v>3.8997225260026038</v>
      </c>
      <c r="M36">
        <v>3.8997225260026038</v>
      </c>
      <c r="N36">
        <v>1.4229001444651128</v>
      </c>
      <c r="O36">
        <v>0.24656361281952843</v>
      </c>
      <c r="P36">
        <v>1.4313180651671078</v>
      </c>
      <c r="Q36" s="2">
        <v>24.884039080580663</v>
      </c>
    </row>
    <row r="37" spans="1:19" x14ac:dyDescent="0.35">
      <c r="A37" s="54">
        <v>1986</v>
      </c>
      <c r="B37" s="55">
        <v>20.127572661570252</v>
      </c>
      <c r="C37" s="56">
        <v>225.22872212110016</v>
      </c>
      <c r="E37">
        <v>2.1362727102717862</v>
      </c>
      <c r="F37" s="2">
        <v>17.948287682786741</v>
      </c>
      <c r="G37" s="2"/>
      <c r="H37">
        <v>4.8739813775523402</v>
      </c>
      <c r="I37">
        <v>9.2957776296006287</v>
      </c>
      <c r="J37">
        <v>21.690147802401469</v>
      </c>
      <c r="K37">
        <v>17.182428273376249</v>
      </c>
      <c r="L37">
        <v>3.9880499956210258</v>
      </c>
      <c r="M37">
        <v>3.9880499956210258</v>
      </c>
      <c r="N37">
        <v>1.0137777526685712</v>
      </c>
      <c r="O37">
        <v>0.14134511854254642</v>
      </c>
      <c r="P37">
        <v>0.94115164297841802</v>
      </c>
      <c r="Q37" s="2">
        <v>19.837305447561899</v>
      </c>
    </row>
    <row r="38" spans="1:19" x14ac:dyDescent="0.35">
      <c r="A38" s="54">
        <v>1985</v>
      </c>
      <c r="B38" s="55">
        <v>9.3955537252784485</v>
      </c>
      <c r="C38" s="56">
        <v>190.09314101627621</v>
      </c>
      <c r="E38">
        <v>0.90486560251564774</v>
      </c>
      <c r="F38" s="2">
        <v>11.908749546576169</v>
      </c>
      <c r="G38" s="2"/>
      <c r="H38">
        <v>4.2016163833203741</v>
      </c>
      <c r="I38">
        <v>6.2354039438855349</v>
      </c>
      <c r="J38">
        <v>14.549275869066264</v>
      </c>
      <c r="K38">
        <v>9.5972670518459999</v>
      </c>
      <c r="L38">
        <v>2.431119677146695</v>
      </c>
      <c r="M38">
        <v>2.431119677146695</v>
      </c>
      <c r="N38">
        <v>0.61781022834150601</v>
      </c>
      <c r="O38">
        <v>5.5490291740766612E-2</v>
      </c>
      <c r="P38">
        <v>0.39268996061101913</v>
      </c>
      <c r="Q38" s="2">
        <v>16.707580981929063</v>
      </c>
    </row>
    <row r="39" spans="1:19" x14ac:dyDescent="0.35">
      <c r="A39" s="54">
        <v>1984</v>
      </c>
      <c r="B39" s="55">
        <v>9.0927516915709603</v>
      </c>
      <c r="C39" s="56">
        <v>138.19706205568133</v>
      </c>
      <c r="E39">
        <v>0.71891842947995566</v>
      </c>
      <c r="F39" s="2">
        <v>7.1885835262337814</v>
      </c>
      <c r="G39" s="2"/>
      <c r="H39">
        <v>3.7352546805095281</v>
      </c>
      <c r="I39">
        <v>4.2057205506391426</v>
      </c>
      <c r="J39">
        <v>9.8133479514914281</v>
      </c>
      <c r="K39">
        <v>5.7676030384781773</v>
      </c>
      <c r="L39">
        <v>1.6203836074723204</v>
      </c>
      <c r="M39">
        <v>1.6203836074723204</v>
      </c>
      <c r="N39">
        <v>0.51286994634082983</v>
      </c>
      <c r="O39">
        <v>9.0168930363597952E-2</v>
      </c>
      <c r="P39">
        <v>0.51942768673090833</v>
      </c>
    </row>
    <row r="40" spans="1:19" x14ac:dyDescent="0.35">
      <c r="A40" s="54">
        <v>1983</v>
      </c>
      <c r="B40" s="55">
        <v>18.238866976864305</v>
      </c>
      <c r="C40" s="56">
        <v>128.17986122869115</v>
      </c>
      <c r="E40">
        <v>1.0616019792579299</v>
      </c>
      <c r="F40" s="2">
        <v>4.0242771247765328</v>
      </c>
      <c r="G40" s="2"/>
      <c r="H40">
        <v>3.0358161359934321</v>
      </c>
      <c r="I40">
        <v>4.0371344208074866</v>
      </c>
      <c r="J40">
        <v>9.4199803152174901</v>
      </c>
      <c r="K40">
        <v>5.7550184694476147</v>
      </c>
      <c r="L40">
        <v>1.540488225253025</v>
      </c>
      <c r="M40">
        <v>1.540488225253025</v>
      </c>
      <c r="N40">
        <v>0.2070971424943103</v>
      </c>
      <c r="O40">
        <v>2.8134749695345483E-2</v>
      </c>
      <c r="P40">
        <v>0.29058472053763923</v>
      </c>
    </row>
    <row r="41" spans="1:19" x14ac:dyDescent="0.35">
      <c r="A41" s="54">
        <v>1982</v>
      </c>
      <c r="B41" s="55">
        <v>75.039161851394198</v>
      </c>
      <c r="C41" s="56">
        <v>40.463687257625224</v>
      </c>
      <c r="E41">
        <v>1.6691258861260543</v>
      </c>
      <c r="F41" s="2">
        <v>1.6026806721596847</v>
      </c>
      <c r="G41" s="2"/>
      <c r="H41">
        <v>5.8276861797310477</v>
      </c>
      <c r="I41">
        <v>4.8719762410238729</v>
      </c>
      <c r="J41">
        <v>11.367944562389033</v>
      </c>
      <c r="K41">
        <v>6.9809407624426951</v>
      </c>
      <c r="L41">
        <v>1.5112973271468833</v>
      </c>
      <c r="M41">
        <v>1.5112973271468833</v>
      </c>
      <c r="N41">
        <v>0.27619854193132204</v>
      </c>
      <c r="O41">
        <v>4.1556933099929513E-2</v>
      </c>
      <c r="P41">
        <v>0.30541244564783931</v>
      </c>
    </row>
    <row r="42" spans="1:19" x14ac:dyDescent="0.35">
      <c r="A42" s="54">
        <v>1981</v>
      </c>
      <c r="B42" s="55">
        <v>60.464912652788712</v>
      </c>
      <c r="C42" s="56">
        <v>19.507420855918348</v>
      </c>
      <c r="E42">
        <v>2.0353738016422009</v>
      </c>
      <c r="F42" s="2">
        <v>0.67604625987047973</v>
      </c>
      <c r="G42" s="2"/>
      <c r="H42">
        <v>3.9760505286940226</v>
      </c>
      <c r="I42">
        <v>5.0630490533712047</v>
      </c>
      <c r="J42">
        <v>11.813781124532804</v>
      </c>
      <c r="K42">
        <v>8.0034244295406669</v>
      </c>
      <c r="L42">
        <v>1.3915159435345752</v>
      </c>
      <c r="M42">
        <v>1.3915159435345752</v>
      </c>
      <c r="N42">
        <v>0.36417488302117929</v>
      </c>
      <c r="O42">
        <v>0.10668801164491543</v>
      </c>
      <c r="P42">
        <v>0.34356917734200315</v>
      </c>
    </row>
    <row r="43" spans="1:19" x14ac:dyDescent="0.35">
      <c r="A43" s="54">
        <v>1980</v>
      </c>
      <c r="B43" s="55">
        <v>95.364226302194098</v>
      </c>
      <c r="C43" s="56">
        <v>31.296806410803718</v>
      </c>
      <c r="E43">
        <v>3.2716190801782208</v>
      </c>
      <c r="F43" s="2">
        <v>0.86598739581590878</v>
      </c>
      <c r="G43" s="2"/>
      <c r="H43">
        <v>1.8980190950979183</v>
      </c>
      <c r="I43">
        <v>9.0681003402949223</v>
      </c>
      <c r="J43">
        <v>21.158900794021449</v>
      </c>
      <c r="K43">
        <v>9.0580691965087077</v>
      </c>
      <c r="L43">
        <v>2.1765436316969073</v>
      </c>
      <c r="M43">
        <v>2.1765436316969073</v>
      </c>
      <c r="N43">
        <v>0.35177519928142359</v>
      </c>
      <c r="O43">
        <v>4.3980843953823928E-2</v>
      </c>
      <c r="P43">
        <v>0.2469748585367931</v>
      </c>
    </row>
    <row r="44" spans="1:19" x14ac:dyDescent="0.35">
      <c r="B44" s="2">
        <f>SUM(B3:B43)</f>
        <v>44403.730115084356</v>
      </c>
      <c r="C44" s="2">
        <f t="shared" ref="C44:R44" si="0">SUM(C3:C43)</f>
        <v>2321.0430895885656</v>
      </c>
      <c r="D44" s="2">
        <f t="shared" si="0"/>
        <v>167888.5510018417</v>
      </c>
      <c r="E44" s="2">
        <f t="shared" si="0"/>
        <v>6354.0598688859045</v>
      </c>
      <c r="F44" s="2">
        <f t="shared" si="0"/>
        <v>199.00293861942473</v>
      </c>
      <c r="G44" s="2">
        <f t="shared" si="0"/>
        <v>16647.748263423011</v>
      </c>
      <c r="H44" s="2">
        <f t="shared" si="0"/>
        <v>10370.713514331725</v>
      </c>
      <c r="I44" s="2">
        <f t="shared" si="0"/>
        <v>672.84618852888445</v>
      </c>
      <c r="J44" s="2">
        <f t="shared" si="0"/>
        <v>2419.8342712895101</v>
      </c>
      <c r="K44" s="2">
        <f t="shared" si="0"/>
        <v>1363.0768810427942</v>
      </c>
      <c r="L44" s="2">
        <f t="shared" si="0"/>
        <v>2983.6410178687638</v>
      </c>
      <c r="M44" s="2">
        <f t="shared" si="0"/>
        <v>3947.7161297588391</v>
      </c>
      <c r="N44" s="2">
        <f t="shared" si="0"/>
        <v>1009.2963086071733</v>
      </c>
      <c r="O44" s="2">
        <f t="shared" si="0"/>
        <v>256.76535360774704</v>
      </c>
      <c r="P44" s="2">
        <f t="shared" si="0"/>
        <v>436.00690486448906</v>
      </c>
      <c r="Q44" s="2">
        <f t="shared" si="0"/>
        <v>30172.75846847663</v>
      </c>
      <c r="R44" s="2">
        <f t="shared" si="0"/>
        <v>14452.063189355014</v>
      </c>
      <c r="S44" s="58"/>
    </row>
    <row r="45" spans="1:19" x14ac:dyDescent="0.35">
      <c r="D45" s="58">
        <f>SUM(B44:D44)</f>
        <v>214613.32420651463</v>
      </c>
      <c r="E45" s="58"/>
      <c r="F45" s="58"/>
      <c r="G45" s="58">
        <f>SUM(E44:G44)</f>
        <v>23200.811070928339</v>
      </c>
      <c r="H45" s="58"/>
      <c r="I45" s="58"/>
      <c r="J45" s="58"/>
      <c r="K45" s="58"/>
      <c r="L45" s="58"/>
      <c r="M45" s="58">
        <f>SUM(I44:M44)</f>
        <v>11387.114488488791</v>
      </c>
      <c r="N45" s="58"/>
      <c r="O45" s="58"/>
      <c r="P45" s="58">
        <f>SUM(N44:P44)</f>
        <v>1702.0685670794094</v>
      </c>
      <c r="Q45" s="58"/>
      <c r="R45" s="58">
        <f>SUM(Q44:R44)</f>
        <v>44624.821657831642</v>
      </c>
    </row>
    <row r="46" spans="1:19" x14ac:dyDescent="0.35">
      <c r="C46" s="59"/>
      <c r="D46" s="60"/>
    </row>
    <row r="47" spans="1:19" x14ac:dyDescent="0.35">
      <c r="C47" s="59"/>
      <c r="D47" s="6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RMSP</vt:lpstr>
      <vt:lpstr>RMC</vt:lpstr>
      <vt:lpstr>RMBS</vt:lpstr>
      <vt:lpstr>RMVP</vt:lpstr>
      <vt:lpstr>RMSO</vt:lpstr>
      <vt:lpstr>RMRP</vt:lpstr>
      <vt:lpstr>RMSJRP</vt:lpstr>
      <vt:lpstr>RMPI</vt:lpstr>
      <vt:lpstr>RMJU</vt:lpstr>
      <vt:lpstr>Resumo</vt:lpstr>
      <vt:lpstr>idade média RMSP</vt:lpstr>
      <vt:lpstr>idade média RMC</vt:lpstr>
      <vt:lpstr>idade média RMBS</vt:lpstr>
      <vt:lpstr>idade média RMVP</vt:lpstr>
      <vt:lpstr>idade média RMSO</vt:lpstr>
      <vt:lpstr>idade média RMRP</vt:lpstr>
      <vt:lpstr>idade média RMSJRP</vt:lpstr>
      <vt:lpstr>idade média RMPI</vt:lpstr>
      <vt:lpstr>Plan1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2017-05-25T14:19:34Z</dcterms:created>
  <dcterms:modified xsi:type="dcterms:W3CDTF">2022-08-03T17:52:24Z</dcterms:modified>
</cp:coreProperties>
</file>