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155" firstSheet="1" activeTab="5"/>
  </bookViews>
  <sheets>
    <sheet name="Geral" sheetId="1" r:id="rId1"/>
    <sheet name="RMSP" sheetId="2" r:id="rId2"/>
    <sheet name="RMC" sheetId="3" r:id="rId3"/>
    <sheet name="RMBS" sheetId="4" r:id="rId4"/>
    <sheet name="RMVP" sheetId="5" r:id="rId5"/>
    <sheet name="RMSO" sheetId="6" r:id="rId6"/>
    <sheet name="RMRP" sheetId="8" r:id="rId7"/>
    <sheet name="MM" sheetId="7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7" l="1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11" i="7"/>
  <c r="J10" i="7"/>
  <c r="I10" i="7"/>
  <c r="J9" i="7"/>
  <c r="I9" i="7"/>
  <c r="J8" i="7"/>
  <c r="I8" i="7"/>
  <c r="J7" i="7"/>
  <c r="I7" i="7"/>
  <c r="I6" i="7"/>
  <c r="I5" i="7"/>
  <c r="I4" i="7"/>
  <c r="I3" i="7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11" i="8"/>
  <c r="J10" i="8"/>
  <c r="I10" i="8"/>
  <c r="J9" i="8"/>
  <c r="I9" i="8"/>
  <c r="J8" i="8"/>
  <c r="I8" i="8"/>
  <c r="J7" i="8"/>
  <c r="I7" i="8"/>
  <c r="I6" i="8"/>
  <c r="I5" i="8"/>
  <c r="I4" i="8"/>
  <c r="I3" i="8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11" i="6"/>
  <c r="J10" i="6"/>
  <c r="J9" i="6"/>
  <c r="J8" i="6"/>
  <c r="J7" i="6"/>
  <c r="I10" i="6"/>
  <c r="I9" i="6"/>
  <c r="I8" i="6"/>
  <c r="I7" i="6"/>
  <c r="I5" i="6"/>
  <c r="I6" i="6"/>
  <c r="J44" i="7" l="1"/>
  <c r="J44" i="8"/>
  <c r="J44" i="6"/>
  <c r="I4" i="6"/>
  <c r="I3" i="6"/>
  <c r="AR183" i="1" l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66" i="1"/>
  <c r="AS108" i="1" l="1"/>
  <c r="AS88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72" i="1"/>
  <c r="B44" i="4" l="1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S44" i="5" l="1"/>
  <c r="S44" i="3"/>
  <c r="S44" i="2"/>
  <c r="R44" i="3" l="1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C44" i="2" l="1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B44" i="2"/>
</calcChain>
</file>

<file path=xl/sharedStrings.xml><?xml version="1.0" encoding="utf-8"?>
<sst xmlns="http://schemas.openxmlformats.org/spreadsheetml/2006/main" count="612" uniqueCount="32">
  <si>
    <t>Regiao</t>
  </si>
  <si>
    <t>RMSP</t>
  </si>
  <si>
    <t>Automóvel gasolina</t>
  </si>
  <si>
    <t>Automóvel etanol</t>
  </si>
  <si>
    <t>Automóvel flex</t>
  </si>
  <si>
    <t>Comercial Leve gasolina</t>
  </si>
  <si>
    <t>Comercial Leve etanol</t>
  </si>
  <si>
    <t>Comercial Leve flex</t>
  </si>
  <si>
    <t>Comercial Leve diesel</t>
  </si>
  <si>
    <t>Caminhão Semileve</t>
  </si>
  <si>
    <t>Caminhão Leve</t>
  </si>
  <si>
    <t>Caminhão Médio</t>
  </si>
  <si>
    <t>Caminhão Semipesado</t>
  </si>
  <si>
    <t>Caminhão Pesado</t>
  </si>
  <si>
    <t>Ônibus Urbano</t>
  </si>
  <si>
    <t>Ônibus Rodoviário</t>
  </si>
  <si>
    <t>Micro-ônibus</t>
  </si>
  <si>
    <t>Moto gasolina</t>
  </si>
  <si>
    <t>Moto flex</t>
  </si>
  <si>
    <t>RMC</t>
  </si>
  <si>
    <t>RMBS</t>
  </si>
  <si>
    <t>RMVP</t>
  </si>
  <si>
    <t>RMSO</t>
  </si>
  <si>
    <t>AUJ</t>
  </si>
  <si>
    <t>AUP</t>
  </si>
  <si>
    <t>URB</t>
  </si>
  <si>
    <t xml:space="preserve">Categoria </t>
  </si>
  <si>
    <t>total</t>
  </si>
  <si>
    <t>MM</t>
  </si>
  <si>
    <t>RMRP</t>
  </si>
  <si>
    <t>Coml Leve ensaiado como leve</t>
  </si>
  <si>
    <t>Coml Leve ensaiado como pesado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</si>
</sst>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1" fontId="1" fillId="2" borderId="1" xfId="1" applyNumberFormat="1" applyFont="1" applyFill="1" applyBorder="1" applyAlignment="1">
      <alignment horizontal="center"/>
    </xf>
    <xf numFmtId="1" fontId="1" fillId="0" borderId="2" xfId="1" applyNumberFormat="1" applyFont="1" applyFill="1" applyBorder="1" applyAlignment="1">
      <alignment horizontal="right" wrapText="1"/>
    </xf>
    <xf numFmtId="1" fontId="2" fillId="0" borderId="0" xfId="1" applyNumberFormat="1"/>
    <xf numFmtId="1" fontId="0" fillId="0" borderId="0" xfId="0" applyNumberFormat="1"/>
    <xf numFmtId="0" fontId="1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4" fillId="2" borderId="1" xfId="2" applyFont="1" applyFill="1" applyBorder="1" applyAlignment="1">
      <alignment horizontal="center"/>
    </xf>
    <xf numFmtId="3" fontId="4" fillId="0" borderId="2" xfId="2" applyNumberFormat="1" applyFont="1" applyFill="1" applyBorder="1" applyAlignment="1">
      <alignment horizontal="right" wrapText="1"/>
    </xf>
    <xf numFmtId="0" fontId="4" fillId="0" borderId="0" xfId="1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2" fontId="1" fillId="0" borderId="2" xfId="3" applyNumberFormat="1" applyFont="1" applyFill="1" applyBorder="1" applyAlignment="1">
      <alignment horizontal="right" wrapText="1"/>
    </xf>
    <xf numFmtId="0" fontId="1" fillId="0" borderId="2" xfId="3" applyFont="1" applyFill="1" applyBorder="1" applyAlignment="1">
      <alignment horizontal="right" wrapText="1"/>
    </xf>
    <xf numFmtId="0" fontId="2" fillId="0" borderId="0" xfId="3"/>
    <xf numFmtId="1" fontId="0" fillId="0" borderId="0" xfId="0" applyNumberFormat="1" applyAlignment="1">
      <alignment horizontal="center"/>
    </xf>
    <xf numFmtId="1" fontId="1" fillId="0" borderId="0" xfId="1" applyNumberFormat="1" applyFont="1" applyFill="1" applyBorder="1" applyAlignment="1">
      <alignment horizontal="right" wrapText="1"/>
    </xf>
    <xf numFmtId="1" fontId="2" fillId="0" borderId="2" xfId="1" applyNumberFormat="1" applyBorder="1"/>
    <xf numFmtId="0" fontId="1" fillId="0" borderId="2" xfId="4" applyFont="1" applyFill="1" applyBorder="1" applyAlignment="1">
      <alignment wrapText="1"/>
    </xf>
    <xf numFmtId="3" fontId="0" fillId="0" borderId="0" xfId="0" applyNumberFormat="1" applyAlignment="1">
      <alignment horizontal="center"/>
    </xf>
    <xf numFmtId="1" fontId="1" fillId="0" borderId="2" xfId="4" applyNumberFormat="1" applyFont="1" applyFill="1" applyBorder="1" applyAlignment="1">
      <alignment horizontal="center" wrapText="1"/>
    </xf>
  </cellXfs>
  <cellStyles count="5">
    <cellStyle name="Normal" xfId="0" builtinId="0"/>
    <cellStyle name="Normal_Geral" xfId="3"/>
    <cellStyle name="Normal_Geral_1" xfId="4"/>
    <cellStyle name="Normal_Plan1" xfId="1"/>
    <cellStyle name="Normal_RMC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3"/>
  <sheetViews>
    <sheetView topLeftCell="AF165" workbookViewId="0">
      <selection activeCell="A165" sqref="A165:AR182"/>
    </sheetView>
  </sheetViews>
  <sheetFormatPr defaultRowHeight="15" customHeight="1" x14ac:dyDescent="0.25"/>
  <cols>
    <col min="1" max="1" width="7" bestFit="1" customWidth="1"/>
    <col min="2" max="2" width="23.7109375" customWidth="1"/>
    <col min="3" max="43" width="9.140625" style="6"/>
    <col min="44" max="44" width="9.5703125" bestFit="1" customWidth="1"/>
  </cols>
  <sheetData>
    <row r="1" spans="1:43" ht="15" customHeight="1" x14ac:dyDescent="0.25">
      <c r="A1" s="1" t="s">
        <v>0</v>
      </c>
      <c r="B1" s="1" t="s">
        <v>26</v>
      </c>
      <c r="C1" s="3">
        <v>1975</v>
      </c>
      <c r="D1" s="3">
        <v>1976</v>
      </c>
      <c r="E1" s="3">
        <v>1977</v>
      </c>
      <c r="F1" s="3">
        <v>1978</v>
      </c>
      <c r="G1" s="3">
        <v>1979</v>
      </c>
      <c r="H1" s="3">
        <v>1980</v>
      </c>
      <c r="I1" s="3">
        <v>1981</v>
      </c>
      <c r="J1" s="3">
        <v>1982</v>
      </c>
      <c r="K1" s="3">
        <v>1983</v>
      </c>
      <c r="L1" s="3">
        <v>1984</v>
      </c>
      <c r="M1" s="3">
        <v>1985</v>
      </c>
      <c r="N1" s="3">
        <v>1986</v>
      </c>
      <c r="O1" s="3">
        <v>1987</v>
      </c>
      <c r="P1" s="3">
        <v>1988</v>
      </c>
      <c r="Q1" s="3">
        <v>1989</v>
      </c>
      <c r="R1" s="3">
        <v>1990</v>
      </c>
      <c r="S1" s="3">
        <v>1991</v>
      </c>
      <c r="T1" s="3">
        <v>1992</v>
      </c>
      <c r="U1" s="3">
        <v>1993</v>
      </c>
      <c r="V1" s="3">
        <v>1994</v>
      </c>
      <c r="W1" s="3">
        <v>1995</v>
      </c>
      <c r="X1" s="3">
        <v>1996</v>
      </c>
      <c r="Y1" s="3">
        <v>1997</v>
      </c>
      <c r="Z1" s="3">
        <v>1998</v>
      </c>
      <c r="AA1" s="3">
        <v>1999</v>
      </c>
      <c r="AB1" s="3">
        <v>2000</v>
      </c>
      <c r="AC1" s="3">
        <v>2001</v>
      </c>
      <c r="AD1" s="3">
        <v>2002</v>
      </c>
      <c r="AE1" s="3">
        <v>2003</v>
      </c>
      <c r="AF1" s="3">
        <v>2004</v>
      </c>
      <c r="AG1" s="3">
        <v>2005</v>
      </c>
      <c r="AH1" s="3">
        <v>2006</v>
      </c>
      <c r="AI1" s="3">
        <v>2007</v>
      </c>
      <c r="AJ1" s="3">
        <v>2008</v>
      </c>
      <c r="AK1" s="3">
        <v>2009</v>
      </c>
      <c r="AL1" s="3">
        <v>2010</v>
      </c>
      <c r="AM1" s="3">
        <v>2011</v>
      </c>
      <c r="AN1" s="3">
        <v>2012</v>
      </c>
      <c r="AO1" s="3">
        <v>2013</v>
      </c>
      <c r="AP1" s="3">
        <v>2014</v>
      </c>
      <c r="AQ1" s="3">
        <v>2015</v>
      </c>
    </row>
    <row r="2" spans="1:43" ht="15" customHeight="1" x14ac:dyDescent="0.25">
      <c r="A2" s="2" t="s">
        <v>1</v>
      </c>
      <c r="B2" s="2" t="s">
        <v>2</v>
      </c>
      <c r="C2" s="4">
        <v>3067.8129658870284</v>
      </c>
      <c r="D2" s="4">
        <v>3823.5809824291528</v>
      </c>
      <c r="E2" s="4">
        <v>4257.230384626293</v>
      </c>
      <c r="F2" s="4">
        <v>5839.4835400263291</v>
      </c>
      <c r="G2" s="4">
        <v>7039.2544798587405</v>
      </c>
      <c r="H2" s="4">
        <v>5653.0620354037965</v>
      </c>
      <c r="I2" s="4">
        <v>3711.3022418234114</v>
      </c>
      <c r="J2" s="4">
        <v>4990.6910820317044</v>
      </c>
      <c r="K2" s="4">
        <v>1180.7842398809812</v>
      </c>
      <c r="L2" s="4">
        <v>512.3863584004979</v>
      </c>
      <c r="M2" s="4">
        <v>476.25489632774804</v>
      </c>
      <c r="N2" s="4">
        <v>1261.9467631691143</v>
      </c>
      <c r="O2" s="4">
        <v>655.7401503931477</v>
      </c>
      <c r="P2" s="4">
        <v>2214.7840794806557</v>
      </c>
      <c r="Q2" s="4">
        <v>7853.6470595791761</v>
      </c>
      <c r="R2" s="4">
        <v>17439.444905831871</v>
      </c>
      <c r="S2" s="4">
        <v>20138.028714217806</v>
      </c>
      <c r="T2" s="4">
        <v>21078.861008902011</v>
      </c>
      <c r="U2" s="4">
        <v>36306.432848331831</v>
      </c>
      <c r="V2" s="4">
        <v>55863.614847618417</v>
      </c>
      <c r="W2" s="4">
        <v>84771.434224471232</v>
      </c>
      <c r="X2" s="4">
        <v>101027.34717750104</v>
      </c>
      <c r="Y2" s="4">
        <v>126443.81778337261</v>
      </c>
      <c r="Z2" s="4">
        <v>98664.419058699932</v>
      </c>
      <c r="AA2" s="4">
        <v>115227.71415197481</v>
      </c>
      <c r="AB2" s="4">
        <v>151048.12156203084</v>
      </c>
      <c r="AC2" s="4">
        <v>171029.10204820658</v>
      </c>
      <c r="AD2" s="4">
        <v>142682.23061009002</v>
      </c>
      <c r="AE2" s="4">
        <v>138440.8360252452</v>
      </c>
      <c r="AF2" s="4">
        <v>133833.08534354897</v>
      </c>
      <c r="AG2" s="4">
        <v>87922.866600137568</v>
      </c>
      <c r="AH2" s="4">
        <v>49049.970113121235</v>
      </c>
      <c r="AI2" s="4">
        <v>37818.412283130994</v>
      </c>
      <c r="AJ2" s="4">
        <v>28972.071746075948</v>
      </c>
      <c r="AK2" s="4">
        <v>24855.770349789491</v>
      </c>
      <c r="AL2" s="4">
        <v>28574.149861686226</v>
      </c>
      <c r="AM2" s="4">
        <v>46457.678549559852</v>
      </c>
      <c r="AN2" s="4">
        <v>31807.86028408918</v>
      </c>
      <c r="AO2" s="4">
        <v>24818.42496205341</v>
      </c>
      <c r="AP2" s="4">
        <v>22340.4956753552</v>
      </c>
      <c r="AQ2" s="4">
        <v>33490.526679971685</v>
      </c>
    </row>
    <row r="3" spans="1:43" ht="15" customHeight="1" x14ac:dyDescent="0.25">
      <c r="A3" s="2" t="s">
        <v>1</v>
      </c>
      <c r="B3" s="2" t="s">
        <v>3</v>
      </c>
      <c r="C3" s="4">
        <v>0</v>
      </c>
      <c r="D3" s="4">
        <v>0</v>
      </c>
      <c r="E3" s="4">
        <v>0</v>
      </c>
      <c r="F3" s="4">
        <v>0</v>
      </c>
      <c r="G3" s="4">
        <v>18.401167944175302</v>
      </c>
      <c r="H3" s="4">
        <v>2102.3226701242306</v>
      </c>
      <c r="I3" s="4">
        <v>1228.4917858799731</v>
      </c>
      <c r="J3" s="4">
        <v>2410.7545399394544</v>
      </c>
      <c r="K3" s="4">
        <v>8079.4871933325676</v>
      </c>
      <c r="L3" s="4">
        <v>8411.0074766083726</v>
      </c>
      <c r="M3" s="4">
        <v>10771.741763619124</v>
      </c>
      <c r="N3" s="4">
        <v>13432.612910772234</v>
      </c>
      <c r="O3" s="4">
        <v>9533.8318892411098</v>
      </c>
      <c r="P3" s="4">
        <v>14091.380538941274</v>
      </c>
      <c r="Q3" s="4">
        <v>10426.616342764913</v>
      </c>
      <c r="R3" s="4">
        <v>2374.0290295406571</v>
      </c>
      <c r="S3" s="4">
        <v>4688.437020089862</v>
      </c>
      <c r="T3" s="4">
        <v>6706.9082351771131</v>
      </c>
      <c r="U3" s="4">
        <v>10484.719271062879</v>
      </c>
      <c r="V3" s="4">
        <v>5802.5510562425034</v>
      </c>
      <c r="W3" s="4">
        <v>1751.0093995458258</v>
      </c>
      <c r="X3" s="4">
        <v>379.69553719385766</v>
      </c>
      <c r="Y3" s="4">
        <v>31.893380607743385</v>
      </c>
      <c r="Z3" s="4">
        <v>37.790607584550258</v>
      </c>
      <c r="AA3" s="4">
        <v>386.67504558020892</v>
      </c>
      <c r="AB3" s="4">
        <v>644.52347886977418</v>
      </c>
      <c r="AC3" s="4">
        <v>774.39632643780101</v>
      </c>
      <c r="AD3" s="4">
        <v>1957.992262773216</v>
      </c>
      <c r="AE3" s="4">
        <v>1235.1139058693316</v>
      </c>
      <c r="AF3" s="4">
        <v>1407.741561227514</v>
      </c>
      <c r="AG3" s="4">
        <v>2658.7831737370534</v>
      </c>
      <c r="AH3" s="4">
        <v>170.0202243015072</v>
      </c>
      <c r="AI3" s="4">
        <v>0</v>
      </c>
      <c r="AJ3" s="4">
        <v>0</v>
      </c>
      <c r="AK3" s="4">
        <v>0</v>
      </c>
      <c r="AL3" s="4">
        <v>0</v>
      </c>
      <c r="AM3" s="4">
        <v>0</v>
      </c>
      <c r="AN3" s="4">
        <v>0</v>
      </c>
      <c r="AO3" s="4">
        <v>0</v>
      </c>
      <c r="AP3" s="4">
        <v>0</v>
      </c>
      <c r="AQ3" s="4">
        <v>0</v>
      </c>
    </row>
    <row r="4" spans="1:43" ht="15" customHeight="1" x14ac:dyDescent="0.25">
      <c r="A4" s="2" t="s">
        <v>1</v>
      </c>
      <c r="B4" s="2" t="s">
        <v>4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4254.4918196041544</v>
      </c>
      <c r="AF4" s="4">
        <v>32523.324214932174</v>
      </c>
      <c r="AG4" s="4">
        <v>95534.382022974634</v>
      </c>
      <c r="AH4" s="4">
        <v>169894.81797901701</v>
      </c>
      <c r="AI4" s="4">
        <v>255612.90695428455</v>
      </c>
      <c r="AJ4" s="4">
        <v>304994.9948993639</v>
      </c>
      <c r="AK4" s="4">
        <v>349142.98794991331</v>
      </c>
      <c r="AL4" s="4">
        <v>371203.99371984228</v>
      </c>
      <c r="AM4" s="4">
        <v>347423.62507685204</v>
      </c>
      <c r="AN4" s="4">
        <v>371203.30982375343</v>
      </c>
      <c r="AO4" s="4">
        <v>363624.91562275164</v>
      </c>
      <c r="AP4" s="4">
        <v>326468.09536698519</v>
      </c>
      <c r="AQ4" s="4">
        <v>281761.54801570129</v>
      </c>
    </row>
    <row r="5" spans="1:43" ht="15" customHeight="1" x14ac:dyDescent="0.25">
      <c r="A5" s="2" t="s">
        <v>1</v>
      </c>
      <c r="B5" s="2" t="s">
        <v>5</v>
      </c>
      <c r="C5" s="4">
        <v>270.56770577443825</v>
      </c>
      <c r="D5" s="4">
        <v>321.55815050378169</v>
      </c>
      <c r="E5" s="4">
        <v>233.5019409979067</v>
      </c>
      <c r="F5" s="4">
        <v>329.61167233642215</v>
      </c>
      <c r="G5" s="4">
        <v>381.09216622210079</v>
      </c>
      <c r="H5" s="4">
        <v>348.82027796328504</v>
      </c>
      <c r="I5" s="4">
        <v>187.37363725777706</v>
      </c>
      <c r="J5" s="4">
        <v>172.09803515609579</v>
      </c>
      <c r="K5" s="4">
        <v>82.85484786374343</v>
      </c>
      <c r="L5" s="4">
        <v>58.355908957141118</v>
      </c>
      <c r="M5" s="4">
        <v>67.363951173560679</v>
      </c>
      <c r="N5" s="4">
        <v>150.47407844375172</v>
      </c>
      <c r="O5" s="4">
        <v>165.45982097155931</v>
      </c>
      <c r="P5" s="4">
        <v>310.12576951883341</v>
      </c>
      <c r="Q5" s="4">
        <v>979.47221063565019</v>
      </c>
      <c r="R5" s="4">
        <v>2145.5491670209226</v>
      </c>
      <c r="S5" s="4">
        <v>2422.2512997384383</v>
      </c>
      <c r="T5" s="4">
        <v>2737.110745638457</v>
      </c>
      <c r="U5" s="4">
        <v>3809.9608453185501</v>
      </c>
      <c r="V5" s="4">
        <v>5151.9817588759433</v>
      </c>
      <c r="W5" s="4">
        <v>9046.79349198606</v>
      </c>
      <c r="X5" s="4">
        <v>11690.503015410059</v>
      </c>
      <c r="Y5" s="4">
        <v>12475.307946304825</v>
      </c>
      <c r="Z5" s="4">
        <v>9318.3670219743417</v>
      </c>
      <c r="AA5" s="4">
        <v>12835.668754236771</v>
      </c>
      <c r="AB5" s="4">
        <v>17296.144555947543</v>
      </c>
      <c r="AC5" s="4">
        <v>14906.711075376252</v>
      </c>
      <c r="AD5" s="4">
        <v>10841.152940562562</v>
      </c>
      <c r="AE5" s="4">
        <v>11350.959000746627</v>
      </c>
      <c r="AF5" s="4">
        <v>12315.178761944006</v>
      </c>
      <c r="AG5" s="4">
        <v>11099.135375618962</v>
      </c>
      <c r="AH5" s="4">
        <v>10345.905128048009</v>
      </c>
      <c r="AI5" s="4">
        <v>13796.644366734794</v>
      </c>
      <c r="AJ5" s="4">
        <v>21023.234304003243</v>
      </c>
      <c r="AK5" s="4">
        <v>22758.148900209449</v>
      </c>
      <c r="AL5" s="4">
        <v>32323.673783114969</v>
      </c>
      <c r="AM5" s="4">
        <v>39998.748614448181</v>
      </c>
      <c r="AN5" s="4">
        <v>32515.13854706812</v>
      </c>
      <c r="AO5" s="4">
        <v>20018.610000633627</v>
      </c>
      <c r="AP5" s="4">
        <v>19907.565468251629</v>
      </c>
      <c r="AQ5" s="4">
        <v>534.60281969017615</v>
      </c>
    </row>
    <row r="6" spans="1:43" ht="15" customHeight="1" x14ac:dyDescent="0.25">
      <c r="A6" s="2" t="s">
        <v>1</v>
      </c>
      <c r="B6" s="2" t="s">
        <v>6</v>
      </c>
      <c r="C6" s="4">
        <v>0</v>
      </c>
      <c r="D6" s="4">
        <v>0</v>
      </c>
      <c r="E6" s="4">
        <v>0</v>
      </c>
      <c r="F6" s="4">
        <v>0</v>
      </c>
      <c r="G6" s="4">
        <v>5.283133125288078</v>
      </c>
      <c r="H6" s="4">
        <v>72.127038931870985</v>
      </c>
      <c r="I6" s="4">
        <v>43.93279358463446</v>
      </c>
      <c r="J6" s="4">
        <v>133.69042125112301</v>
      </c>
      <c r="K6" s="4">
        <v>311.69232638788242</v>
      </c>
      <c r="L6" s="4">
        <v>582.38663908056094</v>
      </c>
      <c r="M6" s="4">
        <v>714.57850230840143</v>
      </c>
      <c r="N6" s="4">
        <v>989.18836335447429</v>
      </c>
      <c r="O6" s="4">
        <v>1159.7225763725767</v>
      </c>
      <c r="P6" s="4">
        <v>1413.4856939023259</v>
      </c>
      <c r="Q6" s="4">
        <v>993.88833701310864</v>
      </c>
      <c r="R6" s="4">
        <v>256.19881459850859</v>
      </c>
      <c r="S6" s="4">
        <v>547.67387138746744</v>
      </c>
      <c r="T6" s="4">
        <v>883.79344694199642</v>
      </c>
      <c r="U6" s="4">
        <v>1154.3350926625606</v>
      </c>
      <c r="V6" s="4">
        <v>710.2199283549644</v>
      </c>
      <c r="W6" s="4">
        <v>276.19748633974712</v>
      </c>
      <c r="X6" s="4">
        <v>42.196341463930807</v>
      </c>
      <c r="Y6" s="4">
        <v>7.8980612897607445</v>
      </c>
      <c r="Z6" s="4">
        <v>4.6686225561948751</v>
      </c>
      <c r="AA6" s="4">
        <v>27.701879900514438</v>
      </c>
      <c r="AB6" s="4">
        <v>25.857250207525428</v>
      </c>
      <c r="AC6" s="4">
        <v>127.40524264582335</v>
      </c>
      <c r="AD6" s="4">
        <v>227.82331836219686</v>
      </c>
      <c r="AE6" s="4">
        <v>106.62117229153782</v>
      </c>
      <c r="AF6" s="4">
        <v>59.056245421991889</v>
      </c>
      <c r="AG6" s="4">
        <v>192.68759720894946</v>
      </c>
      <c r="AH6" s="4">
        <v>8.2183161412916821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</row>
    <row r="7" spans="1:43" ht="15" customHeight="1" x14ac:dyDescent="0.25">
      <c r="A7" s="2" t="s">
        <v>1</v>
      </c>
      <c r="B7" s="2" t="s">
        <v>7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669.00428958532814</v>
      </c>
      <c r="AF7" s="4">
        <v>3826.515442207794</v>
      </c>
      <c r="AG7" s="4">
        <v>8550.4484642463358</v>
      </c>
      <c r="AH7" s="4">
        <v>14170.291518415026</v>
      </c>
      <c r="AI7" s="4">
        <v>23388.088288799107</v>
      </c>
      <c r="AJ7" s="4">
        <v>30354.655752277737</v>
      </c>
      <c r="AK7" s="4">
        <v>34086.632726735363</v>
      </c>
      <c r="AL7" s="4">
        <v>43551.993237858049</v>
      </c>
      <c r="AM7" s="4">
        <v>50544.195550601813</v>
      </c>
      <c r="AN7" s="4">
        <v>53352.327569746252</v>
      </c>
      <c r="AO7" s="4">
        <v>62219.029550266539</v>
      </c>
      <c r="AP7" s="4">
        <v>59999.771440240285</v>
      </c>
      <c r="AQ7" s="4">
        <v>24358.146537721506</v>
      </c>
    </row>
    <row r="8" spans="1:43" ht="15" customHeight="1" x14ac:dyDescent="0.25">
      <c r="A8" s="2" t="s">
        <v>1</v>
      </c>
      <c r="B8" s="2" t="s">
        <v>8</v>
      </c>
      <c r="C8" s="4">
        <v>0.93547626627896485</v>
      </c>
      <c r="D8" s="4">
        <v>2.454460910376572</v>
      </c>
      <c r="E8" s="4">
        <v>5.592794469576817</v>
      </c>
      <c r="F8" s="4">
        <v>11.934403589375377</v>
      </c>
      <c r="G8" s="4">
        <v>40.975013214315325</v>
      </c>
      <c r="H8" s="4">
        <v>55.429441972235232</v>
      </c>
      <c r="I8" s="4">
        <v>133.63361907110001</v>
      </c>
      <c r="J8" s="4">
        <v>214.43664207675846</v>
      </c>
      <c r="K8" s="4">
        <v>131.41124460067098</v>
      </c>
      <c r="L8" s="4">
        <v>123.32233469635067</v>
      </c>
      <c r="M8" s="4">
        <v>145.12820709884772</v>
      </c>
      <c r="N8" s="4">
        <v>190.06722741397112</v>
      </c>
      <c r="O8" s="4">
        <v>209.78683121979819</v>
      </c>
      <c r="P8" s="4">
        <v>415.53218408041232</v>
      </c>
      <c r="Q8" s="4">
        <v>555.56485687182476</v>
      </c>
      <c r="R8" s="4">
        <v>578.7986347400622</v>
      </c>
      <c r="S8" s="4">
        <v>616.36725119096297</v>
      </c>
      <c r="T8" s="4">
        <v>529.84953787928282</v>
      </c>
      <c r="U8" s="4">
        <v>1169.5351735631175</v>
      </c>
      <c r="V8" s="4">
        <v>1423.6806972025036</v>
      </c>
      <c r="W8" s="4">
        <v>1772.2046048290144</v>
      </c>
      <c r="X8" s="4">
        <v>1161.7004934275399</v>
      </c>
      <c r="Y8" s="4">
        <v>1511.027136458029</v>
      </c>
      <c r="Z8" s="4">
        <v>1840.7997761990441</v>
      </c>
      <c r="AA8" s="4">
        <v>3302.7542569879834</v>
      </c>
      <c r="AB8" s="4">
        <v>4998.5561223197028</v>
      </c>
      <c r="AC8" s="4">
        <v>4410.8785605051353</v>
      </c>
      <c r="AD8" s="4">
        <v>2469.2010427436107</v>
      </c>
      <c r="AE8" s="4">
        <v>2344.2233321398403</v>
      </c>
      <c r="AF8" s="4">
        <v>3364.9840650012393</v>
      </c>
      <c r="AG8" s="4">
        <v>4370.7833100311527</v>
      </c>
      <c r="AH8" s="4">
        <v>5514.1208388648802</v>
      </c>
      <c r="AI8" s="4">
        <v>7793.273037891382</v>
      </c>
      <c r="AJ8" s="4">
        <v>13067.931028894089</v>
      </c>
      <c r="AK8" s="4">
        <v>13346.635733710427</v>
      </c>
      <c r="AL8" s="4">
        <v>19293.279746435674</v>
      </c>
      <c r="AM8" s="4">
        <v>22898.378843085098</v>
      </c>
      <c r="AN8" s="4">
        <v>16786.911106081498</v>
      </c>
      <c r="AO8" s="4">
        <v>19694.63979491459</v>
      </c>
      <c r="AP8" s="4">
        <v>17231.17030198155</v>
      </c>
      <c r="AQ8" s="4">
        <v>10924.199167437559</v>
      </c>
    </row>
    <row r="9" spans="1:43" ht="15" customHeight="1" x14ac:dyDescent="0.25">
      <c r="A9" s="2" t="s">
        <v>1</v>
      </c>
      <c r="B9" s="2" t="s">
        <v>9</v>
      </c>
      <c r="C9" s="4">
        <v>101.18405411320076</v>
      </c>
      <c r="D9" s="4">
        <v>147.00134394797598</v>
      </c>
      <c r="E9" s="4">
        <v>223.23607163259581</v>
      </c>
      <c r="F9" s="4">
        <v>223.93869857985388</v>
      </c>
      <c r="G9" s="4">
        <v>167.70630723876189</v>
      </c>
      <c r="H9" s="4">
        <v>267.68920975074184</v>
      </c>
      <c r="I9" s="4">
        <v>168.42339787461907</v>
      </c>
      <c r="J9" s="4">
        <v>149.07354863521661</v>
      </c>
      <c r="K9" s="4">
        <v>120.93415187655826</v>
      </c>
      <c r="L9" s="4">
        <v>151.34246903227898</v>
      </c>
      <c r="M9" s="4">
        <v>211.72303584771294</v>
      </c>
      <c r="N9" s="4">
        <v>288.77328342214565</v>
      </c>
      <c r="O9" s="4">
        <v>235.99658483900814</v>
      </c>
      <c r="P9" s="4">
        <v>251.45868530624236</v>
      </c>
      <c r="Q9" s="4">
        <v>237.05763741099989</v>
      </c>
      <c r="R9" s="4">
        <v>218.64176166048341</v>
      </c>
      <c r="S9" s="4">
        <v>269.01237349134669</v>
      </c>
      <c r="T9" s="4">
        <v>158.77733708295929</v>
      </c>
      <c r="U9" s="4">
        <v>195.26555034687712</v>
      </c>
      <c r="V9" s="4">
        <v>266.26841724508546</v>
      </c>
      <c r="W9" s="4">
        <v>431.07763430537807</v>
      </c>
      <c r="X9" s="4">
        <v>292.95641519937158</v>
      </c>
      <c r="Y9" s="4">
        <v>375.43227042442072</v>
      </c>
      <c r="Z9" s="4">
        <v>395.29805876535499</v>
      </c>
      <c r="AA9" s="4">
        <v>457.03695387595616</v>
      </c>
      <c r="AB9" s="4">
        <v>686.79275598745073</v>
      </c>
      <c r="AC9" s="4">
        <v>749.05434480462054</v>
      </c>
      <c r="AD9" s="4">
        <v>484.61915485491716</v>
      </c>
      <c r="AE9" s="4">
        <v>378.18240877528058</v>
      </c>
      <c r="AF9" s="4">
        <v>529.44314255105974</v>
      </c>
      <c r="AG9" s="4">
        <v>623.83341473833048</v>
      </c>
      <c r="AH9" s="4">
        <v>670.73098834816471</v>
      </c>
      <c r="AI9" s="4">
        <v>753.79759185257774</v>
      </c>
      <c r="AJ9" s="4">
        <v>825.86973280921541</v>
      </c>
      <c r="AK9" s="4">
        <v>533.10869245450021</v>
      </c>
      <c r="AL9" s="4">
        <v>644.33247341083211</v>
      </c>
      <c r="AM9" s="4">
        <v>713.76127478746173</v>
      </c>
      <c r="AN9" s="4">
        <v>430.31299254285346</v>
      </c>
      <c r="AO9" s="4">
        <v>338.87733085737955</v>
      </c>
      <c r="AP9" s="4">
        <v>194.83716491853374</v>
      </c>
      <c r="AQ9" s="4">
        <v>200.42073817095525</v>
      </c>
    </row>
    <row r="10" spans="1:43" ht="15" customHeight="1" x14ac:dyDescent="0.25">
      <c r="A10" s="2" t="s">
        <v>1</v>
      </c>
      <c r="B10" s="2" t="s">
        <v>10</v>
      </c>
      <c r="C10" s="4">
        <v>236.0961262641344</v>
      </c>
      <c r="D10" s="4">
        <v>343.00313587861092</v>
      </c>
      <c r="E10" s="4">
        <v>520.8841671427225</v>
      </c>
      <c r="F10" s="4">
        <v>522.52363001965875</v>
      </c>
      <c r="G10" s="4">
        <v>391.31471689044548</v>
      </c>
      <c r="H10" s="4">
        <v>624.60815608506289</v>
      </c>
      <c r="I10" s="4">
        <v>392.98792837411077</v>
      </c>
      <c r="J10" s="4">
        <v>347.83828014883829</v>
      </c>
      <c r="K10" s="4">
        <v>282.17968771196962</v>
      </c>
      <c r="L10" s="4">
        <v>353.13242774198756</v>
      </c>
      <c r="M10" s="4">
        <v>494.02041697799712</v>
      </c>
      <c r="N10" s="4">
        <v>673.80432798500635</v>
      </c>
      <c r="O10" s="4">
        <v>550.65869795768685</v>
      </c>
      <c r="P10" s="4">
        <v>586.73693238123508</v>
      </c>
      <c r="Q10" s="4">
        <v>553.13448729233266</v>
      </c>
      <c r="R10" s="4">
        <v>510.16411054112825</v>
      </c>
      <c r="S10" s="4">
        <v>627.6955381464752</v>
      </c>
      <c r="T10" s="4">
        <v>370.48045319357169</v>
      </c>
      <c r="U10" s="4">
        <v>455.61961747604437</v>
      </c>
      <c r="V10" s="4">
        <v>621.2929735718651</v>
      </c>
      <c r="W10" s="4">
        <v>1005.847813379212</v>
      </c>
      <c r="X10" s="4">
        <v>683.56496879853273</v>
      </c>
      <c r="Y10" s="4">
        <v>876.00863099031335</v>
      </c>
      <c r="Z10" s="4">
        <v>922.36213711915991</v>
      </c>
      <c r="AA10" s="4">
        <v>1066.4195590438967</v>
      </c>
      <c r="AB10" s="4">
        <v>1602.5164306373806</v>
      </c>
      <c r="AC10" s="4">
        <v>1747.7934712107856</v>
      </c>
      <c r="AD10" s="4">
        <v>1288.9781381936539</v>
      </c>
      <c r="AE10" s="4">
        <v>1148.322721726337</v>
      </c>
      <c r="AF10" s="4">
        <v>1407.0735860565799</v>
      </c>
      <c r="AG10" s="4">
        <v>1591.5688275783659</v>
      </c>
      <c r="AH10" s="4">
        <v>1663.1891306968098</v>
      </c>
      <c r="AI10" s="4">
        <v>2001.9308866051824</v>
      </c>
      <c r="AJ10" s="4">
        <v>2334.3395131234824</v>
      </c>
      <c r="AK10" s="4">
        <v>2058.4539677363578</v>
      </c>
      <c r="AL10" s="4">
        <v>3026.2471695778513</v>
      </c>
      <c r="AM10" s="4">
        <v>3504.4346141652259</v>
      </c>
      <c r="AN10" s="4">
        <v>2519.7673877529346</v>
      </c>
      <c r="AO10" s="4">
        <v>2268.3686393836861</v>
      </c>
      <c r="AP10" s="4">
        <v>2145.307598645184</v>
      </c>
      <c r="AQ10" s="4">
        <v>1502.215476534639</v>
      </c>
    </row>
    <row r="11" spans="1:43" ht="15" customHeight="1" x14ac:dyDescent="0.25">
      <c r="A11" s="2" t="s">
        <v>1</v>
      </c>
      <c r="B11" s="2" t="s">
        <v>11</v>
      </c>
      <c r="C11" s="4">
        <v>114.93229008466217</v>
      </c>
      <c r="D11" s="4">
        <v>157.51483696283714</v>
      </c>
      <c r="E11" s="4">
        <v>189.82865878913009</v>
      </c>
      <c r="F11" s="4">
        <v>213.86688125520737</v>
      </c>
      <c r="G11" s="4">
        <v>437.85086020404884</v>
      </c>
      <c r="H11" s="4">
        <v>267.3930916165944</v>
      </c>
      <c r="I11" s="4">
        <v>266.23560681452221</v>
      </c>
      <c r="J11" s="4">
        <v>213.60399985260653</v>
      </c>
      <c r="K11" s="4">
        <v>172.39413036372645</v>
      </c>
      <c r="L11" s="4">
        <v>207.54666738585627</v>
      </c>
      <c r="M11" s="4">
        <v>325.87504103092118</v>
      </c>
      <c r="N11" s="4">
        <v>533.7720444030823</v>
      </c>
      <c r="O11" s="4">
        <v>555.84679276411703</v>
      </c>
      <c r="P11" s="4">
        <v>598.42648129617987</v>
      </c>
      <c r="Q11" s="4">
        <v>536.96213460692832</v>
      </c>
      <c r="R11" s="4">
        <v>449.03101691229188</v>
      </c>
      <c r="S11" s="4">
        <v>514.80294572348737</v>
      </c>
      <c r="T11" s="4">
        <v>371.81172155096988</v>
      </c>
      <c r="U11" s="4">
        <v>475.71923752042369</v>
      </c>
      <c r="V11" s="4">
        <v>641.27497065924058</v>
      </c>
      <c r="W11" s="4">
        <v>1141.1212646155543</v>
      </c>
      <c r="X11" s="4">
        <v>810.40020227581442</v>
      </c>
      <c r="Y11" s="4">
        <v>1086.8323684547702</v>
      </c>
      <c r="Z11" s="4">
        <v>1200.7662861788656</v>
      </c>
      <c r="AA11" s="4">
        <v>1101.0780224540588</v>
      </c>
      <c r="AB11" s="4">
        <v>1509.3189720678508</v>
      </c>
      <c r="AC11" s="4">
        <v>890.69558866421937</v>
      </c>
      <c r="AD11" s="4">
        <v>657.32776111002829</v>
      </c>
      <c r="AE11" s="4">
        <v>546.25632695609102</v>
      </c>
      <c r="AF11" s="4">
        <v>603.86005515722172</v>
      </c>
      <c r="AG11" s="4">
        <v>677.22239626181306</v>
      </c>
      <c r="AH11" s="4">
        <v>820.70970710260463</v>
      </c>
      <c r="AI11" s="4">
        <v>997.72549840120041</v>
      </c>
      <c r="AJ11" s="4">
        <v>1093.1899992913914</v>
      </c>
      <c r="AK11" s="4">
        <v>918.01636067426818</v>
      </c>
      <c r="AL11" s="4">
        <v>1249.2645890084448</v>
      </c>
      <c r="AM11" s="4">
        <v>1312.2835950179137</v>
      </c>
      <c r="AN11" s="4">
        <v>902.83371880402581</v>
      </c>
      <c r="AO11" s="4">
        <v>907.07526512627965</v>
      </c>
      <c r="AP11" s="4">
        <v>894.78180944633652</v>
      </c>
      <c r="AQ11" s="4">
        <v>477.17432784041699</v>
      </c>
    </row>
    <row r="12" spans="1:43" ht="15" customHeight="1" x14ac:dyDescent="0.25">
      <c r="A12" s="2" t="s">
        <v>1</v>
      </c>
      <c r="B12" s="2" t="s">
        <v>12</v>
      </c>
      <c r="C12" s="4">
        <v>41.887279805304345</v>
      </c>
      <c r="D12" s="4">
        <v>55.687752491948956</v>
      </c>
      <c r="E12" s="4">
        <v>59.603743922018658</v>
      </c>
      <c r="F12" s="4">
        <v>45.297029586813622</v>
      </c>
      <c r="G12" s="4">
        <v>46.19753003083504</v>
      </c>
      <c r="H12" s="4">
        <v>64.251301032472441</v>
      </c>
      <c r="I12" s="4">
        <v>46.289072244075918</v>
      </c>
      <c r="J12" s="4">
        <v>46.242929861529277</v>
      </c>
      <c r="K12" s="4">
        <v>46.146007929935699</v>
      </c>
      <c r="L12" s="4">
        <v>58.309355788516285</v>
      </c>
      <c r="M12" s="4">
        <v>82.548627673007644</v>
      </c>
      <c r="N12" s="4">
        <v>123.88875224596288</v>
      </c>
      <c r="O12" s="4">
        <v>129.71672570807243</v>
      </c>
      <c r="P12" s="4">
        <v>161.84416706412406</v>
      </c>
      <c r="Q12" s="4">
        <v>165.72607200341085</v>
      </c>
      <c r="R12" s="4">
        <v>177.12378320171285</v>
      </c>
      <c r="S12" s="4">
        <v>207.43218590557652</v>
      </c>
      <c r="T12" s="4">
        <v>220.18340037152967</v>
      </c>
      <c r="U12" s="4">
        <v>323.65469636069724</v>
      </c>
      <c r="V12" s="4">
        <v>431.3216117138515</v>
      </c>
      <c r="W12" s="4">
        <v>613.75860031187528</v>
      </c>
      <c r="X12" s="4">
        <v>441.72833245952415</v>
      </c>
      <c r="Y12" s="4">
        <v>585.82653597247258</v>
      </c>
      <c r="Z12" s="4">
        <v>558.61450930987371</v>
      </c>
      <c r="AA12" s="4">
        <v>483.28153363518646</v>
      </c>
      <c r="AB12" s="4">
        <v>843.67380668891258</v>
      </c>
      <c r="AC12" s="4">
        <v>1194.475872215264</v>
      </c>
      <c r="AD12" s="4">
        <v>1013.5599958329267</v>
      </c>
      <c r="AE12" s="4">
        <v>1086.7192212671098</v>
      </c>
      <c r="AF12" s="4">
        <v>1562.6852896940632</v>
      </c>
      <c r="AG12" s="4">
        <v>1861.5599533607783</v>
      </c>
      <c r="AH12" s="4">
        <v>1756.7214699315107</v>
      </c>
      <c r="AI12" s="4">
        <v>2545.4427395153739</v>
      </c>
      <c r="AJ12" s="4">
        <v>3431.9434693433682</v>
      </c>
      <c r="AK12" s="4">
        <v>2775.0382416209377</v>
      </c>
      <c r="AL12" s="4">
        <v>4405.4359809949965</v>
      </c>
      <c r="AM12" s="4">
        <v>5216.813454535747</v>
      </c>
      <c r="AN12" s="4">
        <v>3583.8826906838522</v>
      </c>
      <c r="AO12" s="4">
        <v>3506.8359931194886</v>
      </c>
      <c r="AP12" s="4">
        <v>3406.3273105505968</v>
      </c>
      <c r="AQ12" s="4">
        <v>1766.5602775368627</v>
      </c>
    </row>
    <row r="13" spans="1:43" ht="15" customHeight="1" x14ac:dyDescent="0.25">
      <c r="A13" s="2" t="s">
        <v>1</v>
      </c>
      <c r="B13" s="2" t="s">
        <v>13</v>
      </c>
      <c r="C13" s="4">
        <v>41.887279805304345</v>
      </c>
      <c r="D13" s="4">
        <v>55.687752491948956</v>
      </c>
      <c r="E13" s="4">
        <v>59.603743922018658</v>
      </c>
      <c r="F13" s="4">
        <v>45.297029586813622</v>
      </c>
      <c r="G13" s="4">
        <v>46.19753003083504</v>
      </c>
      <c r="H13" s="4">
        <v>64.251301032472441</v>
      </c>
      <c r="I13" s="4">
        <v>46.289072244075918</v>
      </c>
      <c r="J13" s="4">
        <v>46.242929861529277</v>
      </c>
      <c r="K13" s="4">
        <v>46.146007929935699</v>
      </c>
      <c r="L13" s="4">
        <v>58.309355788516285</v>
      </c>
      <c r="M13" s="4">
        <v>82.548627673007644</v>
      </c>
      <c r="N13" s="4">
        <v>123.88875224596288</v>
      </c>
      <c r="O13" s="4">
        <v>129.71672570807243</v>
      </c>
      <c r="P13" s="4">
        <v>161.84416706412406</v>
      </c>
      <c r="Q13" s="4">
        <v>165.72607200341085</v>
      </c>
      <c r="R13" s="4">
        <v>177.12378320171285</v>
      </c>
      <c r="S13" s="4">
        <v>207.43218590557652</v>
      </c>
      <c r="T13" s="4">
        <v>220.18340037152967</v>
      </c>
      <c r="U13" s="4">
        <v>323.65469636069724</v>
      </c>
      <c r="V13" s="4">
        <v>431.3216117138515</v>
      </c>
      <c r="W13" s="4">
        <v>613.75860031187528</v>
      </c>
      <c r="X13" s="4">
        <v>441.72833245952415</v>
      </c>
      <c r="Y13" s="4">
        <v>585.82653597247258</v>
      </c>
      <c r="Z13" s="4">
        <v>558.61450930987371</v>
      </c>
      <c r="AA13" s="4">
        <v>483.28153363518646</v>
      </c>
      <c r="AB13" s="4">
        <v>843.67380668891258</v>
      </c>
      <c r="AC13" s="4">
        <v>1194.475872215264</v>
      </c>
      <c r="AD13" s="4">
        <v>927.03981813155747</v>
      </c>
      <c r="AE13" s="4">
        <v>1107.7686932108591</v>
      </c>
      <c r="AF13" s="4">
        <v>1696.915232526396</v>
      </c>
      <c r="AG13" s="4">
        <v>1685.6809361497865</v>
      </c>
      <c r="AH13" s="4">
        <v>1650.3682304705312</v>
      </c>
      <c r="AI13" s="4">
        <v>2444.3387054691939</v>
      </c>
      <c r="AJ13" s="4">
        <v>3565.5576238664521</v>
      </c>
      <c r="AK13" s="4">
        <v>2483.9832414141119</v>
      </c>
      <c r="AL13" s="4">
        <v>4574.4961292852731</v>
      </c>
      <c r="AM13" s="4">
        <v>4819.1490308808188</v>
      </c>
      <c r="AN13" s="4">
        <v>3918.1130373638734</v>
      </c>
      <c r="AO13" s="4">
        <v>4829.3422030016554</v>
      </c>
      <c r="AP13" s="4">
        <v>3967.05258050465</v>
      </c>
      <c r="AQ13" s="4">
        <v>1768.8164209309052</v>
      </c>
    </row>
    <row r="14" spans="1:43" ht="15" customHeight="1" x14ac:dyDescent="0.25">
      <c r="A14" s="2" t="s">
        <v>1</v>
      </c>
      <c r="B14" s="2" t="s">
        <v>14</v>
      </c>
      <c r="C14" s="4">
        <v>16.907916055512104</v>
      </c>
      <c r="D14" s="4">
        <v>28.569215315273844</v>
      </c>
      <c r="E14" s="4">
        <v>32.637385853997095</v>
      </c>
      <c r="F14" s="4">
        <v>40.236450602177392</v>
      </c>
      <c r="G14" s="4">
        <v>48.022989476527869</v>
      </c>
      <c r="H14" s="4">
        <v>53.181075447095722</v>
      </c>
      <c r="I14" s="4">
        <v>36.613208834071131</v>
      </c>
      <c r="J14" s="4">
        <v>40.889938259715102</v>
      </c>
      <c r="K14" s="4">
        <v>30.743725884462883</v>
      </c>
      <c r="L14" s="4">
        <v>45.560086587107016</v>
      </c>
      <c r="M14" s="4">
        <v>128.43203137196943</v>
      </c>
      <c r="N14" s="4">
        <v>119.56846929197259</v>
      </c>
      <c r="O14" s="4">
        <v>158.09857685734667</v>
      </c>
      <c r="P14" s="4">
        <v>235.21753863439972</v>
      </c>
      <c r="Q14" s="4">
        <v>148.08995751788905</v>
      </c>
      <c r="R14" s="4">
        <v>200.77131971723566</v>
      </c>
      <c r="S14" s="4">
        <v>534.95099242597939</v>
      </c>
      <c r="T14" s="4">
        <v>504.40510460246884</v>
      </c>
      <c r="U14" s="4">
        <v>480.1055353443254</v>
      </c>
      <c r="V14" s="4">
        <v>297.48726760816686</v>
      </c>
      <c r="W14" s="4">
        <v>583.24225479953259</v>
      </c>
      <c r="X14" s="4">
        <v>678.9192945595945</v>
      </c>
      <c r="Y14" s="4">
        <v>606.38406291312674</v>
      </c>
      <c r="Z14" s="4">
        <v>678.72116713566538</v>
      </c>
      <c r="AA14" s="4">
        <v>439.35253141441558</v>
      </c>
      <c r="AB14" s="4">
        <v>557.19693889415032</v>
      </c>
      <c r="AC14" s="4">
        <v>797.39894439358841</v>
      </c>
      <c r="AD14" s="4">
        <v>889.85332410349997</v>
      </c>
      <c r="AE14" s="4">
        <v>1437.9012291081594</v>
      </c>
      <c r="AF14" s="4">
        <v>1492.3384542851975</v>
      </c>
      <c r="AG14" s="4">
        <v>897.68997509942585</v>
      </c>
      <c r="AH14" s="4">
        <v>1531.7465167226678</v>
      </c>
      <c r="AI14" s="4">
        <v>2109.5132621035091</v>
      </c>
      <c r="AJ14" s="4">
        <v>2485.5177432120868</v>
      </c>
      <c r="AK14" s="4">
        <v>1796.8935359057389</v>
      </c>
      <c r="AL14" s="4">
        <v>2654.3393575527502</v>
      </c>
      <c r="AM14" s="4">
        <v>3181.1315551472289</v>
      </c>
      <c r="AN14" s="4">
        <v>2343.1135459423194</v>
      </c>
      <c r="AO14" s="4">
        <v>2355.3378099405545</v>
      </c>
      <c r="AP14" s="4">
        <v>2518.3702926428109</v>
      </c>
      <c r="AQ14" s="4">
        <v>1261.6615174351875</v>
      </c>
    </row>
    <row r="15" spans="1:43" ht="15" customHeight="1" x14ac:dyDescent="0.25">
      <c r="A15" s="2" t="s">
        <v>1</v>
      </c>
      <c r="B15" s="2" t="s">
        <v>15</v>
      </c>
      <c r="C15" s="4">
        <v>9.3804191814827238</v>
      </c>
      <c r="D15" s="4">
        <v>17.962407483668105</v>
      </c>
      <c r="E15" s="4">
        <v>22.224780095137966</v>
      </c>
      <c r="F15" s="4">
        <v>22.791638110756921</v>
      </c>
      <c r="G15" s="4">
        <v>27.987125366794245</v>
      </c>
      <c r="H15" s="4">
        <v>37.337449064660596</v>
      </c>
      <c r="I15" s="4">
        <v>34.541564027196287</v>
      </c>
      <c r="J15" s="4">
        <v>45.21492386948956</v>
      </c>
      <c r="K15" s="4">
        <v>43.137519363251783</v>
      </c>
      <c r="L15" s="4">
        <v>46.142634311182825</v>
      </c>
      <c r="M15" s="4">
        <v>81.633432123712893</v>
      </c>
      <c r="N15" s="4">
        <v>111.00269366371073</v>
      </c>
      <c r="O15" s="4">
        <v>159.03389286547289</v>
      </c>
      <c r="P15" s="4">
        <v>180.31682919994071</v>
      </c>
      <c r="Q15" s="4">
        <v>119.6505964681952</v>
      </c>
      <c r="R15" s="4">
        <v>188.31214028913078</v>
      </c>
      <c r="S15" s="4">
        <v>363.2675450276551</v>
      </c>
      <c r="T15" s="4">
        <v>314.92546703530093</v>
      </c>
      <c r="U15" s="4">
        <v>240.55691297842674</v>
      </c>
      <c r="V15" s="4">
        <v>152.03609145803611</v>
      </c>
      <c r="W15" s="4">
        <v>314.14918234568938</v>
      </c>
      <c r="X15" s="4">
        <v>223.98312724379292</v>
      </c>
      <c r="Y15" s="4">
        <v>239.79183604892376</v>
      </c>
      <c r="Z15" s="4">
        <v>243.1971253152372</v>
      </c>
      <c r="AA15" s="4">
        <v>209.38265954053762</v>
      </c>
      <c r="AB15" s="4">
        <v>373.0977816565387</v>
      </c>
      <c r="AC15" s="4">
        <v>465.0661041757744</v>
      </c>
      <c r="AD15" s="4">
        <v>412.99104736461555</v>
      </c>
      <c r="AE15" s="4">
        <v>647.73708879442006</v>
      </c>
      <c r="AF15" s="4">
        <v>844.40222827335492</v>
      </c>
      <c r="AG15" s="4">
        <v>419.46553174079065</v>
      </c>
      <c r="AH15" s="4">
        <v>720.61100026039981</v>
      </c>
      <c r="AI15" s="4">
        <v>927.0196779971136</v>
      </c>
      <c r="AJ15" s="4">
        <v>979.912736087344</v>
      </c>
      <c r="AK15" s="4">
        <v>523.5336827555243</v>
      </c>
      <c r="AL15" s="4">
        <v>877.54102486433806</v>
      </c>
      <c r="AM15" s="4">
        <v>1026.1179951204442</v>
      </c>
      <c r="AN15" s="4">
        <v>738.71010874120191</v>
      </c>
      <c r="AO15" s="4">
        <v>895.94698809131842</v>
      </c>
      <c r="AP15" s="4">
        <v>1162.1949977434031</v>
      </c>
      <c r="AQ15" s="4">
        <v>757.74002050267086</v>
      </c>
    </row>
    <row r="16" spans="1:43" ht="15" customHeight="1" x14ac:dyDescent="0.25">
      <c r="A16" s="2" t="s">
        <v>1</v>
      </c>
      <c r="B16" s="2" t="s">
        <v>16</v>
      </c>
      <c r="C16" s="4">
        <v>1.7950184853454634</v>
      </c>
      <c r="D16" s="4">
        <v>2.0915415677317051</v>
      </c>
      <c r="E16" s="4">
        <v>3.0020400128508706</v>
      </c>
      <c r="F16" s="4">
        <v>3.2885447495962605</v>
      </c>
      <c r="G16" s="4">
        <v>6.531862553320833</v>
      </c>
      <c r="H16" s="4">
        <v>6.6489865837985693</v>
      </c>
      <c r="I16" s="4">
        <v>10.726139095704548</v>
      </c>
      <c r="J16" s="4">
        <v>6.1523149863034305</v>
      </c>
      <c r="K16" s="4">
        <v>4.1766246605041424</v>
      </c>
      <c r="L16" s="4">
        <v>8.0100312060443635</v>
      </c>
      <c r="M16" s="4">
        <v>11.535469247282263</v>
      </c>
      <c r="N16" s="4">
        <v>16.670734213231277</v>
      </c>
      <c r="O16" s="4">
        <v>27.395707592838058</v>
      </c>
      <c r="P16" s="4">
        <v>23.285362408054404</v>
      </c>
      <c r="Q16" s="4">
        <v>18.083097374663161</v>
      </c>
      <c r="R16" s="4">
        <v>20.056240054999705</v>
      </c>
      <c r="S16" s="4">
        <v>37.757449897751592</v>
      </c>
      <c r="T16" s="4">
        <v>22.662902241851778</v>
      </c>
      <c r="U16" s="4">
        <v>23.402955796048168</v>
      </c>
      <c r="V16" s="4">
        <v>10.460412338078243</v>
      </c>
      <c r="W16" s="4">
        <v>27.167590677885332</v>
      </c>
      <c r="X16" s="4">
        <v>27.680510946332308</v>
      </c>
      <c r="Y16" s="4">
        <v>70.859041926184716</v>
      </c>
      <c r="Z16" s="4">
        <v>81.882272582562805</v>
      </c>
      <c r="AA16" s="4">
        <v>71.10323334780972</v>
      </c>
      <c r="AB16" s="4">
        <v>210.74420478530897</v>
      </c>
      <c r="AC16" s="4">
        <v>267.8286530787621</v>
      </c>
      <c r="AD16" s="4">
        <v>295.46476762178139</v>
      </c>
      <c r="AE16" s="4">
        <v>541.89042257742051</v>
      </c>
      <c r="AF16" s="4">
        <v>496.72536420836116</v>
      </c>
      <c r="AG16" s="4">
        <v>240.86936616549787</v>
      </c>
      <c r="AH16" s="4">
        <v>475.70185122911232</v>
      </c>
      <c r="AI16" s="4">
        <v>509.56551366114974</v>
      </c>
      <c r="AJ16" s="4">
        <v>537.371500434994</v>
      </c>
      <c r="AK16" s="4">
        <v>400.87659525255947</v>
      </c>
      <c r="AL16" s="4">
        <v>607.92892706593148</v>
      </c>
      <c r="AM16" s="4">
        <v>701.07011648307252</v>
      </c>
      <c r="AN16" s="4">
        <v>546.84169685716688</v>
      </c>
      <c r="AO16" s="4">
        <v>569.63809287204219</v>
      </c>
      <c r="AP16" s="4">
        <v>536.8193875643509</v>
      </c>
      <c r="AQ16" s="4">
        <v>302.81734193548454</v>
      </c>
    </row>
    <row r="17" spans="1:43" ht="15" customHeight="1" x14ac:dyDescent="0.25">
      <c r="A17" s="2" t="s">
        <v>1</v>
      </c>
      <c r="B17" s="2" t="s">
        <v>17</v>
      </c>
      <c r="C17" s="5"/>
      <c r="D17" s="5"/>
      <c r="E17" s="5"/>
      <c r="F17" s="5"/>
      <c r="G17" s="5"/>
      <c r="H17" s="4">
        <v>315.56335962132272</v>
      </c>
      <c r="I17" s="4">
        <v>446.19090184488897</v>
      </c>
      <c r="J17" s="4">
        <v>750.35346683948967</v>
      </c>
      <c r="K17" s="4">
        <v>880.3477425677836</v>
      </c>
      <c r="L17" s="4">
        <v>787.49336819730786</v>
      </c>
      <c r="M17" s="4">
        <v>671.30545209589002</v>
      </c>
      <c r="N17" s="4">
        <v>803.22838005799008</v>
      </c>
      <c r="O17" s="4">
        <v>1061.5326153723429</v>
      </c>
      <c r="P17" s="4">
        <v>1083.6653664401708</v>
      </c>
      <c r="Q17" s="4">
        <v>1257.9636499200774</v>
      </c>
      <c r="R17" s="4">
        <v>1075.7499085091711</v>
      </c>
      <c r="S17" s="4">
        <v>1134.9377480987396</v>
      </c>
      <c r="T17" s="4">
        <v>590.44732327580152</v>
      </c>
      <c r="U17" s="4">
        <v>810.09232590991985</v>
      </c>
      <c r="V17" s="4">
        <v>1410.1859434902854</v>
      </c>
      <c r="W17" s="4">
        <v>2543.3804070069464</v>
      </c>
      <c r="X17" s="4">
        <v>4241.3404962836203</v>
      </c>
      <c r="Y17" s="4">
        <v>7362.5635066553486</v>
      </c>
      <c r="Z17" s="4">
        <v>9136.3807881232078</v>
      </c>
      <c r="AA17" s="4">
        <v>9285.3852271064388</v>
      </c>
      <c r="AB17" s="4">
        <v>13001.526013108292</v>
      </c>
      <c r="AC17" s="4">
        <v>15822.458689281406</v>
      </c>
      <c r="AD17" s="4">
        <v>17932.621145220302</v>
      </c>
      <c r="AE17" s="4">
        <v>22926.645453224537</v>
      </c>
      <c r="AF17" s="4">
        <v>25152.834263883982</v>
      </c>
      <c r="AG17" s="4">
        <v>39636.013181374372</v>
      </c>
      <c r="AH17" s="4">
        <v>59058.019134745613</v>
      </c>
      <c r="AI17" s="4">
        <v>81690.124928236735</v>
      </c>
      <c r="AJ17" s="4">
        <v>90234.720048002229</v>
      </c>
      <c r="AK17" s="4">
        <v>59175.416640218871</v>
      </c>
      <c r="AL17" s="4">
        <v>50389.003494636454</v>
      </c>
      <c r="AM17" s="4">
        <v>68337.914048688297</v>
      </c>
      <c r="AN17" s="4">
        <v>55750.818928909772</v>
      </c>
      <c r="AO17" s="4">
        <v>44628.513546415015</v>
      </c>
      <c r="AP17" s="4">
        <v>44534.846177103347</v>
      </c>
      <c r="AQ17" s="4">
        <v>37285.017299952953</v>
      </c>
    </row>
    <row r="18" spans="1:43" ht="15" customHeight="1" x14ac:dyDescent="0.25">
      <c r="A18" s="2" t="s">
        <v>1</v>
      </c>
      <c r="B18" s="2" t="s">
        <v>18</v>
      </c>
      <c r="C18" s="5"/>
      <c r="D18" s="5"/>
      <c r="E18" s="5"/>
      <c r="F18" s="5"/>
      <c r="G18" s="5"/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8837.1301444457877</v>
      </c>
      <c r="AM18" s="4">
        <v>26866.578584166702</v>
      </c>
      <c r="AN18" s="4">
        <v>19682.442161975916</v>
      </c>
      <c r="AO18" s="4">
        <v>21824.086325533444</v>
      </c>
      <c r="AP18" s="4">
        <v>23786.231763234682</v>
      </c>
      <c r="AQ18" s="4">
        <v>27295.70557526463</v>
      </c>
    </row>
    <row r="19" spans="1:43" ht="15" customHeight="1" x14ac:dyDescent="0.25">
      <c r="A19" s="2" t="s">
        <v>19</v>
      </c>
      <c r="B19" s="2" t="s">
        <v>2</v>
      </c>
      <c r="C19" s="4">
        <v>475.30939045852438</v>
      </c>
      <c r="D19" s="4">
        <v>577.72102293974024</v>
      </c>
      <c r="E19" s="4">
        <v>653.12079720094789</v>
      </c>
      <c r="F19" s="4">
        <v>910.02112388286332</v>
      </c>
      <c r="G19" s="4">
        <v>1010.3090278878542</v>
      </c>
      <c r="H19" s="4">
        <v>803.07869419545511</v>
      </c>
      <c r="I19" s="4">
        <v>501.61392510225943</v>
      </c>
      <c r="J19" s="4">
        <v>592.09775181129908</v>
      </c>
      <c r="K19" s="4">
        <v>147.06343060091575</v>
      </c>
      <c r="L19" s="4">
        <v>71.756305750605492</v>
      </c>
      <c r="M19" s="4">
        <v>70.53019267203419</v>
      </c>
      <c r="N19" s="4">
        <v>171.84344590743149</v>
      </c>
      <c r="O19" s="4">
        <v>90.104179571556955</v>
      </c>
      <c r="P19" s="4">
        <v>298.37726371973781</v>
      </c>
      <c r="Q19" s="4">
        <v>1100.4317642523367</v>
      </c>
      <c r="R19" s="4">
        <v>2545.6444963547015</v>
      </c>
      <c r="S19" s="4">
        <v>2989.5315767248576</v>
      </c>
      <c r="T19" s="4">
        <v>2937.4938463239137</v>
      </c>
      <c r="U19" s="4">
        <v>5057.5193442794262</v>
      </c>
      <c r="V19" s="4">
        <v>7696.7026183701364</v>
      </c>
      <c r="W19" s="4">
        <v>11270.449352180322</v>
      </c>
      <c r="X19" s="4">
        <v>14763.226870257751</v>
      </c>
      <c r="Y19" s="4">
        <v>17940.606771062434</v>
      </c>
      <c r="Z19" s="4">
        <v>13742.21589850975</v>
      </c>
      <c r="AA19" s="4">
        <v>15957.171690345716</v>
      </c>
      <c r="AB19" s="4">
        <v>21175.192338231333</v>
      </c>
      <c r="AC19" s="4">
        <v>25178.726407391878</v>
      </c>
      <c r="AD19" s="4">
        <v>19946.394879027826</v>
      </c>
      <c r="AE19" s="4">
        <v>19987.215407205047</v>
      </c>
      <c r="AF19" s="4">
        <v>18336.159833060243</v>
      </c>
      <c r="AG19" s="4">
        <v>11138.031390582468</v>
      </c>
      <c r="AH19" s="4">
        <v>6151.4696651346339</v>
      </c>
      <c r="AI19" s="4">
        <v>4843.2698873355512</v>
      </c>
      <c r="AJ19" s="4">
        <v>3126.312881899782</v>
      </c>
      <c r="AK19" s="4">
        <v>2563.1275792960055</v>
      </c>
      <c r="AL19" s="4">
        <v>3227.3001279979458</v>
      </c>
      <c r="AM19" s="4">
        <v>5295.3823626849353</v>
      </c>
      <c r="AN19" s="4">
        <v>3840.5510758935202</v>
      </c>
      <c r="AO19" s="4">
        <v>3149.8691184223676</v>
      </c>
      <c r="AP19" s="4">
        <v>2805.3986420577667</v>
      </c>
      <c r="AQ19" s="4">
        <v>3351.9309850022441</v>
      </c>
    </row>
    <row r="20" spans="1:43" ht="15" customHeight="1" x14ac:dyDescent="0.25">
      <c r="A20" s="2" t="s">
        <v>19</v>
      </c>
      <c r="B20" s="2" t="s">
        <v>3</v>
      </c>
      <c r="C20" s="4">
        <v>0</v>
      </c>
      <c r="D20" s="4">
        <v>0</v>
      </c>
      <c r="E20" s="4">
        <v>0</v>
      </c>
      <c r="F20" s="4">
        <v>0</v>
      </c>
      <c r="G20" s="4">
        <v>2.4515662621550169</v>
      </c>
      <c r="H20" s="4">
        <v>326.18446582463895</v>
      </c>
      <c r="I20" s="4">
        <v>217.28683960240153</v>
      </c>
      <c r="J20" s="4">
        <v>389.90295235798959</v>
      </c>
      <c r="K20" s="4">
        <v>1137.5229305681319</v>
      </c>
      <c r="L20" s="4">
        <v>1167.5083242447258</v>
      </c>
      <c r="M20" s="4">
        <v>1595.9746577505928</v>
      </c>
      <c r="N20" s="4">
        <v>1886.9813156714965</v>
      </c>
      <c r="O20" s="4">
        <v>1364.0251709132888</v>
      </c>
      <c r="P20" s="4">
        <v>2087.5236919183621</v>
      </c>
      <c r="Q20" s="4">
        <v>1583.476636591547</v>
      </c>
      <c r="R20" s="4">
        <v>357.24432508643036</v>
      </c>
      <c r="S20" s="4">
        <v>814.54916207517658</v>
      </c>
      <c r="T20" s="4">
        <v>1069.7811940132356</v>
      </c>
      <c r="U20" s="4">
        <v>1687.0532932851368</v>
      </c>
      <c r="V20" s="4">
        <v>936.17966041054228</v>
      </c>
      <c r="W20" s="4">
        <v>287.7520515676992</v>
      </c>
      <c r="X20" s="4">
        <v>70.392081649779698</v>
      </c>
      <c r="Y20" s="4">
        <v>12.392856464723145</v>
      </c>
      <c r="Z20" s="4">
        <v>9.7839760736699706</v>
      </c>
      <c r="AA20" s="4">
        <v>132.07173877566117</v>
      </c>
      <c r="AB20" s="4">
        <v>112.36030448381788</v>
      </c>
      <c r="AC20" s="4">
        <v>149.25901830211041</v>
      </c>
      <c r="AD20" s="4">
        <v>568.56924205793302</v>
      </c>
      <c r="AE20" s="4">
        <v>369.21083543308231</v>
      </c>
      <c r="AF20" s="4">
        <v>704.25104575725425</v>
      </c>
      <c r="AG20" s="4">
        <v>1903.6311484271723</v>
      </c>
      <c r="AH20" s="4">
        <v>89.260617758291275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</row>
    <row r="21" spans="1:43" ht="15" customHeight="1" x14ac:dyDescent="0.25">
      <c r="A21" s="2" t="s">
        <v>19</v>
      </c>
      <c r="B21" s="2" t="s">
        <v>4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767.82657757963227</v>
      </c>
      <c r="AF21" s="4">
        <v>5646.8082112492302</v>
      </c>
      <c r="AG21" s="4">
        <v>16415.835732619198</v>
      </c>
      <c r="AH21" s="4">
        <v>29091.800542627545</v>
      </c>
      <c r="AI21" s="4">
        <v>42120.633650159674</v>
      </c>
      <c r="AJ21" s="4">
        <v>50418.759710452279</v>
      </c>
      <c r="AK21" s="4">
        <v>57856.251261284429</v>
      </c>
      <c r="AL21" s="4">
        <v>62434.880296109244</v>
      </c>
      <c r="AM21" s="4">
        <v>60109.660295201924</v>
      </c>
      <c r="AN21" s="4">
        <v>66720.535620779337</v>
      </c>
      <c r="AO21" s="4">
        <v>68495.697140842647</v>
      </c>
      <c r="AP21" s="4">
        <v>58248.317330571401</v>
      </c>
      <c r="AQ21" s="4">
        <v>47992.671829923383</v>
      </c>
    </row>
    <row r="22" spans="1:43" ht="15" customHeight="1" x14ac:dyDescent="0.25">
      <c r="A22" s="2" t="s">
        <v>19</v>
      </c>
      <c r="B22" s="2" t="s">
        <v>5</v>
      </c>
      <c r="C22" s="4">
        <v>50.500013040958152</v>
      </c>
      <c r="D22" s="4">
        <v>54.067824863223542</v>
      </c>
      <c r="E22" s="4">
        <v>37.139678804391451</v>
      </c>
      <c r="F22" s="4">
        <v>47.759824344114122</v>
      </c>
      <c r="G22" s="4">
        <v>56.561577619474392</v>
      </c>
      <c r="H22" s="4">
        <v>47.771252537607509</v>
      </c>
      <c r="I22" s="4">
        <v>22.850443568021589</v>
      </c>
      <c r="J22" s="4">
        <v>22.793582439623641</v>
      </c>
      <c r="K22" s="4">
        <v>11.565902172455845</v>
      </c>
      <c r="L22" s="4">
        <v>7.1635619008285421</v>
      </c>
      <c r="M22" s="4">
        <v>9.283371363140871</v>
      </c>
      <c r="N22" s="4">
        <v>19.36293860546175</v>
      </c>
      <c r="O22" s="4">
        <v>20.095887498714575</v>
      </c>
      <c r="P22" s="4">
        <v>34.721849410986529</v>
      </c>
      <c r="Q22" s="4">
        <v>137.85496346701814</v>
      </c>
      <c r="R22" s="4">
        <v>320.77643837875991</v>
      </c>
      <c r="S22" s="4">
        <v>335.50637390790132</v>
      </c>
      <c r="T22" s="4">
        <v>309.41444502807286</v>
      </c>
      <c r="U22" s="4">
        <v>442.407837704082</v>
      </c>
      <c r="V22" s="4">
        <v>609.50758556512267</v>
      </c>
      <c r="W22" s="4">
        <v>1130.9446624659352</v>
      </c>
      <c r="X22" s="4">
        <v>1631.9056433398046</v>
      </c>
      <c r="Y22" s="4">
        <v>1973.1961683331713</v>
      </c>
      <c r="Z22" s="4">
        <v>1546.1833280033138</v>
      </c>
      <c r="AA22" s="4">
        <v>2248.0750887848553</v>
      </c>
      <c r="AB22" s="4">
        <v>3051.6294296631654</v>
      </c>
      <c r="AC22" s="4">
        <v>2884.0370581169664</v>
      </c>
      <c r="AD22" s="4">
        <v>1852.2011039737347</v>
      </c>
      <c r="AE22" s="4">
        <v>1839.6850866997977</v>
      </c>
      <c r="AF22" s="4">
        <v>1730.6939892016367</v>
      </c>
      <c r="AG22" s="4">
        <v>1395.4237212783328</v>
      </c>
      <c r="AH22" s="4">
        <v>1248.4129306708253</v>
      </c>
      <c r="AI22" s="4">
        <v>1294.1468700026089</v>
      </c>
      <c r="AJ22" s="4">
        <v>1910.0628203544329</v>
      </c>
      <c r="AK22" s="4">
        <v>2355.1409660192603</v>
      </c>
      <c r="AL22" s="4">
        <v>3613.5721782300961</v>
      </c>
      <c r="AM22" s="4">
        <v>4613.3566747411842</v>
      </c>
      <c r="AN22" s="4">
        <v>3664.3270084325195</v>
      </c>
      <c r="AO22" s="4">
        <v>2180.4171298732194</v>
      </c>
      <c r="AP22" s="4">
        <v>2131.3851230333426</v>
      </c>
      <c r="AQ22" s="4">
        <v>54.487925150822718</v>
      </c>
    </row>
    <row r="23" spans="1:43" ht="15" customHeight="1" x14ac:dyDescent="0.25">
      <c r="A23" s="2" t="s">
        <v>19</v>
      </c>
      <c r="B23" s="2" t="s">
        <v>6</v>
      </c>
      <c r="C23" s="4">
        <v>0</v>
      </c>
      <c r="D23" s="4">
        <v>0</v>
      </c>
      <c r="E23" s="4">
        <v>0</v>
      </c>
      <c r="F23" s="4">
        <v>0</v>
      </c>
      <c r="G23" s="4">
        <v>0.33722126331626023</v>
      </c>
      <c r="H23" s="4">
        <v>13.793638102299418</v>
      </c>
      <c r="I23" s="4">
        <v>8.7970941590335201</v>
      </c>
      <c r="J23" s="4">
        <v>22.112819503976233</v>
      </c>
      <c r="K23" s="4">
        <v>46.408704133391701</v>
      </c>
      <c r="L23" s="4">
        <v>85.877351864421698</v>
      </c>
      <c r="M23" s="4">
        <v>118.24230596182397</v>
      </c>
      <c r="N23" s="4">
        <v>173.89679567481744</v>
      </c>
      <c r="O23" s="4">
        <v>178.63063842186176</v>
      </c>
      <c r="P23" s="4">
        <v>210.75058099272002</v>
      </c>
      <c r="Q23" s="4">
        <v>165.70848960780393</v>
      </c>
      <c r="R23" s="4">
        <v>47.600784060985461</v>
      </c>
      <c r="S23" s="4">
        <v>95.613966844233389</v>
      </c>
      <c r="T23" s="4">
        <v>150.1042869778251</v>
      </c>
      <c r="U23" s="4">
        <v>187.67586139057221</v>
      </c>
      <c r="V23" s="4">
        <v>122.55153655038106</v>
      </c>
      <c r="W23" s="4">
        <v>47.44803110718982</v>
      </c>
      <c r="X23" s="4">
        <v>9.6168406127098134</v>
      </c>
      <c r="Y23" s="4">
        <v>1.2907337516340522</v>
      </c>
      <c r="Z23" s="4">
        <v>1.3268716738659116</v>
      </c>
      <c r="AA23" s="4">
        <v>20.398657017651544</v>
      </c>
      <c r="AB23" s="4">
        <v>13.805142059950015</v>
      </c>
      <c r="AC23" s="4">
        <v>36.244594890622146</v>
      </c>
      <c r="AD23" s="4">
        <v>124.15325789646319</v>
      </c>
      <c r="AE23" s="4">
        <v>34.914679658848648</v>
      </c>
      <c r="AF23" s="4">
        <v>20.514274725534023</v>
      </c>
      <c r="AG23" s="4">
        <v>67.324582157343784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</row>
    <row r="24" spans="1:43" ht="15" customHeight="1" x14ac:dyDescent="0.25">
      <c r="A24" s="2" t="s">
        <v>19</v>
      </c>
      <c r="B24" s="2" t="s">
        <v>7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180.09735163333593</v>
      </c>
      <c r="AF24" s="4">
        <v>1008.5183258670054</v>
      </c>
      <c r="AG24" s="4">
        <v>2047.7851298258206</v>
      </c>
      <c r="AH24" s="4">
        <v>2898.1213064288054</v>
      </c>
      <c r="AI24" s="4">
        <v>4936.9940622228742</v>
      </c>
      <c r="AJ24" s="4">
        <v>6514.4017490903179</v>
      </c>
      <c r="AK24" s="4">
        <v>7277.6475774824958</v>
      </c>
      <c r="AL24" s="4">
        <v>8757.3315478877994</v>
      </c>
      <c r="AM24" s="4">
        <v>9842.73637382999</v>
      </c>
      <c r="AN24" s="4">
        <v>10903.41006170248</v>
      </c>
      <c r="AO24" s="4">
        <v>12649.621586763014</v>
      </c>
      <c r="AP24" s="4">
        <v>11554.967880335831</v>
      </c>
      <c r="AQ24" s="4">
        <v>4161.0936086501315</v>
      </c>
    </row>
    <row r="25" spans="1:43" ht="15" customHeight="1" x14ac:dyDescent="0.25">
      <c r="A25" s="2" t="s">
        <v>19</v>
      </c>
      <c r="B25" s="2" t="s">
        <v>8</v>
      </c>
      <c r="C25" s="4">
        <v>0.26150813807343792</v>
      </c>
      <c r="D25" s="4">
        <v>0.66570264857004346</v>
      </c>
      <c r="E25" s="4">
        <v>1.0709606431104544</v>
      </c>
      <c r="F25" s="4">
        <v>2.3974577373043586</v>
      </c>
      <c r="G25" s="4">
        <v>11.219348856300623</v>
      </c>
      <c r="H25" s="4">
        <v>15.426840548902483</v>
      </c>
      <c r="I25" s="4">
        <v>30.979222214087347</v>
      </c>
      <c r="J25" s="4">
        <v>43.517098289292257</v>
      </c>
      <c r="K25" s="4">
        <v>30.509019302695069</v>
      </c>
      <c r="L25" s="4">
        <v>26.971683214221617</v>
      </c>
      <c r="M25" s="4">
        <v>37.970732901144522</v>
      </c>
      <c r="N25" s="4">
        <v>49.340082919131895</v>
      </c>
      <c r="O25" s="4">
        <v>45.364238796117895</v>
      </c>
      <c r="P25" s="4">
        <v>86.545902404365805</v>
      </c>
      <c r="Q25" s="4">
        <v>137.19446290988341</v>
      </c>
      <c r="R25" s="4">
        <v>124.94700686452137</v>
      </c>
      <c r="S25" s="4">
        <v>116.13425002606407</v>
      </c>
      <c r="T25" s="4">
        <v>118.07763762312374</v>
      </c>
      <c r="U25" s="4">
        <v>252.23956546527185</v>
      </c>
      <c r="V25" s="4">
        <v>302.27953190376314</v>
      </c>
      <c r="W25" s="4">
        <v>280.52484950811044</v>
      </c>
      <c r="X25" s="4">
        <v>230.23579305010389</v>
      </c>
      <c r="Y25" s="4">
        <v>327.96219177005247</v>
      </c>
      <c r="Z25" s="4">
        <v>416.26125592440712</v>
      </c>
      <c r="AA25" s="4">
        <v>724.81258580957979</v>
      </c>
      <c r="AB25" s="4">
        <v>847.72490988538095</v>
      </c>
      <c r="AC25" s="4">
        <v>779.90441772012605</v>
      </c>
      <c r="AD25" s="4">
        <v>451.57969842964144</v>
      </c>
      <c r="AE25" s="4">
        <v>449.78209766527181</v>
      </c>
      <c r="AF25" s="4">
        <v>544.9772279555674</v>
      </c>
      <c r="AG25" s="4">
        <v>767.49761536212577</v>
      </c>
      <c r="AH25" s="4">
        <v>961.80615397292411</v>
      </c>
      <c r="AI25" s="4">
        <v>1166.7341341832796</v>
      </c>
      <c r="AJ25" s="4">
        <v>1729.079017168011</v>
      </c>
      <c r="AK25" s="4">
        <v>1831.224430754874</v>
      </c>
      <c r="AL25" s="4">
        <v>2577.2772568145483</v>
      </c>
      <c r="AM25" s="4">
        <v>3006.5761243700313</v>
      </c>
      <c r="AN25" s="4">
        <v>3490.0772992393695</v>
      </c>
      <c r="AO25" s="4">
        <v>3953.3374158488068</v>
      </c>
      <c r="AP25" s="4">
        <v>3684.7259769080115</v>
      </c>
      <c r="AQ25" s="4">
        <v>1890.490564292322</v>
      </c>
    </row>
    <row r="26" spans="1:43" ht="15" customHeight="1" x14ac:dyDescent="0.25">
      <c r="A26" s="2" t="s">
        <v>19</v>
      </c>
      <c r="B26" s="2" t="s">
        <v>9</v>
      </c>
      <c r="C26" s="4">
        <v>21.414837232274095</v>
      </c>
      <c r="D26" s="4">
        <v>28.208933370952199</v>
      </c>
      <c r="E26" s="4">
        <v>46.399357912007567</v>
      </c>
      <c r="F26" s="4">
        <v>47.318742206062517</v>
      </c>
      <c r="G26" s="4">
        <v>35.46247928724177</v>
      </c>
      <c r="H26" s="4">
        <v>53.579376350419999</v>
      </c>
      <c r="I26" s="4">
        <v>33.672219919079581</v>
      </c>
      <c r="J26" s="4">
        <v>30.368257715786775</v>
      </c>
      <c r="K26" s="4">
        <v>24.30497958161115</v>
      </c>
      <c r="L26" s="4">
        <v>31.919342902949481</v>
      </c>
      <c r="M26" s="4">
        <v>41.594473802088501</v>
      </c>
      <c r="N26" s="4">
        <v>61.662408470340637</v>
      </c>
      <c r="O26" s="4">
        <v>43.96911099195686</v>
      </c>
      <c r="P26" s="4">
        <v>44.561138034214686</v>
      </c>
      <c r="Q26" s="4">
        <v>43.319461122129148</v>
      </c>
      <c r="R26" s="4">
        <v>41.296896999048457</v>
      </c>
      <c r="S26" s="4">
        <v>54.822989216145629</v>
      </c>
      <c r="T26" s="4">
        <v>26.593248575471009</v>
      </c>
      <c r="U26" s="4">
        <v>39.250182113459751</v>
      </c>
      <c r="V26" s="4">
        <v>48.332550985081532</v>
      </c>
      <c r="W26" s="4">
        <v>69.747487797024363</v>
      </c>
      <c r="X26" s="4">
        <v>54.438377715285434</v>
      </c>
      <c r="Y26" s="4">
        <v>68.644978510380639</v>
      </c>
      <c r="Z26" s="4">
        <v>71.886994413390426</v>
      </c>
      <c r="AA26" s="4">
        <v>98.036905275318432</v>
      </c>
      <c r="AB26" s="4">
        <v>144.5694803764618</v>
      </c>
      <c r="AC26" s="4">
        <v>154.25099094321476</v>
      </c>
      <c r="AD26" s="4">
        <v>96.995786302068069</v>
      </c>
      <c r="AE26" s="4">
        <v>88.782046395058956</v>
      </c>
      <c r="AF26" s="4">
        <v>113.92690733108711</v>
      </c>
      <c r="AG26" s="4">
        <v>127.2394626815739</v>
      </c>
      <c r="AH26" s="4">
        <v>147.68161023824766</v>
      </c>
      <c r="AI26" s="4">
        <v>156.92594768024139</v>
      </c>
      <c r="AJ26" s="4">
        <v>168.45809328189105</v>
      </c>
      <c r="AK26" s="4">
        <v>116.62745277827847</v>
      </c>
      <c r="AL26" s="4">
        <v>128.7087081747718</v>
      </c>
      <c r="AM26" s="4">
        <v>118.91239887435806</v>
      </c>
      <c r="AN26" s="4">
        <v>94.06464093470079</v>
      </c>
      <c r="AO26" s="4">
        <v>82.900164602934581</v>
      </c>
      <c r="AP26" s="4">
        <v>49.644095920443057</v>
      </c>
      <c r="AQ26" s="4">
        <v>36.31405994025252</v>
      </c>
    </row>
    <row r="27" spans="1:43" ht="15" customHeight="1" x14ac:dyDescent="0.25">
      <c r="A27" s="2" t="s">
        <v>19</v>
      </c>
      <c r="B27" s="2" t="s">
        <v>10</v>
      </c>
      <c r="C27" s="4">
        <v>49.967953541972719</v>
      </c>
      <c r="D27" s="4">
        <v>65.820844532221827</v>
      </c>
      <c r="E27" s="4">
        <v>108.26516846135074</v>
      </c>
      <c r="F27" s="4">
        <v>110.4103984808124</v>
      </c>
      <c r="G27" s="4">
        <v>82.745785003564365</v>
      </c>
      <c r="H27" s="4">
        <v>125.01854481764646</v>
      </c>
      <c r="I27" s="4">
        <v>78.568513144518917</v>
      </c>
      <c r="J27" s="4">
        <v>70.859268003502379</v>
      </c>
      <c r="K27" s="4">
        <v>56.711619023759425</v>
      </c>
      <c r="L27" s="4">
        <v>74.478466773549428</v>
      </c>
      <c r="M27" s="4">
        <v>97.053772204873241</v>
      </c>
      <c r="N27" s="4">
        <v>143.87895309746142</v>
      </c>
      <c r="O27" s="4">
        <v>102.59459231456628</v>
      </c>
      <c r="P27" s="4">
        <v>103.97598874650143</v>
      </c>
      <c r="Q27" s="4">
        <v>101.07874261830128</v>
      </c>
      <c r="R27" s="4">
        <v>96.359426331113127</v>
      </c>
      <c r="S27" s="4">
        <v>127.92030817100643</v>
      </c>
      <c r="T27" s="4">
        <v>62.05091334276571</v>
      </c>
      <c r="U27" s="4">
        <v>91.583758264738975</v>
      </c>
      <c r="V27" s="4">
        <v>112.77595229852335</v>
      </c>
      <c r="W27" s="4">
        <v>162.74413819305633</v>
      </c>
      <c r="X27" s="4">
        <v>127.02288133566582</v>
      </c>
      <c r="Y27" s="4">
        <v>160.17161652422121</v>
      </c>
      <c r="Z27" s="4">
        <v>167.73632029791062</v>
      </c>
      <c r="AA27" s="4">
        <v>228.75277897574284</v>
      </c>
      <c r="AB27" s="4">
        <v>337.32878754507658</v>
      </c>
      <c r="AC27" s="4">
        <v>359.91897886750201</v>
      </c>
      <c r="AD27" s="4">
        <v>257.98701266296132</v>
      </c>
      <c r="AE27" s="4">
        <v>269.58007244960953</v>
      </c>
      <c r="AF27" s="4">
        <v>302.77763401426762</v>
      </c>
      <c r="AG27" s="4">
        <v>324.62249962477188</v>
      </c>
      <c r="AH27" s="4">
        <v>366.20113461129955</v>
      </c>
      <c r="AI27" s="4">
        <v>416.76294136039655</v>
      </c>
      <c r="AJ27" s="4">
        <v>476.15061774421758</v>
      </c>
      <c r="AK27" s="4">
        <v>450.32513316019828</v>
      </c>
      <c r="AL27" s="4">
        <v>604.5083553713323</v>
      </c>
      <c r="AM27" s="4">
        <v>583.83767989207638</v>
      </c>
      <c r="AN27" s="4">
        <v>550.81073236324505</v>
      </c>
      <c r="AO27" s="4">
        <v>554.91505763831867</v>
      </c>
      <c r="AP27" s="4">
        <v>546.61982096961833</v>
      </c>
      <c r="AQ27" s="4">
        <v>272.18512094054074</v>
      </c>
    </row>
    <row r="28" spans="1:43" ht="15" customHeight="1" x14ac:dyDescent="0.25">
      <c r="A28" s="2" t="s">
        <v>19</v>
      </c>
      <c r="B28" s="2" t="s">
        <v>11</v>
      </c>
      <c r="C28" s="4">
        <v>24.324547049103135</v>
      </c>
      <c r="D28" s="4">
        <v>30.226428014111022</v>
      </c>
      <c r="E28" s="4">
        <v>39.455665998322104</v>
      </c>
      <c r="F28" s="4">
        <v>45.190544933532749</v>
      </c>
      <c r="G28" s="4">
        <v>92.586124615939696</v>
      </c>
      <c r="H28" s="4">
        <v>53.520106778185671</v>
      </c>
      <c r="I28" s="4">
        <v>53.22742573820944</v>
      </c>
      <c r="J28" s="4">
        <v>43.513965931809999</v>
      </c>
      <c r="K28" s="4">
        <v>34.64725020568963</v>
      </c>
      <c r="L28" s="4">
        <v>43.773259991156806</v>
      </c>
      <c r="M28" s="4">
        <v>64.020435011448868</v>
      </c>
      <c r="N28" s="4">
        <v>113.97754474369617</v>
      </c>
      <c r="O28" s="4">
        <v>103.56119916837449</v>
      </c>
      <c r="P28" s="4">
        <v>106.04750042295107</v>
      </c>
      <c r="Q28" s="4">
        <v>98.12343769305177</v>
      </c>
      <c r="R28" s="4">
        <v>84.812652047691628</v>
      </c>
      <c r="S28" s="4">
        <v>104.91352488939175</v>
      </c>
      <c r="T28" s="4">
        <v>62.273884397699391</v>
      </c>
      <c r="U28" s="4">
        <v>95.623967844727702</v>
      </c>
      <c r="V28" s="4">
        <v>116.40304747940014</v>
      </c>
      <c r="W28" s="4">
        <v>184.63110851702436</v>
      </c>
      <c r="X28" s="4">
        <v>150.59193116495072</v>
      </c>
      <c r="Y28" s="4">
        <v>198.7191577661219</v>
      </c>
      <c r="Z28" s="4">
        <v>218.36555326360977</v>
      </c>
      <c r="AA28" s="4">
        <v>236.18720734201514</v>
      </c>
      <c r="AB28" s="4">
        <v>317.71077608478959</v>
      </c>
      <c r="AC28" s="4">
        <v>183.41883754247783</v>
      </c>
      <c r="AD28" s="4">
        <v>131.56315099871094</v>
      </c>
      <c r="AE28" s="4">
        <v>128.23905458867594</v>
      </c>
      <c r="AF28" s="4">
        <v>129.94012579586342</v>
      </c>
      <c r="AG28" s="4">
        <v>138.12888469981226</v>
      </c>
      <c r="AH28" s="4">
        <v>180.70393822352898</v>
      </c>
      <c r="AI28" s="4">
        <v>207.70697738176128</v>
      </c>
      <c r="AJ28" s="4">
        <v>222.98517012973247</v>
      </c>
      <c r="AK28" s="4">
        <v>200.83317205217608</v>
      </c>
      <c r="AL28" s="4">
        <v>249.54699329152425</v>
      </c>
      <c r="AM28" s="4">
        <v>218.62602497384452</v>
      </c>
      <c r="AN28" s="4">
        <v>197.35571794194414</v>
      </c>
      <c r="AO28" s="4">
        <v>221.89943657773475</v>
      </c>
      <c r="AP28" s="4">
        <v>227.98850514271695</v>
      </c>
      <c r="AQ28" s="4">
        <v>86.458803122289808</v>
      </c>
    </row>
    <row r="29" spans="1:43" ht="15" customHeight="1" x14ac:dyDescent="0.25">
      <c r="A29" s="2" t="s">
        <v>19</v>
      </c>
      <c r="B29" s="2" t="s">
        <v>12</v>
      </c>
      <c r="C29" s="4">
        <v>8.8651249151350981</v>
      </c>
      <c r="D29" s="4">
        <v>10.686243114752791</v>
      </c>
      <c r="E29" s="4">
        <v>12.388568867512603</v>
      </c>
      <c r="F29" s="4">
        <v>9.5713625171154089</v>
      </c>
      <c r="G29" s="4">
        <v>9.7687378537756206</v>
      </c>
      <c r="H29" s="4">
        <v>12.860229376553832</v>
      </c>
      <c r="I29" s="4">
        <v>9.2543900676615607</v>
      </c>
      <c r="J29" s="4">
        <v>9.4202977283672311</v>
      </c>
      <c r="K29" s="4">
        <v>9.2742849154371818</v>
      </c>
      <c r="L29" s="4">
        <v>12.297911708224925</v>
      </c>
      <c r="M29" s="4">
        <v>16.217256272543498</v>
      </c>
      <c r="N29" s="4">
        <v>26.454243811411914</v>
      </c>
      <c r="O29" s="4">
        <v>24.167845962950221</v>
      </c>
      <c r="P29" s="4">
        <v>28.680497791491085</v>
      </c>
      <c r="Q29" s="4">
        <v>30.284466729194722</v>
      </c>
      <c r="R29" s="4">
        <v>33.455011409583598</v>
      </c>
      <c r="S29" s="4">
        <v>42.273343576698878</v>
      </c>
      <c r="T29" s="4">
        <v>36.878007944000032</v>
      </c>
      <c r="U29" s="4">
        <v>65.057588250804571</v>
      </c>
      <c r="V29" s="4">
        <v>78.292701796243662</v>
      </c>
      <c r="W29" s="4">
        <v>99.304897955447515</v>
      </c>
      <c r="X29" s="4">
        <v>82.08379322777273</v>
      </c>
      <c r="Y29" s="4">
        <v>107.11399402928178</v>
      </c>
      <c r="Z29" s="4">
        <v>101.58693476871991</v>
      </c>
      <c r="AA29" s="4">
        <v>103.66650996707497</v>
      </c>
      <c r="AB29" s="4">
        <v>177.59285137607972</v>
      </c>
      <c r="AC29" s="4">
        <v>245.97559339305866</v>
      </c>
      <c r="AD29" s="4">
        <v>202.86249062847597</v>
      </c>
      <c r="AE29" s="4">
        <v>255.11804378576701</v>
      </c>
      <c r="AF29" s="4">
        <v>336.26255187441416</v>
      </c>
      <c r="AG29" s="4">
        <v>379.6909280893758</v>
      </c>
      <c r="AH29" s="4">
        <v>386.79509360154776</v>
      </c>
      <c r="AI29" s="4">
        <v>529.91150208179556</v>
      </c>
      <c r="AJ29" s="4">
        <v>700.03613176410954</v>
      </c>
      <c r="AK29" s="4">
        <v>607.09128562968465</v>
      </c>
      <c r="AL29" s="4">
        <v>880.00837682285908</v>
      </c>
      <c r="AM29" s="4">
        <v>869.11944409367629</v>
      </c>
      <c r="AN29" s="4">
        <v>783.4219377368521</v>
      </c>
      <c r="AO29" s="4">
        <v>857.88353068518734</v>
      </c>
      <c r="AP29" s="4">
        <v>867.92496602024187</v>
      </c>
      <c r="AQ29" s="4">
        <v>320.08152645273242</v>
      </c>
    </row>
    <row r="30" spans="1:43" ht="15" customHeight="1" x14ac:dyDescent="0.25">
      <c r="A30" s="2" t="s">
        <v>19</v>
      </c>
      <c r="B30" s="2" t="s">
        <v>13</v>
      </c>
      <c r="C30" s="4">
        <v>8.8651249151350981</v>
      </c>
      <c r="D30" s="4">
        <v>10.686243114752791</v>
      </c>
      <c r="E30" s="4">
        <v>12.388568867512603</v>
      </c>
      <c r="F30" s="4">
        <v>9.5713625171154089</v>
      </c>
      <c r="G30" s="4">
        <v>9.7687378537756206</v>
      </c>
      <c r="H30" s="4">
        <v>12.860229376553832</v>
      </c>
      <c r="I30" s="4">
        <v>9.2543900676615607</v>
      </c>
      <c r="J30" s="4">
        <v>9.4202977283672311</v>
      </c>
      <c r="K30" s="4">
        <v>9.2742849154371818</v>
      </c>
      <c r="L30" s="4">
        <v>12.297911708224925</v>
      </c>
      <c r="M30" s="4">
        <v>16.217256272543498</v>
      </c>
      <c r="N30" s="4">
        <v>26.454243811411914</v>
      </c>
      <c r="O30" s="4">
        <v>24.167845962950221</v>
      </c>
      <c r="P30" s="4">
        <v>28.680497791491085</v>
      </c>
      <c r="Q30" s="4">
        <v>30.284466729194722</v>
      </c>
      <c r="R30" s="4">
        <v>33.455011409583598</v>
      </c>
      <c r="S30" s="4">
        <v>42.273343576698878</v>
      </c>
      <c r="T30" s="4">
        <v>36.878007944000032</v>
      </c>
      <c r="U30" s="4">
        <v>65.057588250804571</v>
      </c>
      <c r="V30" s="4">
        <v>78.292701796243662</v>
      </c>
      <c r="W30" s="4">
        <v>99.304897955447515</v>
      </c>
      <c r="X30" s="4">
        <v>82.08379322777273</v>
      </c>
      <c r="Y30" s="4">
        <v>107.11399402928178</v>
      </c>
      <c r="Z30" s="4">
        <v>101.58693476871991</v>
      </c>
      <c r="AA30" s="4">
        <v>103.66650996707497</v>
      </c>
      <c r="AB30" s="4">
        <v>177.59285137607972</v>
      </c>
      <c r="AC30" s="4">
        <v>245.97559339305866</v>
      </c>
      <c r="AD30" s="4">
        <v>185.54560873665028</v>
      </c>
      <c r="AE30" s="4">
        <v>260.05961470852219</v>
      </c>
      <c r="AF30" s="4">
        <v>365.1464886545408</v>
      </c>
      <c r="AG30" s="4">
        <v>343.81796726653056</v>
      </c>
      <c r="AH30" s="4">
        <v>363.37822762919672</v>
      </c>
      <c r="AI30" s="4">
        <v>508.86361531686248</v>
      </c>
      <c r="AJ30" s="4">
        <v>727.29029160584105</v>
      </c>
      <c r="AK30" s="4">
        <v>543.4175849886085</v>
      </c>
      <c r="AL30" s="4">
        <v>913.77900640961718</v>
      </c>
      <c r="AM30" s="4">
        <v>802.86867897913964</v>
      </c>
      <c r="AN30" s="4">
        <v>856.48330956332779</v>
      </c>
      <c r="AO30" s="4">
        <v>1181.4105786888097</v>
      </c>
      <c r="AP30" s="4">
        <v>1010.7965742077995</v>
      </c>
      <c r="AQ30" s="4">
        <v>320.49031511997697</v>
      </c>
    </row>
    <row r="31" spans="1:43" ht="15" customHeight="1" x14ac:dyDescent="0.25">
      <c r="A31" s="2" t="s">
        <v>19</v>
      </c>
      <c r="B31" s="2" t="s">
        <v>14</v>
      </c>
      <c r="C31" s="4">
        <v>3.048968469026772</v>
      </c>
      <c r="D31" s="4">
        <v>4.7615358858789731</v>
      </c>
      <c r="E31" s="4">
        <v>4.9511823741357839</v>
      </c>
      <c r="F31" s="4">
        <v>6.6859970312001353</v>
      </c>
      <c r="G31" s="4">
        <v>6.5965644885340478</v>
      </c>
      <c r="H31" s="4">
        <v>7.6685489800618694</v>
      </c>
      <c r="I31" s="4">
        <v>6.9129834861532888</v>
      </c>
      <c r="J31" s="4">
        <v>5.1619922058363752</v>
      </c>
      <c r="K31" s="4">
        <v>3.9232132799198576</v>
      </c>
      <c r="L31" s="4">
        <v>4.8712042262944619</v>
      </c>
      <c r="M31" s="4">
        <v>12.912625856857467</v>
      </c>
      <c r="N31" s="4">
        <v>14.019301923748756</v>
      </c>
      <c r="O31" s="4">
        <v>17.100141056350179</v>
      </c>
      <c r="P31" s="4">
        <v>32.277180732904483</v>
      </c>
      <c r="Q31" s="4">
        <v>17.638212366239379</v>
      </c>
      <c r="R31" s="4">
        <v>38.32758743586546</v>
      </c>
      <c r="S31" s="4">
        <v>78.724229016399576</v>
      </c>
      <c r="T31" s="4">
        <v>64.317987584360026</v>
      </c>
      <c r="U31" s="4">
        <v>57.594452556716128</v>
      </c>
      <c r="V31" s="4">
        <v>52.903277312686612</v>
      </c>
      <c r="W31" s="4">
        <v>88.37393671091283</v>
      </c>
      <c r="X31" s="4">
        <v>91.786854348280357</v>
      </c>
      <c r="Y31" s="4">
        <v>97.351039793300131</v>
      </c>
      <c r="Z31" s="4">
        <v>94.139655981295945</v>
      </c>
      <c r="AA31" s="4">
        <v>45.613617709999396</v>
      </c>
      <c r="AB31" s="4">
        <v>88.091546894576481</v>
      </c>
      <c r="AC31" s="4">
        <v>131.20207465239417</v>
      </c>
      <c r="AD31" s="4">
        <v>148.84046042352449</v>
      </c>
      <c r="AE31" s="4">
        <v>192.49932782705463</v>
      </c>
      <c r="AF31" s="4">
        <v>183.62675496035536</v>
      </c>
      <c r="AG31" s="4">
        <v>233.57818176374403</v>
      </c>
      <c r="AH31" s="4">
        <v>209.43640406191892</v>
      </c>
      <c r="AI31" s="4">
        <v>430.56361886783731</v>
      </c>
      <c r="AJ31" s="4">
        <v>490.04050769418274</v>
      </c>
      <c r="AK31" s="4">
        <v>251.94266577933382</v>
      </c>
      <c r="AL31" s="4">
        <v>401.45594121542621</v>
      </c>
      <c r="AM31" s="4">
        <v>494.57074374919853</v>
      </c>
      <c r="AN31" s="4">
        <v>564.94042016791104</v>
      </c>
      <c r="AO31" s="4">
        <v>354.05038925571279</v>
      </c>
      <c r="AP31" s="4">
        <v>344.60002133860627</v>
      </c>
      <c r="AQ31" s="4">
        <v>114.88778994656643</v>
      </c>
    </row>
    <row r="32" spans="1:43" ht="15" customHeight="1" x14ac:dyDescent="0.25">
      <c r="A32" s="2" t="s">
        <v>19</v>
      </c>
      <c r="B32" s="2" t="s">
        <v>15</v>
      </c>
      <c r="C32" s="4">
        <v>1.691550999939508</v>
      </c>
      <c r="D32" s="4">
        <v>2.9937345806113509</v>
      </c>
      <c r="E32" s="4">
        <v>3.3715610670642735</v>
      </c>
      <c r="F32" s="4">
        <v>3.7872332788832601</v>
      </c>
      <c r="G32" s="4">
        <v>3.8443853525816269</v>
      </c>
      <c r="H32" s="4">
        <v>5.3839463481280792</v>
      </c>
      <c r="I32" s="4">
        <v>6.5218337673727245</v>
      </c>
      <c r="J32" s="4">
        <v>5.7079832969993936</v>
      </c>
      <c r="K32" s="4">
        <v>5.504787853779229</v>
      </c>
      <c r="L32" s="4">
        <v>4.9334892030824404</v>
      </c>
      <c r="M32" s="4">
        <v>8.2074693918976216</v>
      </c>
      <c r="N32" s="4">
        <v>13.014971974099113</v>
      </c>
      <c r="O32" s="4">
        <v>17.201306012981334</v>
      </c>
      <c r="P32" s="4">
        <v>24.743558320780693</v>
      </c>
      <c r="Q32" s="4">
        <v>14.250950338737876</v>
      </c>
      <c r="R32" s="4">
        <v>35.949108828550557</v>
      </c>
      <c r="S32" s="4">
        <v>53.459023001886358</v>
      </c>
      <c r="T32" s="4">
        <v>40.156953397089254</v>
      </c>
      <c r="U32" s="4">
        <v>28.857704591532467</v>
      </c>
      <c r="V32" s="4">
        <v>27.037148758028586</v>
      </c>
      <c r="W32" s="4">
        <v>47.60046058039007</v>
      </c>
      <c r="X32" s="4">
        <v>30.281517761451344</v>
      </c>
      <c r="Y32" s="4">
        <v>38.497028535282681</v>
      </c>
      <c r="Z32" s="4">
        <v>33.731810383099941</v>
      </c>
      <c r="AA32" s="4">
        <v>21.738125774849404</v>
      </c>
      <c r="AB32" s="4">
        <v>58.985896071663589</v>
      </c>
      <c r="AC32" s="4">
        <v>76.520840850587305</v>
      </c>
      <c r="AD32" s="4">
        <v>69.078550335778004</v>
      </c>
      <c r="AE32" s="4">
        <v>86.71593825600651</v>
      </c>
      <c r="AF32" s="4">
        <v>103.90058676963987</v>
      </c>
      <c r="AG32" s="4">
        <v>109.14458101832327</v>
      </c>
      <c r="AH32" s="4">
        <v>98.529472712570225</v>
      </c>
      <c r="AI32" s="4">
        <v>189.20997297837778</v>
      </c>
      <c r="AJ32" s="4">
        <v>193.19795080910148</v>
      </c>
      <c r="AK32" s="4">
        <v>73.404722663334255</v>
      </c>
      <c r="AL32" s="4">
        <v>132.72381961621929</v>
      </c>
      <c r="AM32" s="4">
        <v>159.5306359461978</v>
      </c>
      <c r="AN32" s="4">
        <v>178.1079708822661</v>
      </c>
      <c r="AO32" s="4">
        <v>134.67723336646168</v>
      </c>
      <c r="AP32" s="4">
        <v>159.02840904373758</v>
      </c>
      <c r="AQ32" s="4">
        <v>69.000342093805585</v>
      </c>
    </row>
    <row r="33" spans="1:43" ht="15" customHeight="1" x14ac:dyDescent="0.25">
      <c r="A33" s="2" t="s">
        <v>19</v>
      </c>
      <c r="B33" s="2" t="s">
        <v>16</v>
      </c>
      <c r="C33" s="4">
        <v>0.3236918580131164</v>
      </c>
      <c r="D33" s="4">
        <v>0.34859026128861753</v>
      </c>
      <c r="E33" s="4">
        <v>0.45541783476685022</v>
      </c>
      <c r="F33" s="4">
        <v>0.54644980120536679</v>
      </c>
      <c r="G33" s="4">
        <v>0.89723386721440002</v>
      </c>
      <c r="H33" s="4">
        <v>0.95876359883613604</v>
      </c>
      <c r="I33" s="4">
        <v>2.0252150740141461</v>
      </c>
      <c r="J33" s="4">
        <v>0.77667522522128418</v>
      </c>
      <c r="K33" s="4">
        <v>0.53297994507593482</v>
      </c>
      <c r="L33" s="4">
        <v>0.85641843083493152</v>
      </c>
      <c r="M33" s="4">
        <v>1.159782313510541</v>
      </c>
      <c r="N33" s="4">
        <v>1.9546294906156176</v>
      </c>
      <c r="O33" s="4">
        <v>2.963154213581304</v>
      </c>
      <c r="P33" s="4">
        <v>3.1952798045563555</v>
      </c>
      <c r="Q33" s="4">
        <v>2.1537821813147975</v>
      </c>
      <c r="R33" s="4">
        <v>3.8287704410438099</v>
      </c>
      <c r="S33" s="4">
        <v>5.5564456836429184</v>
      </c>
      <c r="T33" s="4">
        <v>2.8898047456632612</v>
      </c>
      <c r="U33" s="4">
        <v>2.8074669589379737</v>
      </c>
      <c r="V33" s="4">
        <v>1.8602143855625293</v>
      </c>
      <c r="W33" s="4">
        <v>4.1164831927011978</v>
      </c>
      <c r="X33" s="4">
        <v>3.7422813681633635</v>
      </c>
      <c r="Y33" s="4">
        <v>11.375960933292864</v>
      </c>
      <c r="Z33" s="4">
        <v>11.357195480465077</v>
      </c>
      <c r="AA33" s="4">
        <v>7.3819438195353904</v>
      </c>
      <c r="AB33" s="4">
        <v>33.318171193564261</v>
      </c>
      <c r="AC33" s="4">
        <v>44.067872402330806</v>
      </c>
      <c r="AD33" s="4">
        <v>49.420630187633684</v>
      </c>
      <c r="AE33" s="4">
        <v>72.545693675198535</v>
      </c>
      <c r="AF33" s="4">
        <v>61.120228105206117</v>
      </c>
      <c r="AG33" s="4">
        <v>62.674007900434724</v>
      </c>
      <c r="AH33" s="4">
        <v>65.042932390791705</v>
      </c>
      <c r="AI33" s="4">
        <v>104.00521084822053</v>
      </c>
      <c r="AJ33" s="4">
        <v>105.94726334692639</v>
      </c>
      <c r="AK33" s="4">
        <v>56.206957194914736</v>
      </c>
      <c r="AL33" s="4">
        <v>91.946298770309951</v>
      </c>
      <c r="AM33" s="4">
        <v>108.9954196859121</v>
      </c>
      <c r="AN33" s="4">
        <v>131.84720754263705</v>
      </c>
      <c r="AO33" s="4">
        <v>85.627033058718084</v>
      </c>
      <c r="AP33" s="4">
        <v>73.455429866719072</v>
      </c>
      <c r="AQ33" s="4">
        <v>27.574761290322641</v>
      </c>
    </row>
    <row r="34" spans="1:43" ht="15" customHeight="1" x14ac:dyDescent="0.25">
      <c r="A34" s="2" t="s">
        <v>19</v>
      </c>
      <c r="B34" s="2" t="s">
        <v>17</v>
      </c>
      <c r="C34" s="5"/>
      <c r="D34" s="5"/>
      <c r="E34" s="5"/>
      <c r="F34" s="5"/>
      <c r="G34" s="5"/>
      <c r="H34" s="4">
        <v>71.056186140950146</v>
      </c>
      <c r="I34" s="4">
        <v>91.437067770266765</v>
      </c>
      <c r="J34" s="4">
        <v>150.40732569936469</v>
      </c>
      <c r="K34" s="4">
        <v>165.70443463799708</v>
      </c>
      <c r="L34" s="4">
        <v>134.89791909844442</v>
      </c>
      <c r="M34" s="4">
        <v>151.46736608454836</v>
      </c>
      <c r="N34" s="4">
        <v>198.61529683441876</v>
      </c>
      <c r="O34" s="4">
        <v>205.44782948512827</v>
      </c>
      <c r="P34" s="4">
        <v>172.61675767815754</v>
      </c>
      <c r="Q34" s="4">
        <v>182.44027981256639</v>
      </c>
      <c r="R34" s="4">
        <v>172.1978777779097</v>
      </c>
      <c r="S34" s="4">
        <v>150.63468165154802</v>
      </c>
      <c r="T34" s="4">
        <v>76.256212399930604</v>
      </c>
      <c r="U34" s="4">
        <v>116.79460849796961</v>
      </c>
      <c r="V34" s="4">
        <v>234.9632973240582</v>
      </c>
      <c r="W34" s="4">
        <v>519.67937523074784</v>
      </c>
      <c r="X34" s="4">
        <v>876.47432113020955</v>
      </c>
      <c r="Y34" s="4">
        <v>1326.5291234822416</v>
      </c>
      <c r="Z34" s="4">
        <v>1542.6348651356593</v>
      </c>
      <c r="AA34" s="4">
        <v>1754.3423198962228</v>
      </c>
      <c r="AB34" s="4">
        <v>2688.9629291434567</v>
      </c>
      <c r="AC34" s="4">
        <v>3587.7473371982342</v>
      </c>
      <c r="AD34" s="4">
        <v>4348.1749941065082</v>
      </c>
      <c r="AE34" s="4">
        <v>6041.1507157830574</v>
      </c>
      <c r="AF34" s="4">
        <v>6949.8437026117062</v>
      </c>
      <c r="AG34" s="4">
        <v>9930.5034256420677</v>
      </c>
      <c r="AH34" s="4">
        <v>12622.52436062832</v>
      </c>
      <c r="AI34" s="4">
        <v>18053.50291749186</v>
      </c>
      <c r="AJ34" s="4">
        <v>16133.289313732499</v>
      </c>
      <c r="AK34" s="4">
        <v>12633.347866572512</v>
      </c>
      <c r="AL34" s="4">
        <v>10790.53499234087</v>
      </c>
      <c r="AM34" s="4">
        <v>12517.157194164709</v>
      </c>
      <c r="AN34" s="4">
        <v>9340.4215866558206</v>
      </c>
      <c r="AO34" s="4">
        <v>6969.5287093490369</v>
      </c>
      <c r="AP34" s="4">
        <v>6836.0826532138362</v>
      </c>
      <c r="AQ34" s="4">
        <v>5146.4345371870577</v>
      </c>
    </row>
    <row r="35" spans="1:43" ht="15" customHeight="1" x14ac:dyDescent="0.25">
      <c r="A35" s="2" t="s">
        <v>19</v>
      </c>
      <c r="B35" s="2" t="s">
        <v>18</v>
      </c>
      <c r="C35" s="5"/>
      <c r="D35" s="5"/>
      <c r="E35" s="5"/>
      <c r="F35" s="5"/>
      <c r="G35" s="5"/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3068.3329667638031</v>
      </c>
      <c r="AM35" s="4">
        <v>9507.6126431693756</v>
      </c>
      <c r="AN35" s="4">
        <v>7231.6144611305426</v>
      </c>
      <c r="AO35" s="4">
        <v>7797.8346160275369</v>
      </c>
      <c r="AP35" s="4">
        <v>7131.2116506877865</v>
      </c>
      <c r="AQ35" s="4">
        <v>7602.1508849855309</v>
      </c>
    </row>
    <row r="36" spans="1:43" ht="15" customHeight="1" x14ac:dyDescent="0.25">
      <c r="A36" s="2" t="s">
        <v>20</v>
      </c>
      <c r="B36" s="2" t="s">
        <v>2</v>
      </c>
      <c r="C36" s="4">
        <v>99.67885233065023</v>
      </c>
      <c r="D36" s="4">
        <v>117.15695985514321</v>
      </c>
      <c r="E36" s="4">
        <v>129.27751862121858</v>
      </c>
      <c r="F36" s="4">
        <v>171.79322202185972</v>
      </c>
      <c r="G36" s="4">
        <v>202.15353718831992</v>
      </c>
      <c r="H36" s="4">
        <v>183.69888312412078</v>
      </c>
      <c r="I36" s="4">
        <v>119.96589020686635</v>
      </c>
      <c r="J36" s="4">
        <v>145.95089182696054</v>
      </c>
      <c r="K36" s="4">
        <v>37.551556745199676</v>
      </c>
      <c r="L36" s="4">
        <v>16.915573182252423</v>
      </c>
      <c r="M36" s="4">
        <v>17.793331282002548</v>
      </c>
      <c r="N36" s="4">
        <v>40.710064634106772</v>
      </c>
      <c r="O36" s="4">
        <v>20.528421589482335</v>
      </c>
      <c r="P36" s="4">
        <v>60.299237964267583</v>
      </c>
      <c r="Q36" s="4">
        <v>229.82716569580055</v>
      </c>
      <c r="R36" s="4">
        <v>539.06450050946751</v>
      </c>
      <c r="S36" s="4">
        <v>642.52049831395209</v>
      </c>
      <c r="T36" s="4">
        <v>638.88454060564322</v>
      </c>
      <c r="U36" s="4">
        <v>1185.8725913465646</v>
      </c>
      <c r="V36" s="4">
        <v>2039.5074391535168</v>
      </c>
      <c r="W36" s="4">
        <v>3325.3496062497784</v>
      </c>
      <c r="X36" s="4">
        <v>3963.2152440873133</v>
      </c>
      <c r="Y36" s="4">
        <v>4969.8300489912954</v>
      </c>
      <c r="Z36" s="4">
        <v>4042.8154921114306</v>
      </c>
      <c r="AA36" s="4">
        <v>5000.7308685328426</v>
      </c>
      <c r="AB36" s="4">
        <v>6467.1180788664615</v>
      </c>
      <c r="AC36" s="4">
        <v>7760.3855648175786</v>
      </c>
      <c r="AD36" s="4">
        <v>6797.7624629472803</v>
      </c>
      <c r="AE36" s="4">
        <v>6928.1085165603381</v>
      </c>
      <c r="AF36" s="4">
        <v>6904.5804339941051</v>
      </c>
      <c r="AG36" s="4">
        <v>4296.4908799398327</v>
      </c>
      <c r="AH36" s="4">
        <v>2130.7908652207693</v>
      </c>
      <c r="AI36" s="4">
        <v>1562.0667313038753</v>
      </c>
      <c r="AJ36" s="4">
        <v>1213.4388188851392</v>
      </c>
      <c r="AK36" s="4">
        <v>1223.6181774559307</v>
      </c>
      <c r="AL36" s="4">
        <v>1389.1018305250275</v>
      </c>
      <c r="AM36" s="4">
        <v>2107.4419161643564</v>
      </c>
      <c r="AN36" s="4">
        <v>1371.4217279174341</v>
      </c>
      <c r="AO36" s="4">
        <v>1283.1280583348685</v>
      </c>
      <c r="AP36" s="4">
        <v>890.39898664312648</v>
      </c>
      <c r="AQ36" s="4">
        <v>1232.443008537125</v>
      </c>
    </row>
    <row r="37" spans="1:43" ht="15" customHeight="1" x14ac:dyDescent="0.25">
      <c r="A37" s="2" t="s">
        <v>20</v>
      </c>
      <c r="B37" s="2" t="s">
        <v>3</v>
      </c>
      <c r="C37" s="4">
        <v>0</v>
      </c>
      <c r="D37" s="4">
        <v>0</v>
      </c>
      <c r="E37" s="4">
        <v>0</v>
      </c>
      <c r="F37" s="4">
        <v>0</v>
      </c>
      <c r="G37" s="4">
        <v>0.47589227441832682</v>
      </c>
      <c r="H37" s="4">
        <v>47.880288561414893</v>
      </c>
      <c r="I37" s="4">
        <v>31.392895140230689</v>
      </c>
      <c r="J37" s="4">
        <v>51.262141146667943</v>
      </c>
      <c r="K37" s="4">
        <v>178.72432350547945</v>
      </c>
      <c r="L37" s="4">
        <v>179.67389536727822</v>
      </c>
      <c r="M37" s="4">
        <v>280.44089258870758</v>
      </c>
      <c r="N37" s="4">
        <v>328.19547988841822</v>
      </c>
      <c r="O37" s="4">
        <v>233.58848802422449</v>
      </c>
      <c r="P37" s="4">
        <v>347.52353632484034</v>
      </c>
      <c r="Q37" s="4">
        <v>278.97990822962055</v>
      </c>
      <c r="R37" s="4">
        <v>59.888599216736438</v>
      </c>
      <c r="S37" s="4">
        <v>126.88674245855834</v>
      </c>
      <c r="T37" s="4">
        <v>206.8778108693115</v>
      </c>
      <c r="U37" s="4">
        <v>319.18877096587221</v>
      </c>
      <c r="V37" s="4">
        <v>175.72122231664218</v>
      </c>
      <c r="W37" s="4">
        <v>51.124362030535067</v>
      </c>
      <c r="X37" s="4">
        <v>14.597436286820674</v>
      </c>
      <c r="Y37" s="4">
        <v>1.184611279716183</v>
      </c>
      <c r="Z37" s="4">
        <v>1.3452967101296207</v>
      </c>
      <c r="AA37" s="4">
        <v>11.925213433468278</v>
      </c>
      <c r="AB37" s="4">
        <v>23.445260384418692</v>
      </c>
      <c r="AC37" s="4">
        <v>23.033799120696045</v>
      </c>
      <c r="AD37" s="4">
        <v>63.587264543879215</v>
      </c>
      <c r="AE37" s="4">
        <v>36.171192957601853</v>
      </c>
      <c r="AF37" s="4">
        <v>56.279241237620766</v>
      </c>
      <c r="AG37" s="4">
        <v>74.705146723146711</v>
      </c>
      <c r="AH37" s="4">
        <v>4.2505056075376801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</row>
    <row r="38" spans="1:43" ht="15" customHeight="1" x14ac:dyDescent="0.25">
      <c r="A38" s="2" t="s">
        <v>20</v>
      </c>
      <c r="B38" s="2" t="s">
        <v>4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185.9094053725662</v>
      </c>
      <c r="AF38" s="4">
        <v>1254.7806597202357</v>
      </c>
      <c r="AG38" s="4">
        <v>4632.5188891117205</v>
      </c>
      <c r="AH38" s="4">
        <v>9749.7721541459778</v>
      </c>
      <c r="AI38" s="4">
        <v>15746.782158483165</v>
      </c>
      <c r="AJ38" s="4">
        <v>18596.408752688505</v>
      </c>
      <c r="AK38" s="4">
        <v>22315.840222250354</v>
      </c>
      <c r="AL38" s="4">
        <v>24757.787155355883</v>
      </c>
      <c r="AM38" s="4">
        <v>23997.759604319377</v>
      </c>
      <c r="AN38" s="4">
        <v>26235.997921494491</v>
      </c>
      <c r="AO38" s="4">
        <v>25831.319276019254</v>
      </c>
      <c r="AP38" s="4">
        <v>23569.36072281883</v>
      </c>
      <c r="AQ38" s="4">
        <v>19889.023020139244</v>
      </c>
    </row>
    <row r="39" spans="1:43" ht="15" customHeight="1" x14ac:dyDescent="0.25">
      <c r="A39" s="2" t="s">
        <v>20</v>
      </c>
      <c r="B39" s="2" t="s">
        <v>5</v>
      </c>
      <c r="C39" s="4">
        <v>14.300888648766911</v>
      </c>
      <c r="D39" s="4">
        <v>19.110691115211832</v>
      </c>
      <c r="E39" s="4">
        <v>12.292340650958417</v>
      </c>
      <c r="F39" s="4">
        <v>17.56551231886889</v>
      </c>
      <c r="G39" s="4">
        <v>19.309166454068649</v>
      </c>
      <c r="H39" s="4">
        <v>16.031053749143222</v>
      </c>
      <c r="I39" s="4">
        <v>9.4917227128705068</v>
      </c>
      <c r="J39" s="4">
        <v>7.6555295859836523</v>
      </c>
      <c r="K39" s="4">
        <v>3.8638301505328156</v>
      </c>
      <c r="L39" s="4">
        <v>2.020012233131808</v>
      </c>
      <c r="M39" s="4">
        <v>2.975439539468228</v>
      </c>
      <c r="N39" s="4">
        <v>6.8761633827674622</v>
      </c>
      <c r="O39" s="4">
        <v>5.0239718746786455</v>
      </c>
      <c r="P39" s="4">
        <v>10.324779009874849</v>
      </c>
      <c r="Q39" s="4">
        <v>37.18947551818799</v>
      </c>
      <c r="R39" s="4">
        <v>91.324252919219902</v>
      </c>
      <c r="S39" s="4">
        <v>99.282498401317724</v>
      </c>
      <c r="T39" s="4">
        <v>94.352579514644958</v>
      </c>
      <c r="U39" s="4">
        <v>145.19927383690867</v>
      </c>
      <c r="V39" s="4">
        <v>202.63312871030467</v>
      </c>
      <c r="W39" s="4">
        <v>399.98065392480515</v>
      </c>
      <c r="X39" s="4">
        <v>580.97955817776915</v>
      </c>
      <c r="Y39" s="4">
        <v>671.83890986142808</v>
      </c>
      <c r="Z39" s="4">
        <v>446.61601941034172</v>
      </c>
      <c r="AA39" s="4">
        <v>700.47684843707952</v>
      </c>
      <c r="AB39" s="4">
        <v>910.99423290450159</v>
      </c>
      <c r="AC39" s="4">
        <v>762.34566579347506</v>
      </c>
      <c r="AD39" s="4">
        <v>527.33693402873928</v>
      </c>
      <c r="AE39" s="4">
        <v>560.40684341613053</v>
      </c>
      <c r="AF39" s="4">
        <v>569.74368077438328</v>
      </c>
      <c r="AG39" s="4">
        <v>559.46755708926639</v>
      </c>
      <c r="AH39" s="4">
        <v>450.18953876899411</v>
      </c>
      <c r="AI39" s="4">
        <v>626.08534667525885</v>
      </c>
      <c r="AJ39" s="4">
        <v>860.60838494626944</v>
      </c>
      <c r="AK39" s="4">
        <v>1160.9849832489308</v>
      </c>
      <c r="AL39" s="4">
        <v>1897.8225193882074</v>
      </c>
      <c r="AM39" s="4">
        <v>2065.9670319234992</v>
      </c>
      <c r="AN39" s="4">
        <v>1642.3020011886674</v>
      </c>
      <c r="AO39" s="4">
        <v>1007.4630413661882</v>
      </c>
      <c r="AP39" s="4">
        <v>975.72454627305285</v>
      </c>
      <c r="AQ39" s="4">
        <v>24.25237909060089</v>
      </c>
    </row>
    <row r="40" spans="1:43" ht="15" customHeight="1" x14ac:dyDescent="0.25">
      <c r="A40" s="2" t="s">
        <v>20</v>
      </c>
      <c r="B40" s="2" t="s">
        <v>6</v>
      </c>
      <c r="C40" s="4">
        <v>0</v>
      </c>
      <c r="D40" s="4">
        <v>0</v>
      </c>
      <c r="E40" s="4">
        <v>0</v>
      </c>
      <c r="F40" s="4">
        <v>0</v>
      </c>
      <c r="G40" s="4">
        <v>0.20233275798975614</v>
      </c>
      <c r="H40" s="4">
        <v>2.4217837889533325</v>
      </c>
      <c r="I40" s="4">
        <v>1.7910251581265844</v>
      </c>
      <c r="J40" s="4">
        <v>5.896751867726997</v>
      </c>
      <c r="K40" s="4">
        <v>11.788023246696744</v>
      </c>
      <c r="L40" s="4">
        <v>23.073368963573071</v>
      </c>
      <c r="M40" s="4">
        <v>31.122974825046693</v>
      </c>
      <c r="N40" s="4">
        <v>43.297330737586762</v>
      </c>
      <c r="O40" s="4">
        <v>46.641544755662899</v>
      </c>
      <c r="P40" s="4">
        <v>67.012857550680565</v>
      </c>
      <c r="Q40" s="4">
        <v>40.611270976091994</v>
      </c>
      <c r="R40" s="4">
        <v>9.3731273633600729</v>
      </c>
      <c r="S40" s="4">
        <v>18.683188923585842</v>
      </c>
      <c r="T40" s="4">
        <v>34.852710432845925</v>
      </c>
      <c r="U40" s="4">
        <v>45.682954669359518</v>
      </c>
      <c r="V40" s="4">
        <v>25.475280038819374</v>
      </c>
      <c r="W40" s="4">
        <v>12.81929261492497</v>
      </c>
      <c r="X40" s="4">
        <v>2.2570136131869964</v>
      </c>
      <c r="Y40" s="4">
        <v>0.33804931590415649</v>
      </c>
      <c r="Z40" s="4">
        <v>9.8286790656734194E-2</v>
      </c>
      <c r="AA40" s="4">
        <v>2.0146821745828682</v>
      </c>
      <c r="AB40" s="4">
        <v>0.87651695618730274</v>
      </c>
      <c r="AC40" s="4">
        <v>8.0543544201382566</v>
      </c>
      <c r="AD40" s="4">
        <v>10.032586496683898</v>
      </c>
      <c r="AE40" s="4">
        <v>2.6279866409886083</v>
      </c>
      <c r="AF40" s="4">
        <v>1.5541117216313658</v>
      </c>
      <c r="AG40" s="4">
        <v>11.607686578852379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</row>
    <row r="41" spans="1:43" ht="15" customHeight="1" x14ac:dyDescent="0.25">
      <c r="A41" s="2" t="s">
        <v>20</v>
      </c>
      <c r="B41" s="2" t="s">
        <v>7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30.930847094921958</v>
      </c>
      <c r="AF41" s="4">
        <v>182.01227833589229</v>
      </c>
      <c r="AG41" s="4">
        <v>383.62201640536483</v>
      </c>
      <c r="AH41" s="4">
        <v>803.91425354546345</v>
      </c>
      <c r="AI41" s="4">
        <v>1272.0613137542045</v>
      </c>
      <c r="AJ41" s="4">
        <v>1656.0082391398773</v>
      </c>
      <c r="AK41" s="4">
        <v>1844.9513294805656</v>
      </c>
      <c r="AL41" s="4">
        <v>2400.5309383948093</v>
      </c>
      <c r="AM41" s="4">
        <v>2910.7240361843606</v>
      </c>
      <c r="AN41" s="4">
        <v>3415.7734165737452</v>
      </c>
      <c r="AO41" s="4">
        <v>4137.3337853678322</v>
      </c>
      <c r="AP41" s="4">
        <v>3682.7501388384362</v>
      </c>
      <c r="AQ41" s="4">
        <v>1440.983165161477</v>
      </c>
    </row>
    <row r="42" spans="1:43" ht="15" customHeight="1" x14ac:dyDescent="0.25">
      <c r="A42" s="2" t="s">
        <v>20</v>
      </c>
      <c r="B42" s="2" t="s">
        <v>8</v>
      </c>
      <c r="C42" s="4">
        <v>8.0791132087728784E-2</v>
      </c>
      <c r="D42" s="4">
        <v>0.19310458508138664</v>
      </c>
      <c r="E42" s="4">
        <v>0.58307857236013627</v>
      </c>
      <c r="F42" s="4">
        <v>0.91667501720460798</v>
      </c>
      <c r="G42" s="4">
        <v>2.6480450716734398</v>
      </c>
      <c r="H42" s="4">
        <v>4.0194001430142947</v>
      </c>
      <c r="I42" s="4">
        <v>6.8017111503254508</v>
      </c>
      <c r="J42" s="4">
        <v>8.3759393234093604</v>
      </c>
      <c r="K42" s="4">
        <v>6.3560456880614726</v>
      </c>
      <c r="L42" s="4">
        <v>5.4701606518802892</v>
      </c>
      <c r="M42" s="4">
        <v>5.6398670630370109</v>
      </c>
      <c r="N42" s="4">
        <v>8.7814928875679712</v>
      </c>
      <c r="O42" s="4">
        <v>10.74895618060625</v>
      </c>
      <c r="P42" s="4">
        <v>18.455669010300952</v>
      </c>
      <c r="Q42" s="4">
        <v>26.01685339044904</v>
      </c>
      <c r="R42" s="4">
        <v>22.049471799621418</v>
      </c>
      <c r="S42" s="4">
        <v>22.982356847263208</v>
      </c>
      <c r="T42" s="4">
        <v>23.451909551013031</v>
      </c>
      <c r="U42" s="4">
        <v>49.511214441459209</v>
      </c>
      <c r="V42" s="4">
        <v>78.257289909651348</v>
      </c>
      <c r="W42" s="4">
        <v>122.89660073688644</v>
      </c>
      <c r="X42" s="4">
        <v>52.60764088510436</v>
      </c>
      <c r="Y42" s="4">
        <v>107.50175004775433</v>
      </c>
      <c r="Z42" s="4">
        <v>110.45886921915636</v>
      </c>
      <c r="AA42" s="4">
        <v>194.27966217576369</v>
      </c>
      <c r="AB42" s="4">
        <v>285.09234163183191</v>
      </c>
      <c r="AC42" s="4">
        <v>271.1218877882946</v>
      </c>
      <c r="AD42" s="4">
        <v>122.96536389163946</v>
      </c>
      <c r="AE42" s="4">
        <v>164.63127567783152</v>
      </c>
      <c r="AF42" s="4">
        <v>184.51984883534959</v>
      </c>
      <c r="AG42" s="4">
        <v>211.08049091106082</v>
      </c>
      <c r="AH42" s="4">
        <v>234.73696810856555</v>
      </c>
      <c r="AI42" s="4">
        <v>338.09740968668763</v>
      </c>
      <c r="AJ42" s="4">
        <v>512.70724260957661</v>
      </c>
      <c r="AK42" s="4">
        <v>541.06631187241214</v>
      </c>
      <c r="AL42" s="4">
        <v>770.359868625319</v>
      </c>
      <c r="AM42" s="4">
        <v>911.32902872137697</v>
      </c>
      <c r="AN42" s="4">
        <v>843.82702004785233</v>
      </c>
      <c r="AO42" s="4">
        <v>942.79017779679964</v>
      </c>
      <c r="AP42" s="4">
        <v>832.9110316352261</v>
      </c>
      <c r="AQ42" s="4">
        <v>447.77715078630894</v>
      </c>
    </row>
    <row r="43" spans="1:43" ht="15" customHeight="1" x14ac:dyDescent="0.25">
      <c r="A43" s="2" t="s">
        <v>20</v>
      </c>
      <c r="B43" s="2" t="s">
        <v>9</v>
      </c>
      <c r="C43" s="4">
        <v>12.768964832996438</v>
      </c>
      <c r="D43" s="4">
        <v>18.91966600972701</v>
      </c>
      <c r="E43" s="4">
        <v>24.082961216177971</v>
      </c>
      <c r="F43" s="4">
        <v>26.30729490380655</v>
      </c>
      <c r="G43" s="4">
        <v>16.650554608908102</v>
      </c>
      <c r="H43" s="4">
        <v>28.118788983902594</v>
      </c>
      <c r="I43" s="4">
        <v>19.250168279362786</v>
      </c>
      <c r="J43" s="4">
        <v>13.992463048792896</v>
      </c>
      <c r="K43" s="4">
        <v>11.3085668886663</v>
      </c>
      <c r="L43" s="4">
        <v>15.454757499089705</v>
      </c>
      <c r="M43" s="4">
        <v>19.427611370580347</v>
      </c>
      <c r="N43" s="4">
        <v>26.588377964275317</v>
      </c>
      <c r="O43" s="4">
        <v>20.722076071456904</v>
      </c>
      <c r="P43" s="4">
        <v>23.38084403029783</v>
      </c>
      <c r="Q43" s="4">
        <v>20.977719501052771</v>
      </c>
      <c r="R43" s="4">
        <v>20.246359582580457</v>
      </c>
      <c r="S43" s="4">
        <v>21.715599624577166</v>
      </c>
      <c r="T43" s="4">
        <v>17.710209660555275</v>
      </c>
      <c r="U43" s="4">
        <v>21.021018035660447</v>
      </c>
      <c r="V43" s="4">
        <v>25.28915293966892</v>
      </c>
      <c r="W43" s="4">
        <v>38.753315408194695</v>
      </c>
      <c r="X43" s="4">
        <v>23.626499500593674</v>
      </c>
      <c r="Y43" s="4">
        <v>26.871528702592983</v>
      </c>
      <c r="Z43" s="4">
        <v>26.642681747542905</v>
      </c>
      <c r="AA43" s="4">
        <v>31.815750391235419</v>
      </c>
      <c r="AB43" s="4">
        <v>44.827065820614045</v>
      </c>
      <c r="AC43" s="4">
        <v>54.107980000641696</v>
      </c>
      <c r="AD43" s="4">
        <v>33.387273623263781</v>
      </c>
      <c r="AE43" s="4">
        <v>28.11916616971375</v>
      </c>
      <c r="AF43" s="4">
        <v>46.715571401564091</v>
      </c>
      <c r="AG43" s="4">
        <v>51.357732935007938</v>
      </c>
      <c r="AH43" s="4">
        <v>55.266843495321815</v>
      </c>
      <c r="AI43" s="4">
        <v>55.027777248225597</v>
      </c>
      <c r="AJ43" s="4">
        <v>62.24739084629848</v>
      </c>
      <c r="AK43" s="4">
        <v>36.052335606903142</v>
      </c>
      <c r="AL43" s="4">
        <v>54.473913267197631</v>
      </c>
      <c r="AM43" s="4">
        <v>53.862009381569905</v>
      </c>
      <c r="AN43" s="4">
        <v>41.771383996446581</v>
      </c>
      <c r="AO43" s="4">
        <v>32.125161315571525</v>
      </c>
      <c r="AP43" s="4">
        <v>14.817648822407882</v>
      </c>
      <c r="AQ43" s="4">
        <v>18.49089332176932</v>
      </c>
    </row>
    <row r="44" spans="1:43" ht="15" customHeight="1" x14ac:dyDescent="0.25">
      <c r="A44" s="2" t="s">
        <v>20</v>
      </c>
      <c r="B44" s="2" t="s">
        <v>10</v>
      </c>
      <c r="C44" s="4">
        <v>29.794251276991599</v>
      </c>
      <c r="D44" s="4">
        <v>44.145887356029711</v>
      </c>
      <c r="E44" s="4">
        <v>56.19357617108183</v>
      </c>
      <c r="F44" s="4">
        <v>61.383688108881891</v>
      </c>
      <c r="G44" s="4">
        <v>38.851294087452345</v>
      </c>
      <c r="H44" s="4">
        <v>65.610507629105925</v>
      </c>
      <c r="I44" s="4">
        <v>44.917059318513125</v>
      </c>
      <c r="J44" s="4">
        <v>32.64908044718338</v>
      </c>
      <c r="K44" s="4">
        <v>26.386656073554732</v>
      </c>
      <c r="L44" s="4">
        <v>36.061100831209636</v>
      </c>
      <c r="M44" s="4">
        <v>45.331093198020824</v>
      </c>
      <c r="N44" s="4">
        <v>62.039548583309035</v>
      </c>
      <c r="O44" s="4">
        <v>48.351510833399551</v>
      </c>
      <c r="P44" s="4">
        <v>54.555302737361856</v>
      </c>
      <c r="Q44" s="4">
        <v>48.948012169123089</v>
      </c>
      <c r="R44" s="4">
        <v>47.24150569268776</v>
      </c>
      <c r="S44" s="4">
        <v>50.669732457346697</v>
      </c>
      <c r="T44" s="4">
        <v>41.323822541295669</v>
      </c>
      <c r="U44" s="4">
        <v>49.049042083207468</v>
      </c>
      <c r="V44" s="4">
        <v>59.008023525894046</v>
      </c>
      <c r="W44" s="4">
        <v>90.42440261912067</v>
      </c>
      <c r="X44" s="4">
        <v>55.128498834718492</v>
      </c>
      <c r="Y44" s="4">
        <v>62.700233639383498</v>
      </c>
      <c r="Z44" s="4">
        <v>62.166257410933326</v>
      </c>
      <c r="AA44" s="4">
        <v>74.23675091288257</v>
      </c>
      <c r="AB44" s="4">
        <v>104.59648691476582</v>
      </c>
      <c r="AC44" s="4">
        <v>126.25195333483092</v>
      </c>
      <c r="AD44" s="4">
        <v>88.802651243037175</v>
      </c>
      <c r="AE44" s="4">
        <v>85.381754093876324</v>
      </c>
      <c r="AF44" s="4">
        <v>124.15355171087471</v>
      </c>
      <c r="AG44" s="4">
        <v>131.02755457358651</v>
      </c>
      <c r="AH44" s="4">
        <v>137.04333777050314</v>
      </c>
      <c r="AI44" s="4">
        <v>146.14242349025358</v>
      </c>
      <c r="AJ44" s="4">
        <v>175.94366068737247</v>
      </c>
      <c r="AK44" s="4">
        <v>139.20627130371994</v>
      </c>
      <c r="AL44" s="4">
        <v>255.84854503456856</v>
      </c>
      <c r="AM44" s="4">
        <v>264.45241109707445</v>
      </c>
      <c r="AN44" s="4">
        <v>244.59910102544484</v>
      </c>
      <c r="AO44" s="4">
        <v>215.03860491055781</v>
      </c>
      <c r="AP44" s="4">
        <v>163.15375265319133</v>
      </c>
      <c r="AQ44" s="4">
        <v>138.59496964440547</v>
      </c>
    </row>
    <row r="45" spans="1:43" ht="15" customHeight="1" x14ac:dyDescent="0.25">
      <c r="A45" s="2" t="s">
        <v>20</v>
      </c>
      <c r="B45" s="2" t="s">
        <v>11</v>
      </c>
      <c r="C45" s="4">
        <v>14.503929330850301</v>
      </c>
      <c r="D45" s="4">
        <v>20.27279497504562</v>
      </c>
      <c r="E45" s="4">
        <v>20.478931536036644</v>
      </c>
      <c r="F45" s="4">
        <v>25.124103832959712</v>
      </c>
      <c r="G45" s="4">
        <v>43.471588984459267</v>
      </c>
      <c r="H45" s="4">
        <v>28.087683944830779</v>
      </c>
      <c r="I45" s="4">
        <v>30.429740153758967</v>
      </c>
      <c r="J45" s="4">
        <v>20.049472910352961</v>
      </c>
      <c r="K45" s="4">
        <v>16.120595581813923</v>
      </c>
      <c r="L45" s="4">
        <v>21.194205662843459</v>
      </c>
      <c r="M45" s="4">
        <v>29.902148470393044</v>
      </c>
      <c r="N45" s="4">
        <v>49.146280761043293</v>
      </c>
      <c r="O45" s="4">
        <v>48.807060202125001</v>
      </c>
      <c r="P45" s="4">
        <v>55.642207012042228</v>
      </c>
      <c r="Q45" s="4">
        <v>47.516887308470245</v>
      </c>
      <c r="R45" s="4">
        <v>41.580544188329924</v>
      </c>
      <c r="S45" s="4">
        <v>41.55665596268117</v>
      </c>
      <c r="T45" s="4">
        <v>41.4723137690561</v>
      </c>
      <c r="U45" s="4">
        <v>51.212836335251666</v>
      </c>
      <c r="V45" s="4">
        <v>60.905836963968966</v>
      </c>
      <c r="W45" s="4">
        <v>102.58530892678436</v>
      </c>
      <c r="X45" s="4">
        <v>65.357571914989805</v>
      </c>
      <c r="Y45" s="4">
        <v>77.789922402844638</v>
      </c>
      <c r="Z45" s="4">
        <v>80.930410120815864</v>
      </c>
      <c r="AA45" s="4">
        <v>76.649433326087944</v>
      </c>
      <c r="AB45" s="4">
        <v>98.513474866096743</v>
      </c>
      <c r="AC45" s="4">
        <v>64.339442701816211</v>
      </c>
      <c r="AD45" s="4">
        <v>45.285832391247688</v>
      </c>
      <c r="AE45" s="4">
        <v>40.616041551692113</v>
      </c>
      <c r="AF45" s="4">
        <v>53.281769572696035</v>
      </c>
      <c r="AG45" s="4">
        <v>55.753036216261641</v>
      </c>
      <c r="AH45" s="4">
        <v>67.624779122306634</v>
      </c>
      <c r="AI45" s="4">
        <v>72.834693390256376</v>
      </c>
      <c r="AJ45" s="4">
        <v>82.395833691214662</v>
      </c>
      <c r="AK45" s="4">
        <v>62.082337797336308</v>
      </c>
      <c r="AL45" s="4">
        <v>105.61679517592238</v>
      </c>
      <c r="AM45" s="4">
        <v>99.027831577416933</v>
      </c>
      <c r="AN45" s="4">
        <v>87.639961160008795</v>
      </c>
      <c r="AO45" s="4">
        <v>85.989638621800978</v>
      </c>
      <c r="AP45" s="4">
        <v>68.049453658383086</v>
      </c>
      <c r="AQ45" s="4">
        <v>44.024284475281931</v>
      </c>
    </row>
    <row r="46" spans="1:43" ht="15" customHeight="1" x14ac:dyDescent="0.25">
      <c r="A46" s="2" t="s">
        <v>20</v>
      </c>
      <c r="B46" s="2" t="s">
        <v>12</v>
      </c>
      <c r="C46" s="4">
        <v>5.2859831271974498</v>
      </c>
      <c r="D46" s="4">
        <v>7.1672384053365237</v>
      </c>
      <c r="E46" s="4">
        <v>6.4301196608379323</v>
      </c>
      <c r="F46" s="4">
        <v>5.3212880273207031</v>
      </c>
      <c r="G46" s="4">
        <v>4.586676012607966</v>
      </c>
      <c r="H46" s="4">
        <v>6.7491281301759249</v>
      </c>
      <c r="I46" s="4">
        <v>5.2906688823449075</v>
      </c>
      <c r="J46" s="4">
        <v>4.3404916115514842</v>
      </c>
      <c r="K46" s="4">
        <v>4.3151186759325775</v>
      </c>
      <c r="L46" s="4">
        <v>5.9544221750965267</v>
      </c>
      <c r="M46" s="4">
        <v>7.5746252701545611</v>
      </c>
      <c r="N46" s="4">
        <v>11.406875771893205</v>
      </c>
      <c r="O46" s="4">
        <v>11.389994731053768</v>
      </c>
      <c r="P46" s="4">
        <v>15.048409335041621</v>
      </c>
      <c r="Q46" s="4">
        <v>14.665442086016119</v>
      </c>
      <c r="R46" s="4">
        <v>16.401769625775234</v>
      </c>
      <c r="S46" s="4">
        <v>16.744636092069037</v>
      </c>
      <c r="T46" s="4">
        <v>24.559513693798348</v>
      </c>
      <c r="U46" s="4">
        <v>34.842557724280269</v>
      </c>
      <c r="V46" s="4">
        <v>40.965272252984064</v>
      </c>
      <c r="W46" s="4">
        <v>55.176095277373264</v>
      </c>
      <c r="X46" s="4">
        <v>35.624733526147452</v>
      </c>
      <c r="Y46" s="4">
        <v>41.930478054879913</v>
      </c>
      <c r="Z46" s="4">
        <v>37.650042192433851</v>
      </c>
      <c r="AA46" s="4">
        <v>33.64271644214508</v>
      </c>
      <c r="AB46" s="4">
        <v>55.0667154448888</v>
      </c>
      <c r="AC46" s="4">
        <v>86.283027464356408</v>
      </c>
      <c r="AD46" s="4">
        <v>69.828038317220191</v>
      </c>
      <c r="AE46" s="4">
        <v>80.801321408869157</v>
      </c>
      <c r="AF46" s="4">
        <v>137.88399614947616</v>
      </c>
      <c r="AG46" s="4">
        <v>153.25485404995626</v>
      </c>
      <c r="AH46" s="4">
        <v>144.75020869794614</v>
      </c>
      <c r="AI46" s="4">
        <v>185.81918751414509</v>
      </c>
      <c r="AJ46" s="4">
        <v>258.67218280533461</v>
      </c>
      <c r="AK46" s="4">
        <v>187.66643918012502</v>
      </c>
      <c r="AL46" s="4">
        <v>372.44954652456096</v>
      </c>
      <c r="AM46" s="4">
        <v>393.67231755992219</v>
      </c>
      <c r="AN46" s="4">
        <v>347.89500355573119</v>
      </c>
      <c r="AO46" s="4">
        <v>332.44381293132102</v>
      </c>
      <c r="AP46" s="4">
        <v>259.05612968152252</v>
      </c>
      <c r="AQ46" s="4">
        <v>162.98352124891611</v>
      </c>
    </row>
    <row r="47" spans="1:43" ht="15" customHeight="1" x14ac:dyDescent="0.25">
      <c r="A47" s="2" t="s">
        <v>20</v>
      </c>
      <c r="B47" s="2" t="s">
        <v>13</v>
      </c>
      <c r="C47" s="4">
        <v>5.2859831271974498</v>
      </c>
      <c r="D47" s="4">
        <v>7.1672384053365237</v>
      </c>
      <c r="E47" s="4">
        <v>6.4301196608379323</v>
      </c>
      <c r="F47" s="4">
        <v>5.3212880273207031</v>
      </c>
      <c r="G47" s="4">
        <v>4.586676012607966</v>
      </c>
      <c r="H47" s="4">
        <v>6.7491281301759249</v>
      </c>
      <c r="I47" s="4">
        <v>5.2906688823449075</v>
      </c>
      <c r="J47" s="4">
        <v>4.3404916115514842</v>
      </c>
      <c r="K47" s="4">
        <v>4.3151186759325775</v>
      </c>
      <c r="L47" s="4">
        <v>5.9544221750965267</v>
      </c>
      <c r="M47" s="4">
        <v>7.5746252701545611</v>
      </c>
      <c r="N47" s="4">
        <v>11.406875771893205</v>
      </c>
      <c r="O47" s="4">
        <v>11.389994731053768</v>
      </c>
      <c r="P47" s="4">
        <v>15.048409335041621</v>
      </c>
      <c r="Q47" s="4">
        <v>14.665442086016119</v>
      </c>
      <c r="R47" s="4">
        <v>16.401769625775234</v>
      </c>
      <c r="S47" s="4">
        <v>16.744636092069037</v>
      </c>
      <c r="T47" s="4">
        <v>24.559513693798348</v>
      </c>
      <c r="U47" s="4">
        <v>34.842557724280269</v>
      </c>
      <c r="V47" s="4">
        <v>40.965272252984064</v>
      </c>
      <c r="W47" s="4">
        <v>55.176095277373264</v>
      </c>
      <c r="X47" s="4">
        <v>35.624733526147452</v>
      </c>
      <c r="Y47" s="4">
        <v>41.930478054879913</v>
      </c>
      <c r="Z47" s="4">
        <v>37.650042192433851</v>
      </c>
      <c r="AA47" s="4">
        <v>33.64271644214508</v>
      </c>
      <c r="AB47" s="4">
        <v>55.0667154448888</v>
      </c>
      <c r="AC47" s="4">
        <v>86.283027464356408</v>
      </c>
      <c r="AD47" s="4">
        <v>63.867331197185244</v>
      </c>
      <c r="AE47" s="4">
        <v>82.366422232272924</v>
      </c>
      <c r="AF47" s="4">
        <v>149.72781463468201</v>
      </c>
      <c r="AG47" s="4">
        <v>138.77543152882919</v>
      </c>
      <c r="AH47" s="4">
        <v>135.98692216039407</v>
      </c>
      <c r="AI47" s="4">
        <v>178.4385188511994</v>
      </c>
      <c r="AJ47" s="4">
        <v>268.74293872334755</v>
      </c>
      <c r="AK47" s="4">
        <v>167.98337511449949</v>
      </c>
      <c r="AL47" s="4">
        <v>386.74242828194542</v>
      </c>
      <c r="AM47" s="4">
        <v>363.66367787293956</v>
      </c>
      <c r="AN47" s="4">
        <v>380.33944375711866</v>
      </c>
      <c r="AO47" s="4">
        <v>457.81580292492242</v>
      </c>
      <c r="AP47" s="4">
        <v>301.70009927276072</v>
      </c>
      <c r="AQ47" s="4">
        <v>163.19167389418911</v>
      </c>
    </row>
    <row r="48" spans="1:43" ht="15" customHeight="1" x14ac:dyDescent="0.25">
      <c r="A48" s="2" t="s">
        <v>20</v>
      </c>
      <c r="B48" s="2" t="s">
        <v>14</v>
      </c>
      <c r="C48" s="4">
        <v>0.60979369380535442</v>
      </c>
      <c r="D48" s="4">
        <v>1.6056341940754681</v>
      </c>
      <c r="E48" s="4">
        <v>1.0609676516005246</v>
      </c>
      <c r="F48" s="4">
        <v>1.3251525647423692</v>
      </c>
      <c r="G48" s="4">
        <v>1.781072411904193</v>
      </c>
      <c r="H48" s="4">
        <v>2.6185289200211255</v>
      </c>
      <c r="I48" s="4">
        <v>1.6898404077263596</v>
      </c>
      <c r="J48" s="4">
        <v>1.5659976354784508</v>
      </c>
      <c r="K48" s="4">
        <v>2.2112656668639197</v>
      </c>
      <c r="L48" s="4">
        <v>1.6237347420981536</v>
      </c>
      <c r="M48" s="4">
        <v>3.8876723009893439</v>
      </c>
      <c r="N48" s="4">
        <v>7.683655862054608</v>
      </c>
      <c r="O48" s="4">
        <v>6.2182331114000648</v>
      </c>
      <c r="P48" s="4">
        <v>10.630209223411656</v>
      </c>
      <c r="Q48" s="4">
        <v>5.4453541533356473</v>
      </c>
      <c r="R48" s="4">
        <v>5.3821718526960014</v>
      </c>
      <c r="S48" s="4">
        <v>18.221038169967855</v>
      </c>
      <c r="T48" s="4">
        <v>14.891356731354294</v>
      </c>
      <c r="U48" s="4">
        <v>15.024639797404205</v>
      </c>
      <c r="V48" s="4">
        <v>11.090205442319572</v>
      </c>
      <c r="W48" s="4">
        <v>30.615716065789314</v>
      </c>
      <c r="X48" s="4">
        <v>30.342761768026563</v>
      </c>
      <c r="Y48" s="4">
        <v>32.450346597766725</v>
      </c>
      <c r="Z48" s="4">
        <v>42.062399481004562</v>
      </c>
      <c r="AA48" s="4">
        <v>22.603780882996737</v>
      </c>
      <c r="AB48" s="4">
        <v>25.66352653432784</v>
      </c>
      <c r="AC48" s="4">
        <v>35.652737677281031</v>
      </c>
      <c r="AD48" s="4">
        <v>53.511689342743324</v>
      </c>
      <c r="AE48" s="4">
        <v>42.968599961396123</v>
      </c>
      <c r="AF48" s="4">
        <v>56.82675557664578</v>
      </c>
      <c r="AG48" s="4">
        <v>52.194630739799578</v>
      </c>
      <c r="AH48" s="4">
        <v>60.040790371882309</v>
      </c>
      <c r="AI48" s="4">
        <v>81.640257493489344</v>
      </c>
      <c r="AJ48" s="4">
        <v>119.73536083673925</v>
      </c>
      <c r="AK48" s="4">
        <v>87.871011497969292</v>
      </c>
      <c r="AL48" s="4">
        <v>141.60115147100004</v>
      </c>
      <c r="AM48" s="4">
        <v>258.47813161545321</v>
      </c>
      <c r="AN48" s="4">
        <v>136.27368449015182</v>
      </c>
      <c r="AO48" s="4">
        <v>107.10253780423463</v>
      </c>
      <c r="AP48" s="4">
        <v>149.65279580740733</v>
      </c>
      <c r="AQ48" s="4">
        <v>118.67529950524445</v>
      </c>
    </row>
    <row r="49" spans="1:43" ht="15" customHeight="1" x14ac:dyDescent="0.25">
      <c r="A49" s="2" t="s">
        <v>20</v>
      </c>
      <c r="B49" s="2" t="s">
        <v>15</v>
      </c>
      <c r="C49" s="4">
        <v>0.33831019998790163</v>
      </c>
      <c r="D49" s="4">
        <v>1.0095151492759209</v>
      </c>
      <c r="E49" s="4">
        <v>0.72247737151377311</v>
      </c>
      <c r="F49" s="4">
        <v>0.75062281203091652</v>
      </c>
      <c r="G49" s="4">
        <v>1.0379840451970395</v>
      </c>
      <c r="H49" s="4">
        <v>1.8384207042388567</v>
      </c>
      <c r="I49" s="4">
        <v>1.5942260320244439</v>
      </c>
      <c r="J49" s="4">
        <v>1.7316353822357706</v>
      </c>
      <c r="K49" s="4">
        <v>3.102698608493748</v>
      </c>
      <c r="L49" s="4">
        <v>1.6444964010274801</v>
      </c>
      <c r="M49" s="4">
        <v>2.4710660534745523</v>
      </c>
      <c r="N49" s="4">
        <v>7.1332057934966304</v>
      </c>
      <c r="O49" s="4">
        <v>6.2550203683568499</v>
      </c>
      <c r="P49" s="4">
        <v>8.1490760936702866</v>
      </c>
      <c r="Q49" s="4">
        <v>4.3996222522278003</v>
      </c>
      <c r="R49" s="4">
        <v>5.0481727291156115</v>
      </c>
      <c r="S49" s="4">
        <v>12.373305027142836</v>
      </c>
      <c r="T49" s="4">
        <v>9.2974227077004681</v>
      </c>
      <c r="U49" s="4">
        <v>7.5280968499649905</v>
      </c>
      <c r="V49" s="4">
        <v>5.6678442155640685</v>
      </c>
      <c r="W49" s="4">
        <v>16.490407013293794</v>
      </c>
      <c r="X49" s="4">
        <v>10.010419094694658</v>
      </c>
      <c r="Y49" s="4">
        <v>12.832342845094226</v>
      </c>
      <c r="Z49" s="4">
        <v>15.071659958406357</v>
      </c>
      <c r="AA49" s="4">
        <v>10.772305651038131</v>
      </c>
      <c r="AB49" s="4">
        <v>17.184238015457545</v>
      </c>
      <c r="AC49" s="4">
        <v>20.793706752876986</v>
      </c>
      <c r="AD49" s="4">
        <v>24.835383573101137</v>
      </c>
      <c r="AE49" s="4">
        <v>19.356236217858594</v>
      </c>
      <c r="AF49" s="4">
        <v>32.153992210465915</v>
      </c>
      <c r="AG49" s="4">
        <v>24.389097733724096</v>
      </c>
      <c r="AH49" s="4">
        <v>28.246223205964487</v>
      </c>
      <c r="AI49" s="4">
        <v>35.876581850805337</v>
      </c>
      <c r="AJ49" s="4">
        <v>47.205539113273936</v>
      </c>
      <c r="AK49" s="4">
        <v>25.601647141435379</v>
      </c>
      <c r="AL49" s="4">
        <v>46.814217341974619</v>
      </c>
      <c r="AM49" s="4">
        <v>83.375697483046054</v>
      </c>
      <c r="AN49" s="4">
        <v>42.962812648415465</v>
      </c>
      <c r="AO49" s="4">
        <v>40.740736109128427</v>
      </c>
      <c r="AP49" s="4">
        <v>69.06281065726985</v>
      </c>
      <c r="AQ49" s="4">
        <v>71.275078646348646</v>
      </c>
    </row>
    <row r="50" spans="1:43" ht="15" customHeight="1" x14ac:dyDescent="0.25">
      <c r="A50" s="2" t="s">
        <v>20</v>
      </c>
      <c r="B50" s="2" t="s">
        <v>16</v>
      </c>
      <c r="C50" s="4">
        <v>6.473837160262326E-2</v>
      </c>
      <c r="D50" s="4">
        <v>0.11754787880662683</v>
      </c>
      <c r="E50" s="4">
        <v>9.7589536021467915E-2</v>
      </c>
      <c r="F50" s="4">
        <v>0.10830536600466727</v>
      </c>
      <c r="G50" s="4">
        <v>0.24225314414788804</v>
      </c>
      <c r="H50" s="4">
        <v>0.32738269228550981</v>
      </c>
      <c r="I50" s="4">
        <v>0.49505257364790228</v>
      </c>
      <c r="J50" s="4">
        <v>0.23562057394353564</v>
      </c>
      <c r="K50" s="4">
        <v>0.30040687813370864</v>
      </c>
      <c r="L50" s="4">
        <v>0.28547281027831062</v>
      </c>
      <c r="M50" s="4">
        <v>0.34918177180962529</v>
      </c>
      <c r="N50" s="4">
        <v>1.0712873169720212</v>
      </c>
      <c r="O50" s="4">
        <v>1.0775106231204739</v>
      </c>
      <c r="P50" s="4">
        <v>1.0523376601832313</v>
      </c>
      <c r="Q50" s="4">
        <v>0.66492604255356136</v>
      </c>
      <c r="R50" s="4">
        <v>0.53765712576359892</v>
      </c>
      <c r="S50" s="4">
        <v>1.2860616122378268</v>
      </c>
      <c r="T50" s="4">
        <v>0.66906809382351384</v>
      </c>
      <c r="U50" s="4">
        <v>0.73238268494034131</v>
      </c>
      <c r="V50" s="4">
        <v>0.38995995618024687</v>
      </c>
      <c r="W50" s="4">
        <v>1.4260887916490319</v>
      </c>
      <c r="X50" s="4">
        <v>1.2371178076573102</v>
      </c>
      <c r="Y50" s="4">
        <v>3.7919869777642883</v>
      </c>
      <c r="Z50" s="4">
        <v>5.0744915976546094</v>
      </c>
      <c r="AA50" s="4">
        <v>3.6581145930635319</v>
      </c>
      <c r="AB50" s="4">
        <v>9.706513288097991</v>
      </c>
      <c r="AC50" s="4">
        <v>11.974965326720328</v>
      </c>
      <c r="AD50" s="4">
        <v>17.767893234125438</v>
      </c>
      <c r="AE50" s="4">
        <v>16.193235195356817</v>
      </c>
      <c r="AF50" s="4">
        <v>18.914805002534923</v>
      </c>
      <c r="AG50" s="4">
        <v>14.004932629603314</v>
      </c>
      <c r="AH50" s="4">
        <v>18.646371848962207</v>
      </c>
      <c r="AI50" s="4">
        <v>19.720691257288312</v>
      </c>
      <c r="AJ50" s="4">
        <v>25.886908545988881</v>
      </c>
      <c r="AK50" s="4">
        <v>19.603516405855821</v>
      </c>
      <c r="AL50" s="4">
        <v>32.43120961158214</v>
      </c>
      <c r="AM50" s="4">
        <v>56.964413668074755</v>
      </c>
      <c r="AN50" s="4">
        <v>31.803893154312917</v>
      </c>
      <c r="AO50" s="4">
        <v>25.902732558817043</v>
      </c>
      <c r="AP50" s="4">
        <v>31.900202455262864</v>
      </c>
      <c r="AQ50" s="4">
        <v>28.483819354838765</v>
      </c>
    </row>
    <row r="51" spans="1:43" ht="15" customHeight="1" x14ac:dyDescent="0.25">
      <c r="A51" s="2" t="s">
        <v>20</v>
      </c>
      <c r="B51" s="2" t="s">
        <v>17</v>
      </c>
      <c r="C51" s="5"/>
      <c r="D51" s="5"/>
      <c r="E51" s="5"/>
      <c r="F51" s="5"/>
      <c r="G51" s="5"/>
      <c r="H51" s="4">
        <v>23.71838339616674</v>
      </c>
      <c r="I51" s="4">
        <v>31.480737961787227</v>
      </c>
      <c r="J51" s="4">
        <v>46.960210239618114</v>
      </c>
      <c r="K51" s="4">
        <v>56.863106312900875</v>
      </c>
      <c r="L51" s="4">
        <v>49.890817698313569</v>
      </c>
      <c r="M51" s="4">
        <v>51.488476422888645</v>
      </c>
      <c r="N51" s="4">
        <v>60.521911037013687</v>
      </c>
      <c r="O51" s="4">
        <v>69.078758771386987</v>
      </c>
      <c r="P51" s="4">
        <v>69.141029168354905</v>
      </c>
      <c r="Q51" s="4">
        <v>76.473235071549198</v>
      </c>
      <c r="R51" s="4">
        <v>66.598016058209339</v>
      </c>
      <c r="S51" s="4">
        <v>70.761021399100244</v>
      </c>
      <c r="T51" s="4">
        <v>36.531700584971624</v>
      </c>
      <c r="U51" s="4">
        <v>72.502296471651533</v>
      </c>
      <c r="V51" s="4">
        <v>122.55864298623088</v>
      </c>
      <c r="W51" s="4">
        <v>322.00115275525712</v>
      </c>
      <c r="X51" s="4">
        <v>714.09507789448639</v>
      </c>
      <c r="Y51" s="4">
        <v>1121.0265401786935</v>
      </c>
      <c r="Z51" s="4">
        <v>843.34161393738611</v>
      </c>
      <c r="AA51" s="4">
        <v>924.39289375439466</v>
      </c>
      <c r="AB51" s="4">
        <v>1689.6800564504492</v>
      </c>
      <c r="AC51" s="4">
        <v>2440.6806987549817</v>
      </c>
      <c r="AD51" s="4">
        <v>3580.3937971685591</v>
      </c>
      <c r="AE51" s="4">
        <v>4654.1497492878025</v>
      </c>
      <c r="AF51" s="4">
        <v>5602.215968597252</v>
      </c>
      <c r="AG51" s="4">
        <v>7001.372160546538</v>
      </c>
      <c r="AH51" s="4">
        <v>8678.4439697690996</v>
      </c>
      <c r="AI51" s="4">
        <v>11140.829011633276</v>
      </c>
      <c r="AJ51" s="4">
        <v>11421.000843080512</v>
      </c>
      <c r="AK51" s="4">
        <v>10924.493673072338</v>
      </c>
      <c r="AL51" s="4">
        <v>6912.2115964081158</v>
      </c>
      <c r="AM51" s="4">
        <v>6361.8354990587522</v>
      </c>
      <c r="AN51" s="4">
        <v>6652.5168550669714</v>
      </c>
      <c r="AO51" s="4">
        <v>5213.2639461288727</v>
      </c>
      <c r="AP51" s="4">
        <v>5834.1529819031075</v>
      </c>
      <c r="AQ51" s="4">
        <v>4354.6753776198193</v>
      </c>
    </row>
    <row r="52" spans="1:43" ht="15" customHeight="1" x14ac:dyDescent="0.25">
      <c r="A52" s="2" t="s">
        <v>20</v>
      </c>
      <c r="B52" s="2" t="s">
        <v>18</v>
      </c>
      <c r="C52" s="5"/>
      <c r="D52" s="5"/>
      <c r="E52" s="5"/>
      <c r="F52" s="5"/>
      <c r="G52" s="5"/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2321.3583065820985</v>
      </c>
      <c r="AM52" s="4">
        <v>6201.3755934928722</v>
      </c>
      <c r="AN52" s="4">
        <v>6372.0006300401983</v>
      </c>
      <c r="AO52" s="4">
        <v>6843.6621541798249</v>
      </c>
      <c r="AP52" s="4">
        <v>6161.5966548561901</v>
      </c>
      <c r="AQ52" s="4">
        <v>7269.2498053127974</v>
      </c>
    </row>
    <row r="53" spans="1:43" ht="15" customHeight="1" x14ac:dyDescent="0.25">
      <c r="A53" s="2" t="s">
        <v>21</v>
      </c>
      <c r="B53" s="2" t="s">
        <v>2</v>
      </c>
      <c r="C53" s="4">
        <v>325.06570935569061</v>
      </c>
      <c r="D53" s="4">
        <v>394.28066597736301</v>
      </c>
      <c r="E53" s="4">
        <v>440.20192104586232</v>
      </c>
      <c r="F53" s="4">
        <v>593.28898022316037</v>
      </c>
      <c r="G53" s="4">
        <v>668.78077461762666</v>
      </c>
      <c r="H53" s="4">
        <v>529.78500220688136</v>
      </c>
      <c r="I53" s="4">
        <v>317.44441003891905</v>
      </c>
      <c r="J53" s="4">
        <v>399.59240502945096</v>
      </c>
      <c r="K53" s="4">
        <v>98.301486768710802</v>
      </c>
      <c r="L53" s="4">
        <v>44.462885606633485</v>
      </c>
      <c r="M53" s="4">
        <v>46.642415735782919</v>
      </c>
      <c r="N53" s="4">
        <v>120.36870072103686</v>
      </c>
      <c r="O53" s="4">
        <v>51.970687568309714</v>
      </c>
      <c r="P53" s="4">
        <v>170.84784089875816</v>
      </c>
      <c r="Q53" s="4">
        <v>698.35092731398277</v>
      </c>
      <c r="R53" s="4">
        <v>1607.5007788359776</v>
      </c>
      <c r="S53" s="4">
        <v>1780.3304542797407</v>
      </c>
      <c r="T53" s="4">
        <v>1789.0804233938816</v>
      </c>
      <c r="U53" s="4">
        <v>3286.8366457484804</v>
      </c>
      <c r="V53" s="4">
        <v>5021.2287548415807</v>
      </c>
      <c r="W53" s="4">
        <v>8208.08711455091</v>
      </c>
      <c r="X53" s="4">
        <v>10275.757202464396</v>
      </c>
      <c r="Y53" s="4">
        <v>12430.230190806762</v>
      </c>
      <c r="Z53" s="4">
        <v>9422.8860930302471</v>
      </c>
      <c r="AA53" s="4">
        <v>10766.067141075002</v>
      </c>
      <c r="AB53" s="4">
        <v>13704.351137124473</v>
      </c>
      <c r="AC53" s="4">
        <v>16567.807277269272</v>
      </c>
      <c r="AD53" s="4">
        <v>13177.777579764072</v>
      </c>
      <c r="AE53" s="4">
        <v>12379.313361879907</v>
      </c>
      <c r="AF53" s="4">
        <v>11367.080749519253</v>
      </c>
      <c r="AG53" s="4">
        <v>6618.8486679561393</v>
      </c>
      <c r="AH53" s="4">
        <v>3638.4342976005883</v>
      </c>
      <c r="AI53" s="4">
        <v>2419.0458827871612</v>
      </c>
      <c r="AJ53" s="4">
        <v>1682.7110698883064</v>
      </c>
      <c r="AK53" s="4">
        <v>1465.0582282562325</v>
      </c>
      <c r="AL53" s="4">
        <v>1618.2958895191234</v>
      </c>
      <c r="AM53" s="4">
        <v>2421.2562719373809</v>
      </c>
      <c r="AN53" s="4">
        <v>1638.0078642173926</v>
      </c>
      <c r="AO53" s="4">
        <v>1104.6594075352948</v>
      </c>
      <c r="AP53" s="4">
        <v>1134.2959567721089</v>
      </c>
      <c r="AQ53" s="4">
        <v>1538.5912718043089</v>
      </c>
    </row>
    <row r="54" spans="1:43" ht="15" customHeight="1" x14ac:dyDescent="0.25">
      <c r="A54" s="2" t="s">
        <v>21</v>
      </c>
      <c r="B54" s="2" t="s">
        <v>3</v>
      </c>
      <c r="C54" s="4">
        <v>0</v>
      </c>
      <c r="D54" s="4">
        <v>0</v>
      </c>
      <c r="E54" s="4">
        <v>0</v>
      </c>
      <c r="F54" s="4">
        <v>0</v>
      </c>
      <c r="G54" s="4">
        <v>1.7449383395338649</v>
      </c>
      <c r="H54" s="4">
        <v>173.88104793355933</v>
      </c>
      <c r="I54" s="4">
        <v>128.28766605595277</v>
      </c>
      <c r="J54" s="4">
        <v>216.16133644364183</v>
      </c>
      <c r="K54" s="4">
        <v>646.44095910124099</v>
      </c>
      <c r="L54" s="4">
        <v>661.78024815401216</v>
      </c>
      <c r="M54" s="4">
        <v>925.56619147921094</v>
      </c>
      <c r="N54" s="4">
        <v>1198.5128150777398</v>
      </c>
      <c r="O54" s="4">
        <v>829.46943099531654</v>
      </c>
      <c r="P54" s="4">
        <v>1239.3629588403696</v>
      </c>
      <c r="Q54" s="4">
        <v>942.56827436534093</v>
      </c>
      <c r="R54" s="4">
        <v>215.30995053523739</v>
      </c>
      <c r="S54" s="4">
        <v>483.3691415075657</v>
      </c>
      <c r="T54" s="4">
        <v>662.47828282157604</v>
      </c>
      <c r="U54" s="4">
        <v>1051.1216423186484</v>
      </c>
      <c r="V54" s="4">
        <v>571.23462452133617</v>
      </c>
      <c r="W54" s="4">
        <v>201.30217549523175</v>
      </c>
      <c r="X54" s="4">
        <v>38.926496764855131</v>
      </c>
      <c r="Y54" s="4">
        <v>3.6449577837421012</v>
      </c>
      <c r="Z54" s="4">
        <v>4.1581898313097367</v>
      </c>
      <c r="AA54" s="4">
        <v>53.067199778933841</v>
      </c>
      <c r="AB54" s="4">
        <v>53.083608417551751</v>
      </c>
      <c r="AC54" s="4">
        <v>69.562073344502039</v>
      </c>
      <c r="AD54" s="4">
        <v>264.25876174079679</v>
      </c>
      <c r="AE54" s="4">
        <v>154.83035034290552</v>
      </c>
      <c r="AF54" s="4">
        <v>277.59355475312941</v>
      </c>
      <c r="AG54" s="4">
        <v>804.65543578907443</v>
      </c>
      <c r="AH54" s="4">
        <v>12.751516822613041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</row>
    <row r="55" spans="1:43" ht="15" customHeight="1" x14ac:dyDescent="0.25">
      <c r="A55" s="2" t="s">
        <v>21</v>
      </c>
      <c r="B55" s="2" t="s">
        <v>4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395.316653803375</v>
      </c>
      <c r="AF55" s="4">
        <v>3136.6564067924201</v>
      </c>
      <c r="AG55" s="4">
        <v>9771.4800688075338</v>
      </c>
      <c r="AH55" s="4">
        <v>16357.719417564151</v>
      </c>
      <c r="AI55" s="4">
        <v>23816.065825199435</v>
      </c>
      <c r="AJ55" s="4">
        <v>30075.641655913529</v>
      </c>
      <c r="AK55" s="4">
        <v>35368.227906354783</v>
      </c>
      <c r="AL55" s="4">
        <v>39083.545177184322</v>
      </c>
      <c r="AM55" s="4">
        <v>36841.288506248355</v>
      </c>
      <c r="AN55" s="4">
        <v>37868.102297610945</v>
      </c>
      <c r="AO55" s="4">
        <v>36996.611699760331</v>
      </c>
      <c r="AP55" s="4">
        <v>31500.987817691304</v>
      </c>
      <c r="AQ55" s="4">
        <v>23346.463078616147</v>
      </c>
    </row>
    <row r="56" spans="1:43" ht="15" customHeight="1" x14ac:dyDescent="0.25">
      <c r="A56" s="2" t="s">
        <v>21</v>
      </c>
      <c r="B56" s="2" t="s">
        <v>5</v>
      </c>
      <c r="C56" s="4">
        <v>54.139078456046164</v>
      </c>
      <c r="D56" s="4">
        <v>60.774371745269924</v>
      </c>
      <c r="E56" s="4">
        <v>48.171266568072092</v>
      </c>
      <c r="F56" s="4">
        <v>59.87199133522958</v>
      </c>
      <c r="G56" s="4">
        <v>63.515361037016802</v>
      </c>
      <c r="H56" s="4">
        <v>48.994505634931691</v>
      </c>
      <c r="I56" s="4">
        <v>18.514718378191851</v>
      </c>
      <c r="J56" s="4">
        <v>15.873329706531077</v>
      </c>
      <c r="K56" s="4">
        <v>6.8576588102171829</v>
      </c>
      <c r="L56" s="4">
        <v>3.9090977474495179</v>
      </c>
      <c r="M56" s="4">
        <v>4.7130962305176727</v>
      </c>
      <c r="N56" s="4">
        <v>10.715003062717393</v>
      </c>
      <c r="O56" s="4">
        <v>13.636495088413467</v>
      </c>
      <c r="P56" s="4">
        <v>20.343638641679334</v>
      </c>
      <c r="Q56" s="4">
        <v>79.457032030827378</v>
      </c>
      <c r="R56" s="4">
        <v>219.7489835868729</v>
      </c>
      <c r="S56" s="4">
        <v>208.43283132933848</v>
      </c>
      <c r="T56" s="4">
        <v>228.35096121971583</v>
      </c>
      <c r="U56" s="4">
        <v>285.29103552880053</v>
      </c>
      <c r="V56" s="4">
        <v>404.80677186797834</v>
      </c>
      <c r="W56" s="4">
        <v>831.53202782839821</v>
      </c>
      <c r="X56" s="4">
        <v>1239.7133398804001</v>
      </c>
      <c r="Y56" s="4">
        <v>1358.886771422475</v>
      </c>
      <c r="Z56" s="4">
        <v>1103.8936932817462</v>
      </c>
      <c r="AA56" s="4">
        <v>1485.6658360652286</v>
      </c>
      <c r="AB56" s="4">
        <v>1883.0344711067276</v>
      </c>
      <c r="AC56" s="4">
        <v>1738.3237062622811</v>
      </c>
      <c r="AD56" s="4">
        <v>1142.8739206276564</v>
      </c>
      <c r="AE56" s="4">
        <v>1126.2545299722237</v>
      </c>
      <c r="AF56" s="4">
        <v>1131.6826535929531</v>
      </c>
      <c r="AG56" s="4">
        <v>902.80669595263271</v>
      </c>
      <c r="AH56" s="4">
        <v>627.72907518493537</v>
      </c>
      <c r="AI56" s="4">
        <v>776.91499837429831</v>
      </c>
      <c r="AJ56" s="4">
        <v>1216.0013212398708</v>
      </c>
      <c r="AK56" s="4">
        <v>1429.1962079505206</v>
      </c>
      <c r="AL56" s="4">
        <v>2044.6290150539332</v>
      </c>
      <c r="AM56" s="4">
        <v>2515.0181224299731</v>
      </c>
      <c r="AN56" s="4">
        <v>1899.9711838689709</v>
      </c>
      <c r="AO56" s="4">
        <v>1076.1756983661874</v>
      </c>
      <c r="AP56" s="4">
        <v>1139.594859752501</v>
      </c>
      <c r="AQ56" s="4">
        <v>28.911028181450774</v>
      </c>
    </row>
    <row r="57" spans="1:43" ht="15" customHeight="1" x14ac:dyDescent="0.25">
      <c r="A57" s="2" t="s">
        <v>21</v>
      </c>
      <c r="B57" s="2" t="s">
        <v>6</v>
      </c>
      <c r="C57" s="4">
        <v>0</v>
      </c>
      <c r="D57" s="4">
        <v>0</v>
      </c>
      <c r="E57" s="4">
        <v>0</v>
      </c>
      <c r="F57" s="4">
        <v>0</v>
      </c>
      <c r="G57" s="4">
        <v>0.38218409842509493</v>
      </c>
      <c r="H57" s="4">
        <v>10.003019997850723</v>
      </c>
      <c r="I57" s="4">
        <v>7.1114234219732033</v>
      </c>
      <c r="J57" s="4">
        <v>13.63623869411868</v>
      </c>
      <c r="K57" s="4">
        <v>35.682664962973938</v>
      </c>
      <c r="L57" s="4">
        <v>56.141084911367628</v>
      </c>
      <c r="M57" s="4">
        <v>76.120046861258757</v>
      </c>
      <c r="N57" s="4">
        <v>109.23378865822541</v>
      </c>
      <c r="O57" s="4">
        <v>121.94820555907698</v>
      </c>
      <c r="P57" s="4">
        <v>142.76652260797164</v>
      </c>
      <c r="Q57" s="4">
        <v>105.15418377738105</v>
      </c>
      <c r="R57" s="4">
        <v>27.751808467987658</v>
      </c>
      <c r="S57" s="4">
        <v>52.75253343130121</v>
      </c>
      <c r="T57" s="4">
        <v>95.844953690326278</v>
      </c>
      <c r="U57" s="4">
        <v>125.57868491360735</v>
      </c>
      <c r="V57" s="4">
        <v>76.039851024960853</v>
      </c>
      <c r="W57" s="4">
        <v>35.461160090636604</v>
      </c>
      <c r="X57" s="4">
        <v>3.4345859331106467</v>
      </c>
      <c r="Y57" s="4">
        <v>0.3687810718954434</v>
      </c>
      <c r="Z57" s="4">
        <v>0.49143395328367095</v>
      </c>
      <c r="AA57" s="4">
        <v>2.7701879900514434</v>
      </c>
      <c r="AB57" s="4">
        <v>3.0678093466555589</v>
      </c>
      <c r="AC57" s="4">
        <v>5.4916052864579026</v>
      </c>
      <c r="AD57" s="4">
        <v>34.696028301031816</v>
      </c>
      <c r="AE57" s="4">
        <v>13.515359867941413</v>
      </c>
      <c r="AF57" s="4">
        <v>7.1489139195042828</v>
      </c>
      <c r="AG57" s="4">
        <v>13.155378122699362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</row>
    <row r="58" spans="1:43" ht="15" customHeight="1" x14ac:dyDescent="0.25">
      <c r="A58" s="2" t="s">
        <v>21</v>
      </c>
      <c r="B58" s="2" t="s">
        <v>7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95.785849068145438</v>
      </c>
      <c r="AF58" s="4">
        <v>510.37945884245812</v>
      </c>
      <c r="AG58" s="4">
        <v>1078.5992257031119</v>
      </c>
      <c r="AH58" s="4">
        <v>1612.6922925488514</v>
      </c>
      <c r="AI58" s="4">
        <v>2567.392041784401</v>
      </c>
      <c r="AJ58" s="4">
        <v>3349.9340387578204</v>
      </c>
      <c r="AK58" s="4">
        <v>4056.6227528474719</v>
      </c>
      <c r="AL58" s="4">
        <v>4716.7564817772027</v>
      </c>
      <c r="AM58" s="4">
        <v>5267.9688037972746</v>
      </c>
      <c r="AN58" s="4">
        <v>5952.4051505211328</v>
      </c>
      <c r="AO58" s="4">
        <v>6713.6854400954471</v>
      </c>
      <c r="AP58" s="4">
        <v>6309.8388947174499</v>
      </c>
      <c r="AQ58" s="4">
        <v>2325.9506039677181</v>
      </c>
    </row>
    <row r="59" spans="1:43" ht="15" customHeight="1" x14ac:dyDescent="0.25">
      <c r="A59" s="2" t="s">
        <v>21</v>
      </c>
      <c r="B59" s="2" t="s">
        <v>8</v>
      </c>
      <c r="C59" s="4">
        <v>0.22536473687629607</v>
      </c>
      <c r="D59" s="4">
        <v>0.58439545485156474</v>
      </c>
      <c r="E59" s="4">
        <v>1.2375545209276362</v>
      </c>
      <c r="F59" s="4">
        <v>2.7852817830447698</v>
      </c>
      <c r="G59" s="4">
        <v>7.5260228352824043</v>
      </c>
      <c r="H59" s="4">
        <v>9.2254803282518569</v>
      </c>
      <c r="I59" s="4">
        <v>18.176001225239443</v>
      </c>
      <c r="J59" s="4">
        <v>24.246140146711305</v>
      </c>
      <c r="K59" s="4">
        <v>14.565938035140881</v>
      </c>
      <c r="L59" s="4">
        <v>13.973281665199154</v>
      </c>
      <c r="M59" s="4">
        <v>18.821416826646768</v>
      </c>
      <c r="N59" s="4">
        <v>23.293281981430294</v>
      </c>
      <c r="O59" s="4">
        <v>32.064682843842363</v>
      </c>
      <c r="P59" s="4">
        <v>47.257697920316069</v>
      </c>
      <c r="Q59" s="4">
        <v>69.97079203766728</v>
      </c>
      <c r="R59" s="4">
        <v>68.394194934010869</v>
      </c>
      <c r="S59" s="4">
        <v>76.770851596177081</v>
      </c>
      <c r="T59" s="4">
        <v>59.447863745591171</v>
      </c>
      <c r="U59" s="4">
        <v>151.87899565150323</v>
      </c>
      <c r="V59" s="4">
        <v>158.66450536627116</v>
      </c>
      <c r="W59" s="4">
        <v>210.61627590053371</v>
      </c>
      <c r="X59" s="4">
        <v>151.63378843353615</v>
      </c>
      <c r="Y59" s="4">
        <v>266.84444555000948</v>
      </c>
      <c r="Z59" s="4">
        <v>348.24471083871936</v>
      </c>
      <c r="AA59" s="4">
        <v>533.73533564770241</v>
      </c>
      <c r="AB59" s="4">
        <v>697.62662405935043</v>
      </c>
      <c r="AC59" s="4">
        <v>689.81644867654734</v>
      </c>
      <c r="AD59" s="4">
        <v>312.36029218450949</v>
      </c>
      <c r="AE59" s="4">
        <v>342.65361205673065</v>
      </c>
      <c r="AF59" s="4">
        <v>426.97034788644862</v>
      </c>
      <c r="AG59" s="4">
        <v>463.92955952890412</v>
      </c>
      <c r="AH59" s="4">
        <v>582.00701456131253</v>
      </c>
      <c r="AI59" s="4">
        <v>660.01383503068746</v>
      </c>
      <c r="AJ59" s="4">
        <v>1016.6949742904188</v>
      </c>
      <c r="AK59" s="4">
        <v>1132.1387523836795</v>
      </c>
      <c r="AL59" s="4">
        <v>1436.8623204071725</v>
      </c>
      <c r="AM59" s="4">
        <v>1693.1107917607414</v>
      </c>
      <c r="AN59" s="4">
        <v>1694.21228118416</v>
      </c>
      <c r="AO59" s="4">
        <v>1817.650058940118</v>
      </c>
      <c r="AP59" s="4">
        <v>1722.7290281647845</v>
      </c>
      <c r="AQ59" s="4">
        <v>1037.3690101757629</v>
      </c>
    </row>
    <row r="60" spans="1:43" ht="15" customHeight="1" x14ac:dyDescent="0.25">
      <c r="A60" s="2" t="s">
        <v>21</v>
      </c>
      <c r="B60" s="2" t="s">
        <v>9</v>
      </c>
      <c r="C60" s="4">
        <v>13.189688550722844</v>
      </c>
      <c r="D60" s="4">
        <v>17.345213914604095</v>
      </c>
      <c r="E60" s="4">
        <v>33.276307189419562</v>
      </c>
      <c r="F60" s="4">
        <v>33.494516648768077</v>
      </c>
      <c r="G60" s="4">
        <v>23.054614073872763</v>
      </c>
      <c r="H60" s="4">
        <v>35.055033829267039</v>
      </c>
      <c r="I60" s="4">
        <v>21.025669237168088</v>
      </c>
      <c r="J60" s="4">
        <v>18.7975671177465</v>
      </c>
      <c r="K60" s="4">
        <v>15.696965979790534</v>
      </c>
      <c r="L60" s="4">
        <v>19.09891906847734</v>
      </c>
      <c r="M60" s="4">
        <v>24.737544196378881</v>
      </c>
      <c r="N60" s="4">
        <v>39.295098693519819</v>
      </c>
      <c r="O60" s="4">
        <v>28.558155258142278</v>
      </c>
      <c r="P60" s="4">
        <v>28.698839927385183</v>
      </c>
      <c r="Q60" s="4">
        <v>26.104561262520821</v>
      </c>
      <c r="R60" s="4">
        <v>26.869000567536677</v>
      </c>
      <c r="S60" s="4">
        <v>35.24335021037934</v>
      </c>
      <c r="T60" s="4">
        <v>14.078778657602303</v>
      </c>
      <c r="U60" s="4">
        <v>19.652462173963805</v>
      </c>
      <c r="V60" s="4">
        <v>29.487738176756828</v>
      </c>
      <c r="W60" s="4">
        <v>40.746100773823969</v>
      </c>
      <c r="X60" s="4">
        <v>31.299022534291613</v>
      </c>
      <c r="Y60" s="4">
        <v>37.495156329199517</v>
      </c>
      <c r="Z60" s="4">
        <v>34.469304554668177</v>
      </c>
      <c r="AA60" s="4">
        <v>42.470327266439845</v>
      </c>
      <c r="AB60" s="4">
        <v>67.459909229064976</v>
      </c>
      <c r="AC60" s="4">
        <v>78.422933713185813</v>
      </c>
      <c r="AD60" s="4">
        <v>48.066161164526314</v>
      </c>
      <c r="AE60" s="4">
        <v>37.142915147572197</v>
      </c>
      <c r="AF60" s="4">
        <v>46.469376031858886</v>
      </c>
      <c r="AG60" s="4">
        <v>60.460823164228934</v>
      </c>
      <c r="AH60" s="4">
        <v>65.029549382219983</v>
      </c>
      <c r="AI60" s="4">
        <v>75.55949815616907</v>
      </c>
      <c r="AJ60" s="4">
        <v>75.465499098973638</v>
      </c>
      <c r="AK60" s="4">
        <v>61.463673479610222</v>
      </c>
      <c r="AL60" s="4">
        <v>56.314755853468455</v>
      </c>
      <c r="AM60" s="4">
        <v>71.182482438359685</v>
      </c>
      <c r="AN60" s="4">
        <v>47.190374352742353</v>
      </c>
      <c r="AO60" s="4">
        <v>32.394667702447137</v>
      </c>
      <c r="AP60" s="4">
        <v>16.249690050882204</v>
      </c>
      <c r="AQ60" s="4">
        <v>17.001349137515678</v>
      </c>
    </row>
    <row r="61" spans="1:43" ht="15" customHeight="1" x14ac:dyDescent="0.25">
      <c r="A61" s="2" t="s">
        <v>21</v>
      </c>
      <c r="B61" s="2" t="s">
        <v>10</v>
      </c>
      <c r="C61" s="4">
        <v>30.775939951686542</v>
      </c>
      <c r="D61" s="4">
        <v>40.472165800742907</v>
      </c>
      <c r="E61" s="4">
        <v>77.644716775312176</v>
      </c>
      <c r="F61" s="4">
        <v>78.153872180458791</v>
      </c>
      <c r="G61" s="4">
        <v>53.794099505703244</v>
      </c>
      <c r="H61" s="4">
        <v>81.79507893495628</v>
      </c>
      <c r="I61" s="4">
        <v>49.059894886725488</v>
      </c>
      <c r="J61" s="4">
        <v>43.860989941408462</v>
      </c>
      <c r="K61" s="4">
        <v>36.626253952844628</v>
      </c>
      <c r="L61" s="4">
        <v>44.564144493114192</v>
      </c>
      <c r="M61" s="4">
        <v>57.720936458217444</v>
      </c>
      <c r="N61" s="4">
        <v>91.688563618212839</v>
      </c>
      <c r="O61" s="4">
        <v>66.635695602332163</v>
      </c>
      <c r="P61" s="4">
        <v>66.963959830565742</v>
      </c>
      <c r="Q61" s="4">
        <v>60.910642945881875</v>
      </c>
      <c r="R61" s="4">
        <v>62.694334657585649</v>
      </c>
      <c r="S61" s="4">
        <v>82.23448382421843</v>
      </c>
      <c r="T61" s="4">
        <v>32.850483534405384</v>
      </c>
      <c r="U61" s="4">
        <v>45.855745072581975</v>
      </c>
      <c r="V61" s="4">
        <v>68.804722412432426</v>
      </c>
      <c r="W61" s="4">
        <v>95.074235138922305</v>
      </c>
      <c r="X61" s="4">
        <v>73.031052580013679</v>
      </c>
      <c r="Y61" s="4">
        <v>87.488698101465346</v>
      </c>
      <c r="Z61" s="4">
        <v>80.428377294225626</v>
      </c>
      <c r="AA61" s="4">
        <v>99.097430288359547</v>
      </c>
      <c r="AB61" s="4">
        <v>157.40645486781784</v>
      </c>
      <c r="AC61" s="4">
        <v>182.98684533076735</v>
      </c>
      <c r="AD61" s="4">
        <v>127.84519618609663</v>
      </c>
      <c r="AE61" s="4">
        <v>112.78169588383666</v>
      </c>
      <c r="AF61" s="4">
        <v>123.49925104309675</v>
      </c>
      <c r="AG61" s="4">
        <v>154.25201530488351</v>
      </c>
      <c r="AH61" s="4">
        <v>161.25159204732859</v>
      </c>
      <c r="AI61" s="4">
        <v>200.6704382849839</v>
      </c>
      <c r="AJ61" s="4">
        <v>213.30494317196886</v>
      </c>
      <c r="AK61" s="4">
        <v>237.32522905083533</v>
      </c>
      <c r="AL61" s="4">
        <v>264.49446138401265</v>
      </c>
      <c r="AM61" s="4">
        <v>349.49270041790459</v>
      </c>
      <c r="AN61" s="4">
        <v>276.33087629361069</v>
      </c>
      <c r="AO61" s="4">
        <v>216.84262005242496</v>
      </c>
      <c r="AP61" s="4">
        <v>178.921632104238</v>
      </c>
      <c r="AQ61" s="4">
        <v>127.43037486749506</v>
      </c>
    </row>
    <row r="62" spans="1:43" ht="15" customHeight="1" x14ac:dyDescent="0.25">
      <c r="A62" s="2" t="s">
        <v>21</v>
      </c>
      <c r="B62" s="2" t="s">
        <v>11</v>
      </c>
      <c r="C62" s="4">
        <v>14.981818270911266</v>
      </c>
      <c r="D62" s="4">
        <v>18.5857385277464</v>
      </c>
      <c r="E62" s="4">
        <v>28.296487736170388</v>
      </c>
      <c r="F62" s="4">
        <v>31.988074684055896</v>
      </c>
      <c r="G62" s="4">
        <v>60.191430901558988</v>
      </c>
      <c r="H62" s="4">
        <v>35.016255907588153</v>
      </c>
      <c r="I62" s="4">
        <v>33.236366672794986</v>
      </c>
      <c r="J62" s="4">
        <v>26.934594102095041</v>
      </c>
      <c r="K62" s="4">
        <v>22.376349091174546</v>
      </c>
      <c r="L62" s="4">
        <v>26.191703020843473</v>
      </c>
      <c r="M62" s="4">
        <v>38.07496996121629</v>
      </c>
      <c r="N62" s="4">
        <v>72.633537687761205</v>
      </c>
      <c r="O62" s="4">
        <v>67.263511539063032</v>
      </c>
      <c r="P62" s="4">
        <v>68.298081548114595</v>
      </c>
      <c r="Q62" s="4">
        <v>59.129758870405801</v>
      </c>
      <c r="R62" s="4">
        <v>55.181656773297654</v>
      </c>
      <c r="S62" s="4">
        <v>67.444408857466144</v>
      </c>
      <c r="T62" s="4">
        <v>32.968527034076146</v>
      </c>
      <c r="U62" s="4">
        <v>47.878667303008712</v>
      </c>
      <c r="V62" s="4">
        <v>71.017616846017845</v>
      </c>
      <c r="W62" s="4">
        <v>107.86048345584217</v>
      </c>
      <c r="X62" s="4">
        <v>86.581938052331864</v>
      </c>
      <c r="Y62" s="4">
        <v>108.54407777141111</v>
      </c>
      <c r="Z62" s="4">
        <v>104.70473583035128</v>
      </c>
      <c r="AA62" s="4">
        <v>102.31808076552201</v>
      </c>
      <c r="AB62" s="4">
        <v>148.25217646189515</v>
      </c>
      <c r="AC62" s="4">
        <v>93.252194040287819</v>
      </c>
      <c r="AD62" s="4">
        <v>65.195982839123829</v>
      </c>
      <c r="AE62" s="4">
        <v>53.650174968901794</v>
      </c>
      <c r="AF62" s="4">
        <v>53.000969733050738</v>
      </c>
      <c r="AG62" s="4">
        <v>65.635188138191623</v>
      </c>
      <c r="AH62" s="4">
        <v>79.570473637923669</v>
      </c>
      <c r="AI62" s="4">
        <v>100.01045210496258</v>
      </c>
      <c r="AJ62" s="4">
        <v>99.892423258946835</v>
      </c>
      <c r="AK62" s="4">
        <v>105.84081377783765</v>
      </c>
      <c r="AL62" s="4">
        <v>109.18591446117772</v>
      </c>
      <c r="AM62" s="4">
        <v>130.87233400877003</v>
      </c>
      <c r="AN62" s="4">
        <v>99.009469634820761</v>
      </c>
      <c r="AO62" s="4">
        <v>86.711028207554349</v>
      </c>
      <c r="AP62" s="4">
        <v>74.626045152884558</v>
      </c>
      <c r="AQ62" s="4">
        <v>40.477883781439779</v>
      </c>
    </row>
    <row r="63" spans="1:43" ht="15" customHeight="1" x14ac:dyDescent="0.25">
      <c r="A63" s="2" t="s">
        <v>21</v>
      </c>
      <c r="B63" s="2" t="s">
        <v>12</v>
      </c>
      <c r="C63" s="4">
        <v>5.4601506107953908</v>
      </c>
      <c r="D63" s="4">
        <v>6.5707969291642732</v>
      </c>
      <c r="E63" s="4">
        <v>8.8847312080140881</v>
      </c>
      <c r="F63" s="4">
        <v>6.7750778282488415</v>
      </c>
      <c r="G63" s="4">
        <v>6.3507821713033357</v>
      </c>
      <c r="H63" s="4">
        <v>8.4139795300863796</v>
      </c>
      <c r="I63" s="4">
        <v>5.7786431967359428</v>
      </c>
      <c r="J63" s="4">
        <v>5.8310450495842723</v>
      </c>
      <c r="K63" s="4">
        <v>5.9896423412198461</v>
      </c>
      <c r="L63" s="4">
        <v>7.3584478584289448</v>
      </c>
      <c r="M63" s="4">
        <v>9.6449133049473499</v>
      </c>
      <c r="N63" s="4">
        <v>16.85827957777343</v>
      </c>
      <c r="O63" s="4">
        <v>15.697135595737967</v>
      </c>
      <c r="P63" s="4">
        <v>18.47118479163932</v>
      </c>
      <c r="Q63" s="4">
        <v>18.249597214661318</v>
      </c>
      <c r="R63" s="4">
        <v>21.766834456636293</v>
      </c>
      <c r="S63" s="4">
        <v>27.175720870734995</v>
      </c>
      <c r="T63" s="4">
        <v>19.523651264470615</v>
      </c>
      <c r="U63" s="4">
        <v>32.574162039105772</v>
      </c>
      <c r="V63" s="4">
        <v>47.766456449425419</v>
      </c>
      <c r="W63" s="4">
        <v>58.013378076100352</v>
      </c>
      <c r="X63" s="4">
        <v>47.193590289793264</v>
      </c>
      <c r="Y63" s="4">
        <v>58.507643797506866</v>
      </c>
      <c r="Z63" s="4">
        <v>48.710215552786643</v>
      </c>
      <c r="AA63" s="4">
        <v>44.909114506491342</v>
      </c>
      <c r="AB63" s="4">
        <v>82.869479798668237</v>
      </c>
      <c r="AC63" s="4">
        <v>125.05675028581672</v>
      </c>
      <c r="AD63" s="4">
        <v>100.52829654289461</v>
      </c>
      <c r="AE63" s="4">
        <v>106.73135208873398</v>
      </c>
      <c r="AF63" s="4">
        <v>137.15733477319429</v>
      </c>
      <c r="AG63" s="4">
        <v>180.41907421225008</v>
      </c>
      <c r="AH63" s="4">
        <v>170.31985634219416</v>
      </c>
      <c r="AI63" s="4">
        <v>255.15122104643288</v>
      </c>
      <c r="AJ63" s="4">
        <v>313.6007005759717</v>
      </c>
      <c r="AK63" s="4">
        <v>319.94234344805454</v>
      </c>
      <c r="AL63" s="4">
        <v>385.03577257952873</v>
      </c>
      <c r="AM63" s="4">
        <v>520.26601222133536</v>
      </c>
      <c r="AN63" s="4">
        <v>393.02732834133974</v>
      </c>
      <c r="AO63" s="4">
        <v>335.23277109349658</v>
      </c>
      <c r="AP63" s="4">
        <v>284.09242677826023</v>
      </c>
      <c r="AQ63" s="4">
        <v>149.8542931483089</v>
      </c>
    </row>
    <row r="64" spans="1:43" ht="15" customHeight="1" x14ac:dyDescent="0.25">
      <c r="A64" s="2" t="s">
        <v>21</v>
      </c>
      <c r="B64" s="2" t="s">
        <v>13</v>
      </c>
      <c r="C64" s="4">
        <v>5.4601506107953908</v>
      </c>
      <c r="D64" s="4">
        <v>6.5707969291642732</v>
      </c>
      <c r="E64" s="4">
        <v>8.8847312080140881</v>
      </c>
      <c r="F64" s="4">
        <v>6.7750778282488415</v>
      </c>
      <c r="G64" s="4">
        <v>6.3507821713033357</v>
      </c>
      <c r="H64" s="4">
        <v>8.4139795300863796</v>
      </c>
      <c r="I64" s="4">
        <v>5.7786431967359428</v>
      </c>
      <c r="J64" s="4">
        <v>5.8310450495842723</v>
      </c>
      <c r="K64" s="4">
        <v>5.9896423412198461</v>
      </c>
      <c r="L64" s="4">
        <v>7.3584478584289448</v>
      </c>
      <c r="M64" s="4">
        <v>9.6449133049473499</v>
      </c>
      <c r="N64" s="4">
        <v>16.85827957777343</v>
      </c>
      <c r="O64" s="4">
        <v>15.697135595737967</v>
      </c>
      <c r="P64" s="4">
        <v>18.47118479163932</v>
      </c>
      <c r="Q64" s="4">
        <v>18.249597214661318</v>
      </c>
      <c r="R64" s="4">
        <v>21.766834456636293</v>
      </c>
      <c r="S64" s="4">
        <v>27.175720870734995</v>
      </c>
      <c r="T64" s="4">
        <v>19.523651264470615</v>
      </c>
      <c r="U64" s="4">
        <v>32.574162039105772</v>
      </c>
      <c r="V64" s="4">
        <v>47.766456449425419</v>
      </c>
      <c r="W64" s="4">
        <v>58.013378076100352</v>
      </c>
      <c r="X64" s="4">
        <v>47.193590289793264</v>
      </c>
      <c r="Y64" s="4">
        <v>58.507643797506866</v>
      </c>
      <c r="Z64" s="4">
        <v>48.710215552786643</v>
      </c>
      <c r="AA64" s="4">
        <v>44.909114506491342</v>
      </c>
      <c r="AB64" s="4">
        <v>82.869479798668237</v>
      </c>
      <c r="AC64" s="4">
        <v>125.05675028581672</v>
      </c>
      <c r="AD64" s="4">
        <v>91.946933706292569</v>
      </c>
      <c r="AE64" s="4">
        <v>108.79871094035222</v>
      </c>
      <c r="AF64" s="4">
        <v>148.93873524266789</v>
      </c>
      <c r="AG64" s="4">
        <v>163.3731932019285</v>
      </c>
      <c r="AH64" s="4">
        <v>160.00856409890679</v>
      </c>
      <c r="AI64" s="4">
        <v>245.01670993010171</v>
      </c>
      <c r="AJ64" s="4">
        <v>325.80996125861395</v>
      </c>
      <c r="AK64" s="4">
        <v>286.38575404982959</v>
      </c>
      <c r="AL64" s="4">
        <v>399.81165516871465</v>
      </c>
      <c r="AM64" s="4">
        <v>480.60745710904467</v>
      </c>
      <c r="AN64" s="4">
        <v>429.68077700128526</v>
      </c>
      <c r="AO64" s="4">
        <v>461.65653952664144</v>
      </c>
      <c r="AP64" s="4">
        <v>330.85769275952407</v>
      </c>
      <c r="AQ64" s="4">
        <v>150.04567794160161</v>
      </c>
    </row>
    <row r="65" spans="1:44" ht="15" customHeight="1" x14ac:dyDescent="0.25">
      <c r="A65" s="2" t="s">
        <v>21</v>
      </c>
      <c r="B65" s="2" t="s">
        <v>14</v>
      </c>
      <c r="C65" s="4">
        <v>1.3304589683025914</v>
      </c>
      <c r="D65" s="4">
        <v>1.5502674977280382</v>
      </c>
      <c r="E65" s="4">
        <v>1.9198462267057113</v>
      </c>
      <c r="F65" s="4">
        <v>2.1684314695784228</v>
      </c>
      <c r="G65" s="4">
        <v>2.1109006363308955</v>
      </c>
      <c r="H65" s="4">
        <v>3.553717820028671</v>
      </c>
      <c r="I65" s="4">
        <v>2.1507059734699121</v>
      </c>
      <c r="J65" s="4">
        <v>1.8559971976040899</v>
      </c>
      <c r="K65" s="4">
        <v>2.2112656668639197</v>
      </c>
      <c r="L65" s="4">
        <v>3.0564418674788785</v>
      </c>
      <c r="M65" s="4">
        <v>3.6099814223472482</v>
      </c>
      <c r="N65" s="4">
        <v>5.5268401814778763</v>
      </c>
      <c r="O65" s="4">
        <v>6.9955122503250733</v>
      </c>
      <c r="P65" s="4">
        <v>14.882292912776316</v>
      </c>
      <c r="Q65" s="4">
        <v>7.694522173191678</v>
      </c>
      <c r="R65" s="4">
        <v>11.416728172385454</v>
      </c>
      <c r="S65" s="4">
        <v>17.987435116506731</v>
      </c>
      <c r="T65" s="4">
        <v>31.050062971760017</v>
      </c>
      <c r="U65" s="4">
        <v>29.138695364662706</v>
      </c>
      <c r="V65" s="4">
        <v>26.676440118011939</v>
      </c>
      <c r="W65" s="4">
        <v>38.333963813467278</v>
      </c>
      <c r="X65" s="4">
        <v>36.411314121631875</v>
      </c>
      <c r="Y65" s="4">
        <v>45.267724877762348</v>
      </c>
      <c r="Z65" s="4">
        <v>49.645076938464562</v>
      </c>
      <c r="AA65" s="4">
        <v>33.025883445815595</v>
      </c>
      <c r="AB65" s="4">
        <v>42.255294851870019</v>
      </c>
      <c r="AC65" s="4">
        <v>69.064446129132961</v>
      </c>
      <c r="AD65" s="4">
        <v>84.342927573330584</v>
      </c>
      <c r="AE65" s="4">
        <v>100.03090071013018</v>
      </c>
      <c r="AF65" s="4">
        <v>148.85217318957214</v>
      </c>
      <c r="AG65" s="4">
        <v>123.42155777145977</v>
      </c>
      <c r="AH65" s="4">
        <v>121.84748634293766</v>
      </c>
      <c r="AI65" s="4">
        <v>191.67712628906193</v>
      </c>
      <c r="AJ65" s="4">
        <v>237.7890452572322</v>
      </c>
      <c r="AK65" s="4">
        <v>161.66893131071694</v>
      </c>
      <c r="AL65" s="4">
        <v>229.23012957617993</v>
      </c>
      <c r="AM65" s="4">
        <v>291.60870044838083</v>
      </c>
      <c r="AN65" s="4">
        <v>246.9684896908901</v>
      </c>
      <c r="AO65" s="4">
        <v>217.57115536803093</v>
      </c>
      <c r="AP65" s="4">
        <v>247.85111944858747</v>
      </c>
      <c r="AQ65" s="4">
        <v>122.88364345933114</v>
      </c>
    </row>
    <row r="66" spans="1:44" ht="15" customHeight="1" x14ac:dyDescent="0.25">
      <c r="A66" s="2" t="s">
        <v>21</v>
      </c>
      <c r="B66" s="2" t="s">
        <v>15</v>
      </c>
      <c r="C66" s="4">
        <v>0.73813134542814884</v>
      </c>
      <c r="D66" s="4">
        <v>0.97470428205950965</v>
      </c>
      <c r="E66" s="4">
        <v>1.3073400055963511</v>
      </c>
      <c r="F66" s="4">
        <v>1.2282918742324089</v>
      </c>
      <c r="G66" s="4">
        <v>1.2302033128261207</v>
      </c>
      <c r="H66" s="4">
        <v>2.4949995271813052</v>
      </c>
      <c r="I66" s="4">
        <v>2.0290149498492922</v>
      </c>
      <c r="J66" s="4">
        <v>2.0523086011683209</v>
      </c>
      <c r="K66" s="4">
        <v>3.102698608493748</v>
      </c>
      <c r="L66" s="4">
        <v>3.0955226372281981</v>
      </c>
      <c r="M66" s="4">
        <v>2.2945613353692265</v>
      </c>
      <c r="N66" s="4">
        <v>5.130902412865999</v>
      </c>
      <c r="O66" s="4">
        <v>7.0368979144014556</v>
      </c>
      <c r="P66" s="4">
        <v>11.408706531138403</v>
      </c>
      <c r="Q66" s="4">
        <v>6.2168575303218914</v>
      </c>
      <c r="R66" s="4">
        <v>10.708245182972503</v>
      </c>
      <c r="S66" s="4">
        <v>12.214672911410233</v>
      </c>
      <c r="T66" s="4">
        <v>19.386115433077574</v>
      </c>
      <c r="U66" s="4">
        <v>14.599945405992704</v>
      </c>
      <c r="V66" s="4">
        <v>13.633463113113573</v>
      </c>
      <c r="W66" s="4">
        <v>20.647652478830047</v>
      </c>
      <c r="X66" s="4">
        <v>12.01250291363359</v>
      </c>
      <c r="Y66" s="4">
        <v>17.900917135006054</v>
      </c>
      <c r="Z66" s="4">
        <v>17.788659882880967</v>
      </c>
      <c r="AA66" s="4">
        <v>15.739177118882063</v>
      </c>
      <c r="AB66" s="4">
        <v>28.294047709171959</v>
      </c>
      <c r="AC66" s="4">
        <v>40.280380509858844</v>
      </c>
      <c r="AD66" s="4">
        <v>39.144511856940859</v>
      </c>
      <c r="AE66" s="4">
        <v>45.061317915174811</v>
      </c>
      <c r="AF66" s="4">
        <v>84.224263178160712</v>
      </c>
      <c r="AG66" s="4">
        <v>57.671457624496753</v>
      </c>
      <c r="AH66" s="4">
        <v>57.323217682692636</v>
      </c>
      <c r="AI66" s="4">
        <v>84.231974780151702</v>
      </c>
      <c r="AJ66" s="4">
        <v>93.748079081698577</v>
      </c>
      <c r="AK66" s="4">
        <v>47.103030482875248</v>
      </c>
      <c r="AL66" s="4">
        <v>75.784900022554211</v>
      </c>
      <c r="AM66" s="4">
        <v>94.062420832489579</v>
      </c>
      <c r="AN66" s="4">
        <v>77.861408035963308</v>
      </c>
      <c r="AO66" s="4">
        <v>82.761895353115165</v>
      </c>
      <c r="AP66" s="4">
        <v>114.38005445417087</v>
      </c>
      <c r="AQ66" s="4">
        <v>73.802563704729792</v>
      </c>
    </row>
    <row r="67" spans="1:44" ht="15" customHeight="1" x14ac:dyDescent="0.25">
      <c r="A67" s="2" t="s">
        <v>21</v>
      </c>
      <c r="B67" s="2" t="s">
        <v>16</v>
      </c>
      <c r="C67" s="4">
        <v>0.14124735622390533</v>
      </c>
      <c r="D67" s="4">
        <v>0.11349450367536383</v>
      </c>
      <c r="E67" s="4">
        <v>0.17659058899122768</v>
      </c>
      <c r="F67" s="4">
        <v>0.17722696255309192</v>
      </c>
      <c r="G67" s="4">
        <v>0.287114837508608</v>
      </c>
      <c r="H67" s="4">
        <v>0.44430508238747773</v>
      </c>
      <c r="I67" s="4">
        <v>0.63006691191551201</v>
      </c>
      <c r="J67" s="4">
        <v>0.27925401356270896</v>
      </c>
      <c r="K67" s="4">
        <v>0.3004068781337087</v>
      </c>
      <c r="L67" s="4">
        <v>0.53736058405329057</v>
      </c>
      <c r="M67" s="4">
        <v>0.32424021668036634</v>
      </c>
      <c r="N67" s="4">
        <v>0.77057508764654159</v>
      </c>
      <c r="O67" s="4">
        <v>1.2121994510105334</v>
      </c>
      <c r="P67" s="4">
        <v>1.4732727242565236</v>
      </c>
      <c r="Q67" s="4">
        <v>0.93956940795611965</v>
      </c>
      <c r="R67" s="4">
        <v>1.140484812225816</v>
      </c>
      <c r="S67" s="4">
        <v>1.2695736428501627</v>
      </c>
      <c r="T67" s="4">
        <v>1.3950781530788154</v>
      </c>
      <c r="U67" s="4">
        <v>1.4203785404903588</v>
      </c>
      <c r="V67" s="4">
        <v>0.93801178648762074</v>
      </c>
      <c r="W67" s="4">
        <v>1.7856069744176952</v>
      </c>
      <c r="X67" s="4">
        <v>1.4845413691887726</v>
      </c>
      <c r="Y67" s="4">
        <v>5.2897623984486151</v>
      </c>
      <c r="Z67" s="4">
        <v>5.9892808992726163</v>
      </c>
      <c r="AA67" s="4">
        <v>5.3447901838772562</v>
      </c>
      <c r="AB67" s="4">
        <v>15.981886995286922</v>
      </c>
      <c r="AC67" s="4">
        <v>23.197218547189667</v>
      </c>
      <c r="AD67" s="4">
        <v>28.005023772992413</v>
      </c>
      <c r="AE67" s="4">
        <v>37.697851534790672</v>
      </c>
      <c r="AF67" s="4">
        <v>49.545496685744467</v>
      </c>
      <c r="AG67" s="4">
        <v>33.116636273316118</v>
      </c>
      <c r="AH67" s="4">
        <v>37.841166399364475</v>
      </c>
      <c r="AI67" s="4">
        <v>46.300753386676895</v>
      </c>
      <c r="AJ67" s="4">
        <v>51.410236915770049</v>
      </c>
      <c r="AK67" s="4">
        <v>36.067407137336289</v>
      </c>
      <c r="AL67" s="4">
        <v>52.501058814467015</v>
      </c>
      <c r="AM67" s="4">
        <v>64.265856990426144</v>
      </c>
      <c r="AN67" s="4">
        <v>57.638123515906919</v>
      </c>
      <c r="AO67" s="4">
        <v>52.619550998054059</v>
      </c>
      <c r="AP67" s="4">
        <v>52.832296560290068</v>
      </c>
      <c r="AQ67" s="4">
        <v>29.493883870967807</v>
      </c>
    </row>
    <row r="68" spans="1:44" ht="15" customHeight="1" x14ac:dyDescent="0.25">
      <c r="A68" s="2" t="s">
        <v>21</v>
      </c>
      <c r="B68" s="2" t="s">
        <v>17</v>
      </c>
      <c r="C68" s="5"/>
      <c r="D68" s="5"/>
      <c r="E68" s="5"/>
      <c r="F68" s="5"/>
      <c r="G68" s="5"/>
      <c r="H68" s="4">
        <v>54.562178215938509</v>
      </c>
      <c r="I68" s="4">
        <v>80.00285328356405</v>
      </c>
      <c r="J68" s="4">
        <v>120.37972173252646</v>
      </c>
      <c r="K68" s="4">
        <v>138.22696044652815</v>
      </c>
      <c r="L68" s="4">
        <v>119.37395221806788</v>
      </c>
      <c r="M68" s="4">
        <v>105.14946239948569</v>
      </c>
      <c r="N68" s="4">
        <v>129.24538945754793</v>
      </c>
      <c r="O68" s="4">
        <v>157.11505393052028</v>
      </c>
      <c r="P68" s="4">
        <v>137.10298212306122</v>
      </c>
      <c r="Q68" s="4">
        <v>133.40682123707583</v>
      </c>
      <c r="R68" s="4">
        <v>124.96169094965593</v>
      </c>
      <c r="S68" s="4">
        <v>105.83087395592261</v>
      </c>
      <c r="T68" s="4">
        <v>51.307733951657291</v>
      </c>
      <c r="U68" s="4">
        <v>73.46899375794024</v>
      </c>
      <c r="V68" s="4">
        <v>149.4667129045003</v>
      </c>
      <c r="W68" s="4">
        <v>373.08787410585097</v>
      </c>
      <c r="X68" s="4">
        <v>645.3807720059101</v>
      </c>
      <c r="Y68" s="4">
        <v>996.38908128712217</v>
      </c>
      <c r="Z68" s="4">
        <v>1191.2605230419006</v>
      </c>
      <c r="AA68" s="4">
        <v>1408.9647551967785</v>
      </c>
      <c r="AB68" s="4">
        <v>2083.245626938105</v>
      </c>
      <c r="AC68" s="4">
        <v>2699.8031856042408</v>
      </c>
      <c r="AD68" s="4">
        <v>3375.061259651724</v>
      </c>
      <c r="AE68" s="4">
        <v>3997.7065437709648</v>
      </c>
      <c r="AF68" s="4">
        <v>5135.0990580908901</v>
      </c>
      <c r="AG68" s="4">
        <v>6713.6190653086178</v>
      </c>
      <c r="AH68" s="4">
        <v>8525.8645423731832</v>
      </c>
      <c r="AI68" s="4">
        <v>12214.839175093897</v>
      </c>
      <c r="AJ68" s="4">
        <v>13612.852036585644</v>
      </c>
      <c r="AK68" s="4">
        <v>10470.766601727444</v>
      </c>
      <c r="AL68" s="4">
        <v>7104.6975301644588</v>
      </c>
      <c r="AM68" s="4">
        <v>8425.4606169460621</v>
      </c>
      <c r="AN68" s="4">
        <v>7509.6534942804683</v>
      </c>
      <c r="AO68" s="4">
        <v>4903.6116915203875</v>
      </c>
      <c r="AP68" s="4">
        <v>5216.0644230968355</v>
      </c>
      <c r="AQ68" s="4">
        <v>3520.8293524277419</v>
      </c>
    </row>
    <row r="69" spans="1:44" ht="15" customHeight="1" x14ac:dyDescent="0.25">
      <c r="A69" s="2" t="s">
        <v>21</v>
      </c>
      <c r="B69" s="2" t="s">
        <v>18</v>
      </c>
      <c r="C69" s="5"/>
      <c r="D69" s="5"/>
      <c r="E69" s="5"/>
      <c r="F69" s="5"/>
      <c r="G69" s="5"/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2650.1927571450656</v>
      </c>
      <c r="AM69" s="4">
        <v>5686.9789910838417</v>
      </c>
      <c r="AN69" s="4">
        <v>5734.9815383690384</v>
      </c>
      <c r="AO69" s="4">
        <v>5774.2877678045697</v>
      </c>
      <c r="AP69" s="4">
        <v>6652.226500625261</v>
      </c>
      <c r="AQ69" s="4">
        <v>7765.8727274475305</v>
      </c>
    </row>
    <row r="70" spans="1:44" ht="15" customHeight="1" x14ac:dyDescent="0.25">
      <c r="A70" s="2"/>
      <c r="B70" s="2"/>
      <c r="C70" s="5"/>
      <c r="D70" s="5"/>
      <c r="E70" s="5"/>
      <c r="F70" s="5"/>
      <c r="G70" s="5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4" ht="15" customHeight="1" x14ac:dyDescent="0.25">
      <c r="A71" s="1" t="s">
        <v>0</v>
      </c>
      <c r="B71" s="1" t="s">
        <v>26</v>
      </c>
      <c r="C71" s="3">
        <v>1975</v>
      </c>
      <c r="D71" s="3">
        <v>1976</v>
      </c>
      <c r="E71" s="3">
        <v>1977</v>
      </c>
      <c r="F71" s="3">
        <v>1978</v>
      </c>
      <c r="G71" s="3">
        <v>1979</v>
      </c>
      <c r="H71" s="3">
        <v>1980</v>
      </c>
      <c r="I71" s="3">
        <v>1981</v>
      </c>
      <c r="J71" s="3">
        <v>1982</v>
      </c>
      <c r="K71" s="3">
        <v>1983</v>
      </c>
      <c r="L71" s="3">
        <v>1984</v>
      </c>
      <c r="M71" s="3">
        <v>1985</v>
      </c>
      <c r="N71" s="3">
        <v>1986</v>
      </c>
      <c r="O71" s="3">
        <v>1987</v>
      </c>
      <c r="P71" s="3">
        <v>1988</v>
      </c>
      <c r="Q71" s="3">
        <v>1989</v>
      </c>
      <c r="R71" s="3">
        <v>1990</v>
      </c>
      <c r="S71" s="3">
        <v>1991</v>
      </c>
      <c r="T71" s="3">
        <v>1992</v>
      </c>
      <c r="U71" s="3">
        <v>1993</v>
      </c>
      <c r="V71" s="3">
        <v>1994</v>
      </c>
      <c r="W71" s="3">
        <v>1995</v>
      </c>
      <c r="X71" s="3">
        <v>1996</v>
      </c>
      <c r="Y71" s="3">
        <v>1997</v>
      </c>
      <c r="Z71" s="3">
        <v>1998</v>
      </c>
      <c r="AA71" s="3">
        <v>1999</v>
      </c>
      <c r="AB71" s="3">
        <v>2000</v>
      </c>
      <c r="AC71" s="3">
        <v>2001</v>
      </c>
      <c r="AD71" s="3">
        <v>2002</v>
      </c>
      <c r="AE71" s="3">
        <v>2003</v>
      </c>
      <c r="AF71" s="3">
        <v>2004</v>
      </c>
      <c r="AG71" s="3">
        <v>2005</v>
      </c>
      <c r="AH71" s="3">
        <v>2006</v>
      </c>
      <c r="AI71" s="3">
        <v>2007</v>
      </c>
      <c r="AJ71" s="3">
        <v>2008</v>
      </c>
      <c r="AK71" s="3">
        <v>2009</v>
      </c>
      <c r="AL71" s="3">
        <v>2010</v>
      </c>
      <c r="AM71" s="3">
        <v>2011</v>
      </c>
      <c r="AN71" s="3">
        <v>2012</v>
      </c>
      <c r="AO71" s="3">
        <v>2013</v>
      </c>
      <c r="AP71" s="3">
        <v>2014</v>
      </c>
      <c r="AQ71" s="3">
        <v>2015</v>
      </c>
    </row>
    <row r="72" spans="1:44" ht="15" customHeight="1" x14ac:dyDescent="0.25">
      <c r="A72" s="13" t="s">
        <v>22</v>
      </c>
      <c r="B72" s="13" t="s">
        <v>2</v>
      </c>
      <c r="C72" s="14">
        <v>308.80815681374816</v>
      </c>
      <c r="D72" s="14">
        <v>355.31278347419283</v>
      </c>
      <c r="E72" s="14">
        <v>383.04449961842545</v>
      </c>
      <c r="F72" s="14">
        <v>501.79330065390292</v>
      </c>
      <c r="G72" s="14">
        <v>564.32140287709387</v>
      </c>
      <c r="H72" s="14">
        <v>465.420606863275</v>
      </c>
      <c r="I72" s="14">
        <v>293.47587830267315</v>
      </c>
      <c r="J72" s="14">
        <v>354.7770532769012</v>
      </c>
      <c r="K72" s="14">
        <v>89.618296770683628</v>
      </c>
      <c r="L72" s="14">
        <v>41.320968636571585</v>
      </c>
      <c r="M72" s="14">
        <v>40.272341886115925</v>
      </c>
      <c r="N72" s="14">
        <v>101.25323767970144</v>
      </c>
      <c r="O72" s="14">
        <v>48.397702797988401</v>
      </c>
      <c r="P72" s="14">
        <v>151.90325272607637</v>
      </c>
      <c r="Q72" s="15">
        <v>576.51296472778677</v>
      </c>
      <c r="R72" s="15">
        <v>1399.666436488794</v>
      </c>
      <c r="S72" s="15">
        <v>1641.573142576596</v>
      </c>
      <c r="T72" s="15">
        <v>1666.0906931776497</v>
      </c>
      <c r="U72" s="15">
        <v>2960.9627141426758</v>
      </c>
      <c r="V72" s="15">
        <v>4425.4992219911492</v>
      </c>
      <c r="W72" s="14">
        <v>6746.6374949916008</v>
      </c>
      <c r="X72" s="14">
        <v>8491.0691749082034</v>
      </c>
      <c r="Y72" s="14">
        <v>10486.83670935627</v>
      </c>
      <c r="Z72" s="14">
        <v>8059.1963837036064</v>
      </c>
      <c r="AA72" s="14">
        <v>9526.7718076441215</v>
      </c>
      <c r="AB72" s="14">
        <v>11697.564802651726</v>
      </c>
      <c r="AC72" s="14">
        <v>14320.492296527977</v>
      </c>
      <c r="AD72" s="14">
        <v>11290.975197490317</v>
      </c>
      <c r="AE72" s="14">
        <v>11499.438759046046</v>
      </c>
      <c r="AF72" s="14">
        <v>10219.811020704024</v>
      </c>
      <c r="AG72" s="14">
        <v>5650.6980314117627</v>
      </c>
      <c r="AH72" s="14">
        <v>3016.1758054626903</v>
      </c>
      <c r="AI72" s="15">
        <v>2271.4694125921546</v>
      </c>
      <c r="AJ72" s="15">
        <v>1442.7885152159765</v>
      </c>
      <c r="AK72" s="15">
        <v>1116.4187949005966</v>
      </c>
      <c r="AL72" s="15">
        <v>1358.9039646440485</v>
      </c>
      <c r="AM72" s="15">
        <v>2722.8562964976832</v>
      </c>
      <c r="AN72" s="15">
        <v>1913.1475663879382</v>
      </c>
      <c r="AO72" s="15">
        <v>1576.4730820629043</v>
      </c>
      <c r="AP72" s="15">
        <v>1494.8900417953409</v>
      </c>
      <c r="AQ72" s="15">
        <v>1842.1228832486961</v>
      </c>
      <c r="AR72" s="6">
        <f>SUM(C72:AQ72)</f>
        <v>143114.76269672564</v>
      </c>
    </row>
    <row r="73" spans="1:44" ht="15" customHeight="1" x14ac:dyDescent="0.25">
      <c r="A73" s="13" t="s">
        <v>22</v>
      </c>
      <c r="B73" s="13" t="s">
        <v>3</v>
      </c>
      <c r="C73" s="14">
        <v>0</v>
      </c>
      <c r="D73" s="14">
        <v>0</v>
      </c>
      <c r="E73" s="14">
        <v>0</v>
      </c>
      <c r="F73" s="14">
        <v>0</v>
      </c>
      <c r="G73" s="14">
        <v>1.3411509551789211</v>
      </c>
      <c r="H73" s="14">
        <v>183.64610678490058</v>
      </c>
      <c r="I73" s="14">
        <v>110.28570405400963</v>
      </c>
      <c r="J73" s="14">
        <v>219.98508589980349</v>
      </c>
      <c r="K73" s="14">
        <v>661.40297242222721</v>
      </c>
      <c r="L73" s="14">
        <v>664.57021547337979</v>
      </c>
      <c r="M73" s="14">
        <v>909.58722969449548</v>
      </c>
      <c r="N73" s="14">
        <v>1148.0563273870687</v>
      </c>
      <c r="O73" s="14">
        <v>797.75403628329514</v>
      </c>
      <c r="P73" s="14">
        <v>1219.9855038898986</v>
      </c>
      <c r="Q73" s="15">
        <v>930.1973631419695</v>
      </c>
      <c r="R73" s="15">
        <v>202.30465150961905</v>
      </c>
      <c r="S73" s="15">
        <v>439.32426044735718</v>
      </c>
      <c r="T73" s="15">
        <v>628.06382657110453</v>
      </c>
      <c r="U73" s="15">
        <v>946.55980355396593</v>
      </c>
      <c r="V73" s="15">
        <v>516.84918751832004</v>
      </c>
      <c r="W73" s="14">
        <v>165.26660086954215</v>
      </c>
      <c r="X73" s="14">
        <v>34.709459615329152</v>
      </c>
      <c r="Y73" s="14">
        <v>5.7408085093938093</v>
      </c>
      <c r="Z73" s="14">
        <v>5.5034865414393579</v>
      </c>
      <c r="AA73" s="14">
        <v>66.483064891585641</v>
      </c>
      <c r="AB73" s="14">
        <v>72.989961574133659</v>
      </c>
      <c r="AC73" s="14">
        <v>105.95547595520179</v>
      </c>
      <c r="AD73" s="14">
        <v>391.02038651333515</v>
      </c>
      <c r="AE73" s="14">
        <v>213.9393729809378</v>
      </c>
      <c r="AF73" s="14">
        <v>473.43010365430979</v>
      </c>
      <c r="AG73" s="14">
        <v>919.86337290428855</v>
      </c>
      <c r="AH73" s="14">
        <v>25.503033645226079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15">
        <v>0</v>
      </c>
      <c r="AR73" s="6">
        <f t="shared" ref="AR73:AR108" si="0">SUM(C73:AQ73)</f>
        <v>12060.318553241317</v>
      </c>
    </row>
    <row r="74" spans="1:44" ht="15" customHeight="1" x14ac:dyDescent="0.25">
      <c r="A74" s="13" t="s">
        <v>22</v>
      </c>
      <c r="B74" s="13" t="s">
        <v>4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498.29249544096751</v>
      </c>
      <c r="AF74" s="14">
        <v>3028.5976488023957</v>
      </c>
      <c r="AG74" s="14">
        <v>8984.9967867312735</v>
      </c>
      <c r="AH74" s="14">
        <v>15328.460980763914</v>
      </c>
      <c r="AI74" s="15">
        <v>21811.583534760779</v>
      </c>
      <c r="AJ74" s="15">
        <v>26569.36068622001</v>
      </c>
      <c r="AK74" s="15">
        <v>30304.231351555401</v>
      </c>
      <c r="AL74" s="15">
        <v>33476.134049595639</v>
      </c>
      <c r="AM74" s="15">
        <v>33252.880550405476</v>
      </c>
      <c r="AN74" s="15">
        <v>34985.151570246286</v>
      </c>
      <c r="AO74" s="15">
        <v>35330.894162699806</v>
      </c>
      <c r="AP74" s="15">
        <v>31035.174604893356</v>
      </c>
      <c r="AQ74" s="15">
        <v>24751.120958071537</v>
      </c>
      <c r="AR74" s="6">
        <f t="shared" si="0"/>
        <v>299356.87938018685</v>
      </c>
    </row>
    <row r="75" spans="1:44" ht="15" customHeight="1" x14ac:dyDescent="0.25">
      <c r="A75" s="13" t="s">
        <v>22</v>
      </c>
      <c r="B75" s="13" t="s">
        <v>5</v>
      </c>
      <c r="C75" s="14">
        <v>33.453864517651162</v>
      </c>
      <c r="D75" s="14">
        <v>37.568532533941273</v>
      </c>
      <c r="E75" s="14">
        <v>25.057463634646002</v>
      </c>
      <c r="F75" s="14">
        <v>34.097759207216079</v>
      </c>
      <c r="G75" s="14">
        <v>35.389790607135453</v>
      </c>
      <c r="H75" s="14">
        <v>29.229310851851498</v>
      </c>
      <c r="I75" s="14">
        <v>13.534493497982023</v>
      </c>
      <c r="J75" s="14">
        <v>11.721178066675538</v>
      </c>
      <c r="K75" s="14">
        <v>6.0388338776539365</v>
      </c>
      <c r="L75" s="14">
        <v>3.4976137740337792</v>
      </c>
      <c r="M75" s="14">
        <v>4.3322399694657392</v>
      </c>
      <c r="N75" s="14">
        <v>10.630632959861348</v>
      </c>
      <c r="O75" s="14">
        <v>9.9375267850786368</v>
      </c>
      <c r="P75" s="14">
        <v>21.031957242337654</v>
      </c>
      <c r="Q75" s="15">
        <v>83.638981085081426</v>
      </c>
      <c r="R75" s="15">
        <v>199.01076781980007</v>
      </c>
      <c r="S75" s="15">
        <v>201.78714685217113</v>
      </c>
      <c r="T75" s="15">
        <v>199.33643559432033</v>
      </c>
      <c r="U75" s="15">
        <v>280.42673824783202</v>
      </c>
      <c r="V75" s="15">
        <v>377.00789593379812</v>
      </c>
      <c r="W75" s="14">
        <v>696.33805759665313</v>
      </c>
      <c r="X75" s="14">
        <v>1017.0252437051955</v>
      </c>
      <c r="Y75" s="14">
        <v>1129.7606077738681</v>
      </c>
      <c r="Z75" s="14">
        <v>945.14865508596915</v>
      </c>
      <c r="AA75" s="14">
        <v>1376.0383618179624</v>
      </c>
      <c r="AB75" s="14">
        <v>1538.896001681095</v>
      </c>
      <c r="AC75" s="14">
        <v>1582.4891315847281</v>
      </c>
      <c r="AD75" s="14">
        <v>1055.2949951882545</v>
      </c>
      <c r="AE75" s="14">
        <v>1160.2597995969888</v>
      </c>
      <c r="AF75" s="14">
        <v>1057.5379280127252</v>
      </c>
      <c r="AG75" s="14">
        <v>748.33653517856612</v>
      </c>
      <c r="AH75" s="14">
        <v>621.38837745579463</v>
      </c>
      <c r="AI75" s="15">
        <v>581.97478815950194</v>
      </c>
      <c r="AJ75" s="15">
        <v>789.52979768754915</v>
      </c>
      <c r="AK75" s="15">
        <v>1007.4506426070313</v>
      </c>
      <c r="AL75" s="15">
        <v>1610.7707122205877</v>
      </c>
      <c r="AM75" s="15">
        <v>2096.678474342611</v>
      </c>
      <c r="AN75" s="15">
        <v>1472.7828020568895</v>
      </c>
      <c r="AO75" s="15">
        <v>993.91406674646998</v>
      </c>
      <c r="AP75" s="15">
        <v>1047.4847489078438</v>
      </c>
      <c r="AQ75" s="15">
        <v>24.754782423927836</v>
      </c>
      <c r="AR75" s="6">
        <f t="shared" si="0"/>
        <v>24170.583672888741</v>
      </c>
    </row>
    <row r="76" spans="1:44" ht="15" customHeight="1" x14ac:dyDescent="0.25">
      <c r="A76" s="13" t="s">
        <v>22</v>
      </c>
      <c r="B76" s="13" t="s">
        <v>6</v>
      </c>
      <c r="C76" s="14">
        <v>0</v>
      </c>
      <c r="D76" s="14">
        <v>0</v>
      </c>
      <c r="E76" s="14">
        <v>0</v>
      </c>
      <c r="F76" s="14">
        <v>0</v>
      </c>
      <c r="G76" s="14">
        <v>0.22481417554417349</v>
      </c>
      <c r="H76" s="14">
        <v>7.8971210509347802</v>
      </c>
      <c r="I76" s="14">
        <v>4.0561452110513825</v>
      </c>
      <c r="J76" s="14">
        <v>11.14854649992135</v>
      </c>
      <c r="K76" s="14">
        <v>28.885966874788419</v>
      </c>
      <c r="L76" s="14">
        <v>51.205604919159498</v>
      </c>
      <c r="M76" s="14">
        <v>72.495282725008352</v>
      </c>
      <c r="N76" s="14">
        <v>110.50723956227212</v>
      </c>
      <c r="O76" s="14">
        <v>113.68876534192832</v>
      </c>
      <c r="P76" s="14">
        <v>130.33515193190334</v>
      </c>
      <c r="Q76" s="15">
        <v>120.38341039341557</v>
      </c>
      <c r="R76" s="15">
        <v>34.000560043561052</v>
      </c>
      <c r="S76" s="15">
        <v>62.277296411952825</v>
      </c>
      <c r="T76" s="15">
        <v>92.676525469158491</v>
      </c>
      <c r="U76" s="15">
        <v>116.08612290438977</v>
      </c>
      <c r="V76" s="15">
        <v>78.548780119693049</v>
      </c>
      <c r="W76" s="14">
        <v>30.466630500406097</v>
      </c>
      <c r="X76" s="14">
        <v>6.3785167329197723</v>
      </c>
      <c r="Y76" s="14">
        <v>0.70683038779959995</v>
      </c>
      <c r="Z76" s="14">
        <v>1.1794414878808104</v>
      </c>
      <c r="AA76" s="14">
        <v>3.7775290773428782</v>
      </c>
      <c r="AB76" s="14">
        <v>6.5738771714047699</v>
      </c>
      <c r="AC76" s="14">
        <v>17.207029897568095</v>
      </c>
      <c r="AD76" s="14">
        <v>64.375763353721695</v>
      </c>
      <c r="AE76" s="14">
        <v>23.276453105899101</v>
      </c>
      <c r="AF76" s="14">
        <v>7.1489139195042819</v>
      </c>
      <c r="AG76" s="14">
        <v>43.335363227715533</v>
      </c>
      <c r="AH76" s="14">
        <v>14.382053247260444</v>
      </c>
      <c r="AI76" s="15">
        <v>0</v>
      </c>
      <c r="AJ76" s="15">
        <v>0</v>
      </c>
      <c r="AK76" s="15">
        <v>0</v>
      </c>
      <c r="AL76" s="15">
        <v>0</v>
      </c>
      <c r="AM76" s="15">
        <v>0</v>
      </c>
      <c r="AN76" s="15">
        <v>0</v>
      </c>
      <c r="AO76" s="15">
        <v>0</v>
      </c>
      <c r="AP76" s="15">
        <v>0</v>
      </c>
      <c r="AQ76" s="15">
        <v>0</v>
      </c>
      <c r="AR76" s="6">
        <f t="shared" si="0"/>
        <v>1253.2257357441058</v>
      </c>
    </row>
    <row r="77" spans="1:44" ht="15" customHeight="1" x14ac:dyDescent="0.25">
      <c r="A77" s="13" t="s">
        <v>22</v>
      </c>
      <c r="B77" s="13" t="s">
        <v>7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93.291425915329114</v>
      </c>
      <c r="AF77" s="14">
        <v>555.61642860430277</v>
      </c>
      <c r="AG77" s="14">
        <v>1112.3687694007672</v>
      </c>
      <c r="AH77" s="14">
        <v>1693.9869923455833</v>
      </c>
      <c r="AI77" s="15">
        <v>2653.4888746055694</v>
      </c>
      <c r="AJ77" s="15">
        <v>3536.224661976144</v>
      </c>
      <c r="AK77" s="15">
        <v>4035.6673189111102</v>
      </c>
      <c r="AL77" s="15">
        <v>4963.5887723290216</v>
      </c>
      <c r="AM77" s="15">
        <v>5805.2222957656495</v>
      </c>
      <c r="AN77" s="15">
        <v>6229.5867638332647</v>
      </c>
      <c r="AO77" s="15">
        <v>6901.9537766949115</v>
      </c>
      <c r="AP77" s="15">
        <v>6487.7932421306123</v>
      </c>
      <c r="AQ77" s="15">
        <v>2403.9674702835305</v>
      </c>
      <c r="AR77" s="6">
        <f t="shared" si="0"/>
        <v>46472.756792795793</v>
      </c>
    </row>
    <row r="78" spans="1:44" ht="15" customHeight="1" x14ac:dyDescent="0.25">
      <c r="A78" s="13" t="s">
        <v>22</v>
      </c>
      <c r="B78" s="13" t="s">
        <v>8</v>
      </c>
      <c r="C78" s="14">
        <v>0.21473432475948964</v>
      </c>
      <c r="D78" s="14">
        <v>0.47767976309606164</v>
      </c>
      <c r="E78" s="14">
        <v>1.3208514598362271</v>
      </c>
      <c r="F78" s="14">
        <v>2.4327144687353051</v>
      </c>
      <c r="G78" s="14">
        <v>8.9197307677421094</v>
      </c>
      <c r="H78" s="14">
        <v>12.900360459007786</v>
      </c>
      <c r="I78" s="14">
        <v>24.74908342933546</v>
      </c>
      <c r="J78" s="14">
        <v>33.377803318849331</v>
      </c>
      <c r="K78" s="14">
        <v>20.869016675801838</v>
      </c>
      <c r="L78" s="14">
        <v>23.559602807603227</v>
      </c>
      <c r="M78" s="14">
        <v>27.871436067334063</v>
      </c>
      <c r="N78" s="14">
        <v>29.693353068979828</v>
      </c>
      <c r="O78" s="14">
        <v>35.344025407417149</v>
      </c>
      <c r="P78" s="14">
        <v>65.154104233335161</v>
      </c>
      <c r="Q78" s="15">
        <v>97.76519441752589</v>
      </c>
      <c r="R78" s="15">
        <v>86.97291654295114</v>
      </c>
      <c r="S78" s="15">
        <v>101.95364686498674</v>
      </c>
      <c r="T78" s="15">
        <v>83.717863164662788</v>
      </c>
      <c r="U78" s="15">
        <v>181.98716659563382</v>
      </c>
      <c r="V78" s="15">
        <v>187.47350769564829</v>
      </c>
      <c r="W78" s="14">
        <v>201.71072512249839</v>
      </c>
      <c r="X78" s="14">
        <v>157.82292265531308</v>
      </c>
      <c r="Y78" s="14">
        <v>216.09488842086654</v>
      </c>
      <c r="Z78" s="14">
        <v>287.30188644194362</v>
      </c>
      <c r="AA78" s="14">
        <v>469.68709536997807</v>
      </c>
      <c r="AB78" s="14">
        <v>623.04948833446724</v>
      </c>
      <c r="AC78" s="14">
        <v>494.19685875334721</v>
      </c>
      <c r="AD78" s="14">
        <v>221.90301299985509</v>
      </c>
      <c r="AE78" s="14">
        <v>249.70389660226121</v>
      </c>
      <c r="AF78" s="14">
        <v>326.84329813083252</v>
      </c>
      <c r="AG78" s="14">
        <v>462.43782461080463</v>
      </c>
      <c r="AH78" s="14">
        <v>506.39885254881563</v>
      </c>
      <c r="AI78" s="15">
        <v>661.71709654044412</v>
      </c>
      <c r="AJ78" s="15">
        <v>950.42669123203848</v>
      </c>
      <c r="AK78" s="15">
        <v>1012.1240436504272</v>
      </c>
      <c r="AL78" s="15">
        <v>1360.2296633187896</v>
      </c>
      <c r="AM78" s="15">
        <v>1794.7694099695427</v>
      </c>
      <c r="AN78" s="15">
        <v>1860.3543887583487</v>
      </c>
      <c r="AO78" s="15">
        <v>1929.8379731102614</v>
      </c>
      <c r="AP78" s="15">
        <v>1883.1032019579025</v>
      </c>
      <c r="AQ78" s="15">
        <v>1034.019056429232</v>
      </c>
      <c r="AR78" s="6">
        <f t="shared" si="0"/>
        <v>17730.487066491209</v>
      </c>
    </row>
    <row r="79" spans="1:44" ht="15" customHeight="1" x14ac:dyDescent="0.25">
      <c r="A79" s="13" t="s">
        <v>22</v>
      </c>
      <c r="B79" s="13" t="s">
        <v>9</v>
      </c>
      <c r="C79" s="14">
        <v>17.481070471532192</v>
      </c>
      <c r="D79" s="14">
        <v>22.855796247534293</v>
      </c>
      <c r="E79" s="14">
        <v>39.801780213563596</v>
      </c>
      <c r="F79" s="14">
        <v>37.861871489007875</v>
      </c>
      <c r="G79" s="14">
        <v>30.099079485333871</v>
      </c>
      <c r="H79" s="14">
        <v>48.51217951727952</v>
      </c>
      <c r="I79" s="14">
        <v>31.304885308672489</v>
      </c>
      <c r="J79" s="14">
        <v>24.948100326007115</v>
      </c>
      <c r="K79" s="14">
        <v>21.646622439872434</v>
      </c>
      <c r="L79" s="14">
        <v>26.299431085098675</v>
      </c>
      <c r="M79" s="14">
        <v>34.177424775576277</v>
      </c>
      <c r="N79" s="14">
        <v>51.131496085144839</v>
      </c>
      <c r="O79" s="14">
        <v>32.171458438669433</v>
      </c>
      <c r="P79" s="14">
        <v>34.979576461014204</v>
      </c>
      <c r="Q79" s="15">
        <v>37.157843959263872</v>
      </c>
      <c r="R79" s="15">
        <v>32.876682032461261</v>
      </c>
      <c r="S79" s="15">
        <v>38.150629941538568</v>
      </c>
      <c r="T79" s="15">
        <v>22.235531371927443</v>
      </c>
      <c r="U79" s="15">
        <v>29.341837674776041</v>
      </c>
      <c r="V79" s="15">
        <v>37.250238789512338</v>
      </c>
      <c r="W79" s="14">
        <v>52.533214213077926</v>
      </c>
      <c r="X79" s="14">
        <v>40.493871566739166</v>
      </c>
      <c r="Y79" s="14">
        <v>49.176339647142441</v>
      </c>
      <c r="Z79" s="14">
        <v>46.584487804053907</v>
      </c>
      <c r="AA79" s="14">
        <v>62.52164902463705</v>
      </c>
      <c r="AB79" s="14">
        <v>81.583505309532413</v>
      </c>
      <c r="AC79" s="14">
        <v>103.5067397170357</v>
      </c>
      <c r="AD79" s="14">
        <v>59.291192813727065</v>
      </c>
      <c r="AE79" s="14">
        <v>52.919921424989219</v>
      </c>
      <c r="AF79" s="14">
        <v>69.30399657201734</v>
      </c>
      <c r="AG79" s="14">
        <v>79.550139241923674</v>
      </c>
      <c r="AH79" s="14">
        <v>77.19156434301685</v>
      </c>
      <c r="AI79" s="15">
        <v>83.855142967459372</v>
      </c>
      <c r="AJ79" s="15">
        <v>91.362166733248188</v>
      </c>
      <c r="AK79" s="15">
        <v>65.96359789456875</v>
      </c>
      <c r="AL79" s="15">
        <v>73.445862370600949</v>
      </c>
      <c r="AM79" s="15">
        <v>82.872905246876201</v>
      </c>
      <c r="AN79" s="15">
        <v>71.44035619716594</v>
      </c>
      <c r="AO79" s="15">
        <v>49.265767520859697</v>
      </c>
      <c r="AP79" s="15">
        <v>29.47618195276306</v>
      </c>
      <c r="AQ79" s="15">
        <v>25.373614724872343</v>
      </c>
      <c r="AR79" s="6">
        <f t="shared" si="0"/>
        <v>1997.9957534000935</v>
      </c>
    </row>
    <row r="80" spans="1:44" ht="15" customHeight="1" x14ac:dyDescent="0.25">
      <c r="A80" s="13" t="s">
        <v>22</v>
      </c>
      <c r="B80" s="13" t="s">
        <v>10</v>
      </c>
      <c r="C80" s="14">
        <v>40.789164433574989</v>
      </c>
      <c r="D80" s="14">
        <v>53.33019124424672</v>
      </c>
      <c r="E80" s="14">
        <v>92.87082049831487</v>
      </c>
      <c r="F80" s="14">
        <v>88.344366807684906</v>
      </c>
      <c r="G80" s="14">
        <v>70.231185465779248</v>
      </c>
      <c r="H80" s="14">
        <v>113.19508554031863</v>
      </c>
      <c r="I80" s="14">
        <v>73.04473238690241</v>
      </c>
      <c r="J80" s="14">
        <v>58.212234094016516</v>
      </c>
      <c r="K80" s="14">
        <v>50.508785693035755</v>
      </c>
      <c r="L80" s="14">
        <v>61.365339198564122</v>
      </c>
      <c r="M80" s="14">
        <v>79.747324476344673</v>
      </c>
      <c r="N80" s="14">
        <v>119.30682419867122</v>
      </c>
      <c r="O80" s="14">
        <v>75.06673635689549</v>
      </c>
      <c r="P80" s="14">
        <v>81.619011742366837</v>
      </c>
      <c r="Q80" s="15">
        <v>86.701635904948972</v>
      </c>
      <c r="R80" s="15">
        <v>76.712258075742994</v>
      </c>
      <c r="S80" s="15">
        <v>89.018136530256626</v>
      </c>
      <c r="T80" s="15">
        <v>51.882906534497387</v>
      </c>
      <c r="U80" s="15">
        <v>68.464287907810416</v>
      </c>
      <c r="V80" s="15">
        <v>86.917223842195284</v>
      </c>
      <c r="W80" s="14">
        <v>122.57749983051478</v>
      </c>
      <c r="X80" s="14">
        <v>94.485700322391224</v>
      </c>
      <c r="Y80" s="14">
        <v>114.7447925099988</v>
      </c>
      <c r="Z80" s="14">
        <v>108.69713820945888</v>
      </c>
      <c r="AA80" s="14">
        <v>145.88384772415299</v>
      </c>
      <c r="AB80" s="14">
        <v>190.36151238890847</v>
      </c>
      <c r="AC80" s="14">
        <v>241.51572600641722</v>
      </c>
      <c r="AD80" s="14">
        <v>157.70125996608326</v>
      </c>
      <c r="AE80" s="14">
        <v>160.68740056176725</v>
      </c>
      <c r="AF80" s="14">
        <v>184.1856379795058</v>
      </c>
      <c r="AG80" s="14">
        <v>202.95405609215578</v>
      </c>
      <c r="AH80" s="14">
        <v>191.40933254472966</v>
      </c>
      <c r="AI80" s="15">
        <v>222.70195941416785</v>
      </c>
      <c r="AJ80" s="15">
        <v>258.23723444199004</v>
      </c>
      <c r="AK80" s="15">
        <v>254.70046115188703</v>
      </c>
      <c r="AL80" s="15">
        <v>344.95441761557356</v>
      </c>
      <c r="AM80" s="15">
        <v>406.89049403817512</v>
      </c>
      <c r="AN80" s="15">
        <v>418.3305706186527</v>
      </c>
      <c r="AO80" s="15">
        <v>329.77396793330502</v>
      </c>
      <c r="AP80" s="15">
        <v>324.55551870071082</v>
      </c>
      <c r="AQ80" s="15">
        <v>190.18309723426751</v>
      </c>
      <c r="AR80" s="6">
        <f t="shared" si="0"/>
        <v>6182.859876216984</v>
      </c>
    </row>
    <row r="81" spans="1:45" ht="15" customHeight="1" x14ac:dyDescent="0.25">
      <c r="A81" s="13" t="s">
        <v>22</v>
      </c>
      <c r="B81" s="13" t="s">
        <v>11</v>
      </c>
      <c r="C81" s="14">
        <v>19.856285459533119</v>
      </c>
      <c r="D81" s="14">
        <v>24.490436093293667</v>
      </c>
      <c r="E81" s="14">
        <v>33.845419784108465</v>
      </c>
      <c r="F81" s="14">
        <v>36.159004339985145</v>
      </c>
      <c r="G81" s="14">
        <v>78.583257010368683</v>
      </c>
      <c r="H81" s="14">
        <v>48.458515284434789</v>
      </c>
      <c r="I81" s="14">
        <v>49.485257046161422</v>
      </c>
      <c r="J81" s="14">
        <v>35.747549227524928</v>
      </c>
      <c r="K81" s="14">
        <v>30.857707214442318</v>
      </c>
      <c r="L81" s="14">
        <v>36.06627611375918</v>
      </c>
      <c r="M81" s="14">
        <v>52.604430389346547</v>
      </c>
      <c r="N81" s="14">
        <v>94.512078386621724</v>
      </c>
      <c r="O81" s="14">
        <v>75.773986322206682</v>
      </c>
      <c r="P81" s="14">
        <v>83.245105784682792</v>
      </c>
      <c r="Q81" s="15">
        <v>84.166683797514565</v>
      </c>
      <c r="R81" s="15">
        <v>67.519808903946966</v>
      </c>
      <c r="S81" s="15">
        <v>73.008004874327838</v>
      </c>
      <c r="T81" s="15">
        <v>52.069340315723444</v>
      </c>
      <c r="U81" s="15">
        <v>71.484584051288792</v>
      </c>
      <c r="V81" s="15">
        <v>89.712651744224544</v>
      </c>
      <c r="W81" s="14">
        <v>139.06257960643961</v>
      </c>
      <c r="X81" s="14">
        <v>112.01748794708305</v>
      </c>
      <c r="Y81" s="14">
        <v>142.35973276942767</v>
      </c>
      <c r="Z81" s="14">
        <v>141.50608932593363</v>
      </c>
      <c r="AA81" s="14">
        <v>150.62504921056816</v>
      </c>
      <c r="AB81" s="14">
        <v>179.29066854299415</v>
      </c>
      <c r="AC81" s="14">
        <v>123.07918257523279</v>
      </c>
      <c r="AD81" s="14">
        <v>80.421392005146757</v>
      </c>
      <c r="AE81" s="14">
        <v>76.438885653184528</v>
      </c>
      <c r="AF81" s="14">
        <v>79.045154860152493</v>
      </c>
      <c r="AG81" s="14">
        <v>86.358208213283589</v>
      </c>
      <c r="AH81" s="14">
        <v>94.451974432802515</v>
      </c>
      <c r="AI81" s="15">
        <v>110.990556636157</v>
      </c>
      <c r="AJ81" s="15">
        <v>120.93457723247502</v>
      </c>
      <c r="AK81" s="15">
        <v>113.58971056605145</v>
      </c>
      <c r="AL81" s="15">
        <v>142.40057556477808</v>
      </c>
      <c r="AM81" s="15">
        <v>152.36572488376203</v>
      </c>
      <c r="AN81" s="15">
        <v>149.88802005960426</v>
      </c>
      <c r="AO81" s="15">
        <v>131.8700162757149</v>
      </c>
      <c r="AP81" s="15">
        <v>135.36817492848823</v>
      </c>
      <c r="AQ81" s="15">
        <v>60.411101474414664</v>
      </c>
      <c r="AR81" s="6">
        <f t="shared" si="0"/>
        <v>3660.1212449071909</v>
      </c>
    </row>
    <row r="82" spans="1:45" ht="15" customHeight="1" x14ac:dyDescent="0.25">
      <c r="A82" s="13" t="s">
        <v>22</v>
      </c>
      <c r="B82" s="13" t="s">
        <v>12</v>
      </c>
      <c r="C82" s="14">
        <v>7.2366589434943656</v>
      </c>
      <c r="D82" s="14">
        <v>8.6583420957671464</v>
      </c>
      <c r="E82" s="14">
        <v>10.627024110127358</v>
      </c>
      <c r="F82" s="14">
        <v>7.6584812001046974</v>
      </c>
      <c r="G82" s="14">
        <v>8.2912989458682453</v>
      </c>
      <c r="H82" s="14">
        <v>11.643990629313857</v>
      </c>
      <c r="I82" s="14">
        <v>8.6037576484735165</v>
      </c>
      <c r="J82" s="14">
        <v>7.7389534502662451</v>
      </c>
      <c r="K82" s="14">
        <v>8.2599100028112407</v>
      </c>
      <c r="L82" s="14">
        <v>10.132667280917103</v>
      </c>
      <c r="M82" s="14">
        <v>13.325425366801195</v>
      </c>
      <c r="N82" s="14">
        <v>21.936299561333083</v>
      </c>
      <c r="O82" s="14">
        <v>17.683206105564569</v>
      </c>
      <c r="P82" s="14">
        <v>22.513600632621092</v>
      </c>
      <c r="Q82" s="15">
        <v>25.976904143391778</v>
      </c>
      <c r="R82" s="15">
        <v>26.633714696060252</v>
      </c>
      <c r="S82" s="15">
        <v>29.417489090711459</v>
      </c>
      <c r="T82" s="15">
        <v>30.834973028806758</v>
      </c>
      <c r="U82" s="15">
        <v>48.63440349014121</v>
      </c>
      <c r="V82" s="15">
        <v>60.340738859125175</v>
      </c>
      <c r="W82" s="14">
        <v>74.795603991975369</v>
      </c>
      <c r="X82" s="14">
        <v>61.057855141464053</v>
      </c>
      <c r="Y82" s="14">
        <v>76.735025134422472</v>
      </c>
      <c r="Z82" s="14">
        <v>65.830757877716323</v>
      </c>
      <c r="AA82" s="14">
        <v>66.111849752587432</v>
      </c>
      <c r="AB82" s="14">
        <v>100.21926685664694</v>
      </c>
      <c r="AC82" s="14">
        <v>165.05651967870665</v>
      </c>
      <c r="AD82" s="14">
        <v>124.00496459782205</v>
      </c>
      <c r="AE82" s="14">
        <v>152.06708314836862</v>
      </c>
      <c r="AF82" s="14">
        <v>204.55517742333353</v>
      </c>
      <c r="AG82" s="14">
        <v>237.38284932870206</v>
      </c>
      <c r="AH82" s="14">
        <v>202.1735699329098</v>
      </c>
      <c r="AI82" s="15">
        <v>283.16416388776133</v>
      </c>
      <c r="AJ82" s="15">
        <v>379.66010741026201</v>
      </c>
      <c r="AK82" s="15">
        <v>343.36620149550032</v>
      </c>
      <c r="AL82" s="15">
        <v>502.16473341759763</v>
      </c>
      <c r="AM82" s="15">
        <v>605.71020364912147</v>
      </c>
      <c r="AN82" s="15">
        <v>594.99448175693738</v>
      </c>
      <c r="AO82" s="15">
        <v>509.82155204568357</v>
      </c>
      <c r="AP82" s="15">
        <v>515.33044857451864</v>
      </c>
      <c r="AQ82" s="15">
        <v>223.64960971379045</v>
      </c>
      <c r="AR82" s="6">
        <f t="shared" si="0"/>
        <v>5873.9998640975282</v>
      </c>
    </row>
    <row r="83" spans="1:45" ht="15" customHeight="1" x14ac:dyDescent="0.25">
      <c r="A83" s="13" t="s">
        <v>22</v>
      </c>
      <c r="B83" s="13" t="s">
        <v>13</v>
      </c>
      <c r="C83" s="14">
        <v>7.2366589434943656</v>
      </c>
      <c r="D83" s="14">
        <v>8.6583420957671464</v>
      </c>
      <c r="E83" s="14">
        <v>10.627024110127358</v>
      </c>
      <c r="F83" s="14">
        <v>7.6584812001046974</v>
      </c>
      <c r="G83" s="14">
        <v>8.2912989458682453</v>
      </c>
      <c r="H83" s="14">
        <v>11.643990629313857</v>
      </c>
      <c r="I83" s="14">
        <v>8.6037576484735165</v>
      </c>
      <c r="J83" s="14">
        <v>7.7389534502662451</v>
      </c>
      <c r="K83" s="14">
        <v>8.2599100028112407</v>
      </c>
      <c r="L83" s="14">
        <v>10.132667280917103</v>
      </c>
      <c r="M83" s="14">
        <v>13.325425366801195</v>
      </c>
      <c r="N83" s="14">
        <v>21.936299561333083</v>
      </c>
      <c r="O83" s="14">
        <v>17.683206105564569</v>
      </c>
      <c r="P83" s="14">
        <v>22.513600632621092</v>
      </c>
      <c r="Q83" s="15">
        <v>25.976904143391778</v>
      </c>
      <c r="R83" s="15">
        <v>26.633714696060252</v>
      </c>
      <c r="S83" s="15">
        <v>29.417489090711459</v>
      </c>
      <c r="T83" s="15">
        <v>30.834973028806758</v>
      </c>
      <c r="U83" s="15">
        <v>48.63440349014121</v>
      </c>
      <c r="V83" s="15">
        <v>60.340738859125175</v>
      </c>
      <c r="W83" s="14">
        <v>74.795603991975369</v>
      </c>
      <c r="X83" s="14">
        <v>61.057855141464053</v>
      </c>
      <c r="Y83" s="14">
        <v>76.735025134422472</v>
      </c>
      <c r="Z83" s="14">
        <v>65.830757877716323</v>
      </c>
      <c r="AA83" s="14">
        <v>66.111849752587432</v>
      </c>
      <c r="AB83" s="14">
        <v>100.21926685664694</v>
      </c>
      <c r="AC83" s="14">
        <v>165.05651967870665</v>
      </c>
      <c r="AD83" s="14">
        <v>113.41957091913932</v>
      </c>
      <c r="AE83" s="14">
        <v>155.01258345576832</v>
      </c>
      <c r="AF83" s="14">
        <v>222.1258488519789</v>
      </c>
      <c r="AG83" s="14">
        <v>214.95506656118911</v>
      </c>
      <c r="AH83" s="14">
        <v>189.93382990366419</v>
      </c>
      <c r="AI83" s="15">
        <v>271.9169891539006</v>
      </c>
      <c r="AJ83" s="15">
        <v>394.44122624596093</v>
      </c>
      <c r="AK83" s="15">
        <v>307.35284198629421</v>
      </c>
      <c r="AL83" s="15">
        <v>521.435480890485</v>
      </c>
      <c r="AM83" s="15">
        <v>559.53845510277188</v>
      </c>
      <c r="AN83" s="15">
        <v>650.48324326893157</v>
      </c>
      <c r="AO83" s="15">
        <v>702.08665079426009</v>
      </c>
      <c r="AP83" s="15">
        <v>600.16046593588112</v>
      </c>
      <c r="AQ83" s="15">
        <v>223.93524139924841</v>
      </c>
      <c r="AR83" s="6">
        <f t="shared" si="0"/>
        <v>6122.7522121846932</v>
      </c>
    </row>
    <row r="84" spans="1:45" ht="15" customHeight="1" x14ac:dyDescent="0.25">
      <c r="A84" s="13" t="s">
        <v>22</v>
      </c>
      <c r="B84" s="13" t="s">
        <v>14</v>
      </c>
      <c r="C84" s="14">
        <v>2.3283031945295347</v>
      </c>
      <c r="D84" s="14">
        <v>2.879068210066356</v>
      </c>
      <c r="E84" s="14">
        <v>3.0818584165539051</v>
      </c>
      <c r="F84" s="14">
        <v>3.0719445819027653</v>
      </c>
      <c r="G84" s="14">
        <v>4.2218012726617911</v>
      </c>
      <c r="H84" s="14">
        <v>5.735825253379609</v>
      </c>
      <c r="I84" s="14">
        <v>3.6357172408658038</v>
      </c>
      <c r="J84" s="14">
        <v>4.2919935194594583</v>
      </c>
      <c r="K84" s="14">
        <v>2.9959083228478915</v>
      </c>
      <c r="L84" s="14">
        <v>5.3487732680880367</v>
      </c>
      <c r="M84" s="14">
        <v>6.525735648089257</v>
      </c>
      <c r="N84" s="14">
        <v>11.997287223208073</v>
      </c>
      <c r="O84" s="14">
        <v>13.991024500650148</v>
      </c>
      <c r="P84" s="14">
        <v>23.193183760170882</v>
      </c>
      <c r="Q84" s="15">
        <v>13.139876326527322</v>
      </c>
      <c r="R84" s="15">
        <v>15.983419441339642</v>
      </c>
      <c r="S84" s="15">
        <v>38.544503821085854</v>
      </c>
      <c r="T84" s="15">
        <v>44.357232816800014</v>
      </c>
      <c r="U84" s="15">
        <v>39.155121896265506</v>
      </c>
      <c r="V84" s="15">
        <v>30.872734069159886</v>
      </c>
      <c r="W84" s="14">
        <v>58.787320344813935</v>
      </c>
      <c r="X84" s="14">
        <v>67.702287194909275</v>
      </c>
      <c r="Y84" s="14">
        <v>57.474751811091529</v>
      </c>
      <c r="Z84" s="14">
        <v>70.819346064956662</v>
      </c>
      <c r="AA84" s="14">
        <v>42.635874120622574</v>
      </c>
      <c r="AB84" s="14">
        <v>55.504836457964863</v>
      </c>
      <c r="AC84" s="14">
        <v>80.47332218586287</v>
      </c>
      <c r="AD84" s="14">
        <v>93.202478789016524</v>
      </c>
      <c r="AE84" s="14">
        <v>78.374726329586522</v>
      </c>
      <c r="AF84" s="14">
        <v>103.47558478135498</v>
      </c>
      <c r="AG84" s="14">
        <v>87.087173941544037</v>
      </c>
      <c r="AH84" s="14">
        <v>112.66477722723801</v>
      </c>
      <c r="AI84" s="15">
        <v>100.45301248111947</v>
      </c>
      <c r="AJ84" s="15">
        <v>146.64218349668064</v>
      </c>
      <c r="AK84" s="15">
        <v>145.87960893217559</v>
      </c>
      <c r="AL84" s="15">
        <v>171.92259718213495</v>
      </c>
      <c r="AM84" s="15">
        <v>230.12314027195663</v>
      </c>
      <c r="AN84" s="15">
        <v>211.68727687790579</v>
      </c>
      <c r="AO84" s="15">
        <v>181.76830701632963</v>
      </c>
      <c r="AP84" s="15">
        <v>190.59896027771495</v>
      </c>
      <c r="AQ84" s="15">
        <v>77.854363150603632</v>
      </c>
      <c r="AR84" s="6">
        <f t="shared" si="0"/>
        <v>2640.4832417192351</v>
      </c>
    </row>
    <row r="85" spans="1:45" ht="15" customHeight="1" x14ac:dyDescent="0.25">
      <c r="A85" s="13" t="s">
        <v>22</v>
      </c>
      <c r="B85" s="13" t="s">
        <v>15</v>
      </c>
      <c r="C85" s="14">
        <v>1.2917298544992606</v>
      </c>
      <c r="D85" s="14">
        <v>1.810165095253375</v>
      </c>
      <c r="E85" s="14">
        <v>2.0986247458257217</v>
      </c>
      <c r="F85" s="14">
        <v>1.7400801551625791</v>
      </c>
      <c r="G85" s="14">
        <v>2.460406625652241</v>
      </c>
      <c r="H85" s="14">
        <v>4.0270167807136854</v>
      </c>
      <c r="I85" s="14">
        <v>3.4300014628404698</v>
      </c>
      <c r="J85" s="14">
        <v>4.745963640201742</v>
      </c>
      <c r="K85" s="14">
        <v>4.2036561792495943</v>
      </c>
      <c r="L85" s="14">
        <v>5.4171646151493462</v>
      </c>
      <c r="M85" s="14">
        <v>4.1478608754751409</v>
      </c>
      <c r="N85" s="14">
        <v>11.137812554757897</v>
      </c>
      <c r="O85" s="14">
        <v>14.073795828802911</v>
      </c>
      <c r="P85" s="14">
        <v>17.779802386189719</v>
      </c>
      <c r="Q85" s="15">
        <v>10.616479782549694</v>
      </c>
      <c r="R85" s="15">
        <v>14.99154325616151</v>
      </c>
      <c r="S85" s="15">
        <v>26.174299095879078</v>
      </c>
      <c r="T85" s="15">
        <v>27.694450618682243</v>
      </c>
      <c r="U85" s="15">
        <v>19.618676639302702</v>
      </c>
      <c r="V85" s="15">
        <v>15.778052816299978</v>
      </c>
      <c r="W85" s="14">
        <v>31.664352962501106</v>
      </c>
      <c r="X85" s="14">
        <v>22.335747605037454</v>
      </c>
      <c r="Y85" s="14">
        <v>22.728130744445888</v>
      </c>
      <c r="Z85" s="14">
        <v>25.375754011602538</v>
      </c>
      <c r="AA85" s="14">
        <v>20.319019641179711</v>
      </c>
      <c r="AB85" s="14">
        <v>37.165910126454698</v>
      </c>
      <c r="AC85" s="14">
        <v>46.93436667077949</v>
      </c>
      <c r="AD85" s="14">
        <v>43.256330329308604</v>
      </c>
      <c r="AE85" s="14">
        <v>35.305774861374076</v>
      </c>
      <c r="AF85" s="14">
        <v>58.549060442937929</v>
      </c>
      <c r="AG85" s="14">
        <v>40.693411688313127</v>
      </c>
      <c r="AH85" s="14">
        <v>53.003207074721587</v>
      </c>
      <c r="AI85" s="15">
        <v>44.143794190338753</v>
      </c>
      <c r="AJ85" s="15">
        <v>57.813525430863585</v>
      </c>
      <c r="AK85" s="15">
        <v>42.502734512148578</v>
      </c>
      <c r="AL85" s="15">
        <v>56.838675016915651</v>
      </c>
      <c r="AM85" s="15">
        <v>74.229402724513278</v>
      </c>
      <c r="AN85" s="15">
        <v>66.738349745111407</v>
      </c>
      <c r="AO85" s="15">
        <v>69.14284928234936</v>
      </c>
      <c r="AP85" s="15">
        <v>87.958930764464739</v>
      </c>
      <c r="AQ85" s="15">
        <v>46.758473580051408</v>
      </c>
      <c r="AR85" s="6">
        <f t="shared" si="0"/>
        <v>1176.6953844140617</v>
      </c>
    </row>
    <row r="86" spans="1:45" ht="15" customHeight="1" x14ac:dyDescent="0.25">
      <c r="A86" s="13" t="s">
        <v>22</v>
      </c>
      <c r="B86" s="13" t="s">
        <v>16</v>
      </c>
      <c r="C86" s="14">
        <v>0.24718287339183431</v>
      </c>
      <c r="D86" s="14">
        <v>0.21077550682567572</v>
      </c>
      <c r="E86" s="14">
        <v>0.28347436653854963</v>
      </c>
      <c r="F86" s="14">
        <v>0.25107153028354678</v>
      </c>
      <c r="G86" s="14">
        <v>0.57422967501721589</v>
      </c>
      <c r="H86" s="14">
        <v>0.7171239926254025</v>
      </c>
      <c r="I86" s="14">
        <v>1.0651131130000322</v>
      </c>
      <c r="J86" s="14">
        <v>0.64577490636376422</v>
      </c>
      <c r="K86" s="14">
        <v>0.40700286714889566</v>
      </c>
      <c r="L86" s="14">
        <v>0.94038102209325847</v>
      </c>
      <c r="M86" s="14">
        <v>0.58612654553758514</v>
      </c>
      <c r="N86" s="14">
        <v>1.6727117756229801</v>
      </c>
      <c r="O86" s="14">
        <v>2.4243989020210668</v>
      </c>
      <c r="P86" s="14">
        <v>2.2960094403997773</v>
      </c>
      <c r="Q86" s="15">
        <v>1.6044954505096811</v>
      </c>
      <c r="R86" s="15">
        <v>1.5966787371161419</v>
      </c>
      <c r="S86" s="15">
        <v>2.7205149489646336</v>
      </c>
      <c r="T86" s="15">
        <v>1.9929687901125941</v>
      </c>
      <c r="U86" s="15">
        <v>1.9086336637839194</v>
      </c>
      <c r="V86" s="15">
        <v>1.0855642023396059</v>
      </c>
      <c r="W86" s="14">
        <v>2.7383301587546534</v>
      </c>
      <c r="X86" s="14">
        <v>2.7603191083353731</v>
      </c>
      <c r="Y86" s="14">
        <v>6.7162151800527363</v>
      </c>
      <c r="Z86" s="14">
        <v>8.5437868736021478</v>
      </c>
      <c r="AA86" s="14">
        <v>6.9000365078743275</v>
      </c>
      <c r="AB86" s="14">
        <v>20.993156646351469</v>
      </c>
      <c r="AC86" s="14">
        <v>27.029207451740167</v>
      </c>
      <c r="AD86" s="14">
        <v>30.94672795082775</v>
      </c>
      <c r="AE86" s="14">
        <v>29.536460996330831</v>
      </c>
      <c r="AF86" s="14">
        <v>34.441883735959117</v>
      </c>
      <c r="AG86" s="14">
        <v>23.367346155470724</v>
      </c>
      <c r="AH86" s="14">
        <v>34.989368351876138</v>
      </c>
      <c r="AI86" s="15">
        <v>24.265024460054747</v>
      </c>
      <c r="AJ86" s="15">
        <v>31.704191365312219</v>
      </c>
      <c r="AK86" s="15">
        <v>32.54490028315908</v>
      </c>
      <c r="AL86" s="15">
        <v>39.375794110850251</v>
      </c>
      <c r="AM86" s="15">
        <v>50.715430644440687</v>
      </c>
      <c r="AN86" s="15">
        <v>49.40410587077735</v>
      </c>
      <c r="AO86" s="15">
        <v>43.960637542678086</v>
      </c>
      <c r="AP86" s="15">
        <v>40.628345015661658</v>
      </c>
      <c r="AQ86" s="15">
        <v>18.686193548387134</v>
      </c>
      <c r="AR86" s="6">
        <f t="shared" si="0"/>
        <v>583.47769426819286</v>
      </c>
    </row>
    <row r="87" spans="1:45" ht="15" customHeight="1" x14ac:dyDescent="0.25">
      <c r="A87" s="13" t="s">
        <v>22</v>
      </c>
      <c r="B87" s="13" t="s">
        <v>17</v>
      </c>
      <c r="C87" s="16"/>
      <c r="D87" s="16"/>
      <c r="E87" s="16"/>
      <c r="F87" s="16"/>
      <c r="G87" s="16"/>
      <c r="H87" s="14">
        <v>43.346252826930588</v>
      </c>
      <c r="I87" s="14">
        <v>65.013770831444177</v>
      </c>
      <c r="J87" s="14">
        <v>117.78765278023212</v>
      </c>
      <c r="K87" s="14">
        <v>106.85684407793454</v>
      </c>
      <c r="L87" s="14">
        <v>80.564035017126514</v>
      </c>
      <c r="M87" s="14">
        <v>88.942541128821162</v>
      </c>
      <c r="N87" s="14">
        <v>117.12484652623675</v>
      </c>
      <c r="O87" s="14">
        <v>105.83134110800842</v>
      </c>
      <c r="P87" s="14">
        <v>103.05126107288913</v>
      </c>
      <c r="Q87" s="15">
        <v>108.44241805256185</v>
      </c>
      <c r="R87" s="15">
        <v>108.88247069834226</v>
      </c>
      <c r="S87" s="15">
        <v>104.10499538521282</v>
      </c>
      <c r="T87" s="15">
        <v>62.222693272776858</v>
      </c>
      <c r="U87" s="15">
        <v>95.351505056656876</v>
      </c>
      <c r="V87" s="15">
        <v>206.43058922204423</v>
      </c>
      <c r="W87" s="14">
        <v>357.01163312139823</v>
      </c>
      <c r="X87" s="14">
        <v>537.30584429766384</v>
      </c>
      <c r="Y87" s="14">
        <v>920.071731886012</v>
      </c>
      <c r="Z87" s="14">
        <v>1065.3531834963192</v>
      </c>
      <c r="AA87" s="14">
        <v>1117.1234584753881</v>
      </c>
      <c r="AB87" s="14">
        <v>1661.9556824191598</v>
      </c>
      <c r="AC87" s="14">
        <v>2633.5237834409986</v>
      </c>
      <c r="AD87" s="14">
        <v>3564.1444596672263</v>
      </c>
      <c r="AE87" s="14">
        <v>4081.5944472054994</v>
      </c>
      <c r="AF87" s="14">
        <v>5074.5468659882126</v>
      </c>
      <c r="AG87" s="14">
        <v>6569.5100838485941</v>
      </c>
      <c r="AH87" s="14">
        <v>9386.0799679802949</v>
      </c>
      <c r="AI87" s="15">
        <v>10556.202724541974</v>
      </c>
      <c r="AJ87" s="15">
        <v>10863.937263961963</v>
      </c>
      <c r="AK87" s="15">
        <v>9115.1186446603897</v>
      </c>
      <c r="AL87" s="15">
        <v>7942.5774771038359</v>
      </c>
      <c r="AM87" s="15">
        <v>10492.111578114733</v>
      </c>
      <c r="AN87" s="15">
        <v>7486.9227988759121</v>
      </c>
      <c r="AO87" s="15">
        <v>6781.2902566995008</v>
      </c>
      <c r="AP87" s="15">
        <v>5613.8212254806094</v>
      </c>
      <c r="AQ87" s="15">
        <v>4273.132075471698</v>
      </c>
      <c r="AR87" s="6">
        <f t="shared" si="0"/>
        <v>111607.28840379462</v>
      </c>
    </row>
    <row r="88" spans="1:45" ht="15" customHeight="1" x14ac:dyDescent="0.25">
      <c r="A88" s="13" t="s">
        <v>22</v>
      </c>
      <c r="B88" s="13" t="s">
        <v>18</v>
      </c>
      <c r="C88" s="16"/>
      <c r="D88" s="16"/>
      <c r="E88" s="16"/>
      <c r="F88" s="16"/>
      <c r="G88" s="16"/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4">
        <v>0</v>
      </c>
      <c r="AI88" s="15">
        <v>0</v>
      </c>
      <c r="AJ88" s="15">
        <v>0</v>
      </c>
      <c r="AK88" s="15">
        <v>0</v>
      </c>
      <c r="AL88" s="15">
        <v>1823.3751997942952</v>
      </c>
      <c r="AM88" s="15">
        <v>5710.0116747737984</v>
      </c>
      <c r="AN88" s="15">
        <v>4862.699713978418</v>
      </c>
      <c r="AO88" s="15">
        <v>5589.7977292495871</v>
      </c>
      <c r="AP88" s="15">
        <v>5054.5742496873709</v>
      </c>
      <c r="AQ88" s="15">
        <v>6328.394950631171</v>
      </c>
      <c r="AR88" s="6">
        <f t="shared" si="0"/>
        <v>29368.853518114644</v>
      </c>
      <c r="AS88" s="6">
        <f>SUM(AR72:AR88)</f>
        <v>713373.54109119088</v>
      </c>
    </row>
    <row r="89" spans="1:45" ht="15" customHeight="1" x14ac:dyDescent="0.25">
      <c r="A89" s="13"/>
      <c r="B89" s="13"/>
      <c r="C89" s="16"/>
      <c r="D89" s="16"/>
      <c r="E89" s="16"/>
      <c r="F89" s="16"/>
      <c r="G89" s="16"/>
      <c r="H89" s="14"/>
      <c r="I89" s="14"/>
      <c r="J89" s="14"/>
      <c r="K89" s="14"/>
      <c r="L89" s="14"/>
      <c r="M89" s="14"/>
      <c r="N89" s="14"/>
      <c r="O89" s="14"/>
      <c r="P89" s="14"/>
      <c r="Q89" s="15"/>
      <c r="R89" s="15"/>
      <c r="S89" s="15"/>
      <c r="T89" s="15"/>
      <c r="U89" s="15"/>
      <c r="V89" s="15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5"/>
      <c r="AJ89" s="15"/>
      <c r="AK89" s="15"/>
      <c r="AL89" s="15"/>
      <c r="AM89" s="15"/>
      <c r="AN89" s="15"/>
      <c r="AO89" s="15"/>
      <c r="AP89" s="15"/>
      <c r="AQ89" s="15"/>
      <c r="AR89" s="6"/>
    </row>
    <row r="90" spans="1:45" ht="15" customHeight="1" x14ac:dyDescent="0.25">
      <c r="A90" s="13"/>
      <c r="B90" s="13"/>
      <c r="C90" s="16"/>
      <c r="D90" s="16"/>
      <c r="E90" s="16"/>
      <c r="F90" s="16"/>
      <c r="G90" s="16"/>
      <c r="H90" s="14"/>
      <c r="I90" s="14"/>
      <c r="J90" s="14"/>
      <c r="K90" s="14"/>
      <c r="L90" s="14"/>
      <c r="M90" s="14"/>
      <c r="N90" s="14"/>
      <c r="O90" s="14"/>
      <c r="P90" s="14"/>
      <c r="Q90" s="15"/>
      <c r="R90" s="15"/>
      <c r="S90" s="15"/>
      <c r="T90" s="15"/>
      <c r="U90" s="15"/>
      <c r="V90" s="15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5"/>
      <c r="AJ90" s="15"/>
      <c r="AK90" s="15"/>
      <c r="AL90" s="15"/>
      <c r="AM90" s="15"/>
      <c r="AN90" s="15"/>
      <c r="AO90" s="15"/>
      <c r="AP90" s="15"/>
      <c r="AQ90" s="15"/>
      <c r="AR90" s="6"/>
    </row>
    <row r="91" spans="1:45" ht="15" customHeight="1" x14ac:dyDescent="0.25">
      <c r="A91" s="1" t="s">
        <v>0</v>
      </c>
      <c r="B91" s="1" t="s">
        <v>26</v>
      </c>
      <c r="C91" s="3">
        <v>1975</v>
      </c>
      <c r="D91" s="3">
        <v>1976</v>
      </c>
      <c r="E91" s="3">
        <v>1977</v>
      </c>
      <c r="F91" s="3">
        <v>1978</v>
      </c>
      <c r="G91" s="3">
        <v>1979</v>
      </c>
      <c r="H91" s="3">
        <v>1980</v>
      </c>
      <c r="I91" s="3">
        <v>1981</v>
      </c>
      <c r="J91" s="3">
        <v>1982</v>
      </c>
      <c r="K91" s="3">
        <v>1983</v>
      </c>
      <c r="L91" s="3">
        <v>1984</v>
      </c>
      <c r="M91" s="3">
        <v>1985</v>
      </c>
      <c r="N91" s="3">
        <v>1986</v>
      </c>
      <c r="O91" s="3">
        <v>1987</v>
      </c>
      <c r="P91" s="3">
        <v>1988</v>
      </c>
      <c r="Q91" s="3">
        <v>1989</v>
      </c>
      <c r="R91" s="3">
        <v>1990</v>
      </c>
      <c r="S91" s="3">
        <v>1991</v>
      </c>
      <c r="T91" s="3">
        <v>1992</v>
      </c>
      <c r="U91" s="3">
        <v>1993</v>
      </c>
      <c r="V91" s="3">
        <v>1994</v>
      </c>
      <c r="W91" s="3">
        <v>1995</v>
      </c>
      <c r="X91" s="3">
        <v>1996</v>
      </c>
      <c r="Y91" s="3">
        <v>1997</v>
      </c>
      <c r="Z91" s="3">
        <v>1998</v>
      </c>
      <c r="AA91" s="3">
        <v>1999</v>
      </c>
      <c r="AB91" s="3">
        <v>2000</v>
      </c>
      <c r="AC91" s="3">
        <v>2001</v>
      </c>
      <c r="AD91" s="3">
        <v>2002</v>
      </c>
      <c r="AE91" s="3">
        <v>2003</v>
      </c>
      <c r="AF91" s="3">
        <v>2004</v>
      </c>
      <c r="AG91" s="3">
        <v>2005</v>
      </c>
      <c r="AH91" s="3">
        <v>2006</v>
      </c>
      <c r="AI91" s="3">
        <v>2007</v>
      </c>
      <c r="AJ91" s="3">
        <v>2008</v>
      </c>
      <c r="AK91" s="3">
        <v>2009</v>
      </c>
      <c r="AL91" s="3">
        <v>2010</v>
      </c>
      <c r="AM91" s="3">
        <v>2011</v>
      </c>
      <c r="AN91" s="3">
        <v>2012</v>
      </c>
      <c r="AO91" s="3">
        <v>2013</v>
      </c>
      <c r="AP91" s="3">
        <v>2014</v>
      </c>
      <c r="AQ91" s="3">
        <v>2015</v>
      </c>
      <c r="AR91" s="6"/>
    </row>
    <row r="92" spans="1:45" ht="15" customHeight="1" x14ac:dyDescent="0.25">
      <c r="A92" s="13" t="s">
        <v>29</v>
      </c>
      <c r="B92" s="13" t="s">
        <v>2</v>
      </c>
      <c r="C92" s="14">
        <v>266.60679339122538</v>
      </c>
      <c r="D92" s="14">
        <v>302.91934665248743</v>
      </c>
      <c r="E92" s="14">
        <v>337.85721880406419</v>
      </c>
      <c r="F92" s="14">
        <v>443.04288459638099</v>
      </c>
      <c r="G92" s="14">
        <v>488.01216918518975</v>
      </c>
      <c r="H92" s="14">
        <v>368.04194701898666</v>
      </c>
      <c r="I92" s="14">
        <v>196.61589915259918</v>
      </c>
      <c r="J92" s="14">
        <v>205.74928655349706</v>
      </c>
      <c r="K92" s="14">
        <v>46.655946258056552</v>
      </c>
      <c r="L92" s="14">
        <v>23.326353262580735</v>
      </c>
      <c r="M92" s="14">
        <v>20.518987881138912</v>
      </c>
      <c r="N92" s="14">
        <v>53.692921785047893</v>
      </c>
      <c r="O92" s="14">
        <v>24.426223157105557</v>
      </c>
      <c r="P92" s="14">
        <v>82.131720675467918</v>
      </c>
      <c r="Q92" s="15">
        <v>373.60529778985585</v>
      </c>
      <c r="R92" s="15">
        <v>970.01786329573576</v>
      </c>
      <c r="S92" s="15">
        <v>1026.8041066032727</v>
      </c>
      <c r="T92" s="15">
        <v>1021.0948616295851</v>
      </c>
      <c r="U92" s="15">
        <v>1850.016335303955</v>
      </c>
      <c r="V92" s="15">
        <v>3157.7577161082195</v>
      </c>
      <c r="W92" s="14">
        <v>4401.8200475023559</v>
      </c>
      <c r="X92" s="14">
        <v>5816.4453694425265</v>
      </c>
      <c r="Y92" s="14">
        <v>7325.4585113555286</v>
      </c>
      <c r="Z92" s="14">
        <v>5626.3739422648841</v>
      </c>
      <c r="AA92" s="14">
        <v>6406.1365704506943</v>
      </c>
      <c r="AB92" s="14">
        <v>8225.1183403052637</v>
      </c>
      <c r="AC92" s="14">
        <v>9642.5576873503378</v>
      </c>
      <c r="AD92" s="14">
        <v>7366.0931547759674</v>
      </c>
      <c r="AE92" s="14">
        <v>7447.9978937598908</v>
      </c>
      <c r="AF92" s="14">
        <v>5975.7998805189491</v>
      </c>
      <c r="AG92" s="14">
        <v>3637.013492524613</v>
      </c>
      <c r="AH92" s="14">
        <v>2196.5724772467756</v>
      </c>
      <c r="AI92" s="15">
        <v>1656.1359432995232</v>
      </c>
      <c r="AJ92" s="15">
        <v>1135.3623265171946</v>
      </c>
      <c r="AK92" s="15">
        <v>944.51347873078112</v>
      </c>
      <c r="AL92" s="15">
        <v>1217.9805905328142</v>
      </c>
      <c r="AM92" s="15">
        <v>2237.1017398071026</v>
      </c>
      <c r="AN92" s="15">
        <v>1756.3321920938445</v>
      </c>
      <c r="AO92" s="15">
        <v>1281.0766945325747</v>
      </c>
      <c r="AP92" s="15">
        <v>1308.1746579645408</v>
      </c>
      <c r="AQ92" s="15">
        <v>1467.941672588805</v>
      </c>
      <c r="AR92" s="6">
        <f t="shared" si="0"/>
        <v>98330.90054266942</v>
      </c>
    </row>
    <row r="93" spans="1:45" ht="15" customHeight="1" x14ac:dyDescent="0.25">
      <c r="A93" s="13" t="s">
        <v>29</v>
      </c>
      <c r="B93" s="13" t="s">
        <v>3</v>
      </c>
      <c r="C93" s="14">
        <v>0</v>
      </c>
      <c r="D93" s="14">
        <v>0</v>
      </c>
      <c r="E93" s="14">
        <v>0</v>
      </c>
      <c r="F93" s="14">
        <v>0</v>
      </c>
      <c r="G93" s="14">
        <v>2.3217774600409276</v>
      </c>
      <c r="H93" s="14">
        <v>201.75871594464633</v>
      </c>
      <c r="I93" s="14">
        <v>132.89869491960843</v>
      </c>
      <c r="J93" s="14">
        <v>225.60121791354101</v>
      </c>
      <c r="K93" s="14">
        <v>586.79786490388483</v>
      </c>
      <c r="L93" s="14">
        <v>625.78966973416925</v>
      </c>
      <c r="M93" s="14">
        <v>825.14145064236016</v>
      </c>
      <c r="N93" s="14">
        <v>961.9837596590263</v>
      </c>
      <c r="O93" s="14">
        <v>696.29109303446296</v>
      </c>
      <c r="P93" s="14">
        <v>1083.7079928447831</v>
      </c>
      <c r="Q93" s="15">
        <v>949.22953425484877</v>
      </c>
      <c r="R93" s="15">
        <v>226.06742009963779</v>
      </c>
      <c r="S93" s="15">
        <v>473.24819011500711</v>
      </c>
      <c r="T93" s="15">
        <v>675.57924059874392</v>
      </c>
      <c r="U93" s="15">
        <v>1061.516678920985</v>
      </c>
      <c r="V93" s="15">
        <v>567.29636873835932</v>
      </c>
      <c r="W93" s="14">
        <v>155.85829813475618</v>
      </c>
      <c r="X93" s="14">
        <v>59.362907566404083</v>
      </c>
      <c r="Y93" s="14">
        <v>15.308822691716827</v>
      </c>
      <c r="Z93" s="14">
        <v>20.546349754706938</v>
      </c>
      <c r="AA93" s="14">
        <v>309.16115826266508</v>
      </c>
      <c r="AB93" s="14">
        <v>280.90076120954467</v>
      </c>
      <c r="AC93" s="14">
        <v>480.02437367530541</v>
      </c>
      <c r="AD93" s="14">
        <v>1095.0222439634265</v>
      </c>
      <c r="AE93" s="14">
        <v>1044.5534746780631</v>
      </c>
      <c r="AF93" s="14">
        <v>1324.8437599450726</v>
      </c>
      <c r="AG93" s="14">
        <v>1458.1004541144296</v>
      </c>
      <c r="AH93" s="14">
        <v>93.511123365828979</v>
      </c>
      <c r="AI93" s="15">
        <v>0</v>
      </c>
      <c r="AJ93" s="15">
        <v>0</v>
      </c>
      <c r="AK93" s="15">
        <v>0</v>
      </c>
      <c r="AL93" s="15">
        <v>0</v>
      </c>
      <c r="AM93" s="15">
        <v>0</v>
      </c>
      <c r="AN93" s="15">
        <v>0</v>
      </c>
      <c r="AO93" s="15">
        <v>0</v>
      </c>
      <c r="AP93" s="15">
        <v>0</v>
      </c>
      <c r="AQ93" s="15">
        <v>0</v>
      </c>
      <c r="AR93" s="6">
        <f t="shared" si="0"/>
        <v>15632.423397146025</v>
      </c>
    </row>
    <row r="94" spans="1:45" ht="15" customHeight="1" x14ac:dyDescent="0.25">
      <c r="A94" s="13" t="s">
        <v>29</v>
      </c>
      <c r="B94" s="13" t="s">
        <v>4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404.99223623912201</v>
      </c>
      <c r="AF94" s="14">
        <v>2266.2814927088302</v>
      </c>
      <c r="AG94" s="14">
        <v>7361.8736270876179</v>
      </c>
      <c r="AH94" s="14">
        <v>12463.061086566106</v>
      </c>
      <c r="AI94" s="15">
        <v>19048.379848437078</v>
      </c>
      <c r="AJ94" s="15">
        <v>22766.387807621148</v>
      </c>
      <c r="AK94" s="15">
        <v>24395.631219613377</v>
      </c>
      <c r="AL94" s="15">
        <v>26311.415336867907</v>
      </c>
      <c r="AM94" s="15">
        <v>25290.847138720968</v>
      </c>
      <c r="AN94" s="15">
        <v>28338.507713054998</v>
      </c>
      <c r="AO94" s="15">
        <v>27069.085667194664</v>
      </c>
      <c r="AP94" s="15">
        <v>23165.590284664162</v>
      </c>
      <c r="AQ94" s="15">
        <v>19986.941079785924</v>
      </c>
      <c r="AR94" s="6">
        <f t="shared" si="0"/>
        <v>238868.99453856191</v>
      </c>
    </row>
    <row r="95" spans="1:45" ht="15" customHeight="1" x14ac:dyDescent="0.25">
      <c r="A95" s="13" t="s">
        <v>29</v>
      </c>
      <c r="B95" s="13" t="s">
        <v>5</v>
      </c>
      <c r="C95" s="14">
        <v>27.580285251193327</v>
      </c>
      <c r="D95" s="14">
        <v>27.004237445408013</v>
      </c>
      <c r="E95" s="14">
        <v>19.856857974625136</v>
      </c>
      <c r="F95" s="14">
        <v>23.478086726854169</v>
      </c>
      <c r="G95" s="14">
        <v>25.207464888591225</v>
      </c>
      <c r="H95" s="14">
        <v>19.507667815222476</v>
      </c>
      <c r="I95" s="14">
        <v>8.4370868558848944</v>
      </c>
      <c r="J95" s="14">
        <v>9.2558380305113097</v>
      </c>
      <c r="K95" s="14">
        <v>4.2732426168144384</v>
      </c>
      <c r="L95" s="14">
        <v>2.2257542198396769</v>
      </c>
      <c r="M95" s="14">
        <v>3.2610817352571773</v>
      </c>
      <c r="N95" s="14">
        <v>6.8761633827674613</v>
      </c>
      <c r="O95" s="14">
        <v>5.7968906246292065</v>
      </c>
      <c r="P95" s="14">
        <v>10.24829916535726</v>
      </c>
      <c r="Q95" s="15">
        <v>50.482099297781289</v>
      </c>
      <c r="R95" s="15">
        <v>142.31362746578435</v>
      </c>
      <c r="S95" s="15">
        <v>118.61539869853176</v>
      </c>
      <c r="T95" s="15">
        <v>101.66158215310338</v>
      </c>
      <c r="U95" s="15">
        <v>153.46857921455506</v>
      </c>
      <c r="V95" s="15">
        <v>254.55499615761636</v>
      </c>
      <c r="W95" s="14">
        <v>440.46246422018635</v>
      </c>
      <c r="X95" s="14">
        <v>666.50920405511738</v>
      </c>
      <c r="Y95" s="14">
        <v>727.71527588828917</v>
      </c>
      <c r="Z95" s="14">
        <v>563.09560718502098</v>
      </c>
      <c r="AA95" s="14">
        <v>769.52791987853948</v>
      </c>
      <c r="AB95" s="14">
        <v>945.20682928014946</v>
      </c>
      <c r="AC95" s="14">
        <v>980.36774679775101</v>
      </c>
      <c r="AD95" s="14">
        <v>542.86511229813675</v>
      </c>
      <c r="AE95" s="14">
        <v>723.63213761500367</v>
      </c>
      <c r="AF95" s="14">
        <v>735.59372483541972</v>
      </c>
      <c r="AG95" s="14">
        <v>520.52549975126647</v>
      </c>
      <c r="AH95" s="14">
        <v>427.64483573204922</v>
      </c>
      <c r="AI95" s="15">
        <v>463.87232503666905</v>
      </c>
      <c r="AJ95" s="15">
        <v>726.81339716514879</v>
      </c>
      <c r="AK95" s="15">
        <v>930.68347228608195</v>
      </c>
      <c r="AL95" s="15">
        <v>1372.9277862817023</v>
      </c>
      <c r="AM95" s="15">
        <v>2052.6864081746944</v>
      </c>
      <c r="AN95" s="15">
        <v>1585.3435502803902</v>
      </c>
      <c r="AO95" s="15">
        <v>901.00681221125944</v>
      </c>
      <c r="AP95" s="15">
        <v>918.95901284553167</v>
      </c>
      <c r="AQ95" s="15">
        <v>25.120166666347437</v>
      </c>
      <c r="AR95" s="6">
        <f t="shared" si="0"/>
        <v>18034.664528205081</v>
      </c>
    </row>
    <row r="96" spans="1:45" ht="15" customHeight="1" x14ac:dyDescent="0.25">
      <c r="A96" s="13" t="s">
        <v>29</v>
      </c>
      <c r="B96" s="13" t="s">
        <v>6</v>
      </c>
      <c r="C96" s="14">
        <v>0</v>
      </c>
      <c r="D96" s="14">
        <v>0</v>
      </c>
      <c r="E96" s="14">
        <v>0</v>
      </c>
      <c r="F96" s="14">
        <v>0</v>
      </c>
      <c r="G96" s="14">
        <v>0.31473984576184288</v>
      </c>
      <c r="H96" s="14">
        <v>6.3176968407478249</v>
      </c>
      <c r="I96" s="14">
        <v>3.8981135794519775</v>
      </c>
      <c r="J96" s="14">
        <v>15.571110400716597</v>
      </c>
      <c r="K96" s="14">
        <v>34.089688848555461</v>
      </c>
      <c r="L96" s="14">
        <v>58.73221190727692</v>
      </c>
      <c r="M96" s="14">
        <v>75.245103793887964</v>
      </c>
      <c r="N96" s="14">
        <v>86.453166930279451</v>
      </c>
      <c r="O96" s="14">
        <v>84.699749677818431</v>
      </c>
      <c r="P96" s="14">
        <v>114.01897791956374</v>
      </c>
      <c r="Q96" s="15">
        <v>126.00372021599971</v>
      </c>
      <c r="R96" s="15">
        <v>36.02221496507007</v>
      </c>
      <c r="S96" s="15">
        <v>63.742644562822299</v>
      </c>
      <c r="T96" s="15">
        <v>118.61803152996995</v>
      </c>
      <c r="U96" s="15">
        <v>151.48546873043023</v>
      </c>
      <c r="V96" s="15">
        <v>101.90112015527747</v>
      </c>
      <c r="W96" s="14">
        <v>50.944201820351182</v>
      </c>
      <c r="X96" s="14">
        <v>15.897226318969285</v>
      </c>
      <c r="Y96" s="14">
        <v>1.4136607755991997</v>
      </c>
      <c r="Z96" s="14">
        <v>4.0789018122544691</v>
      </c>
      <c r="AA96" s="14">
        <v>37.271620229783068</v>
      </c>
      <c r="AB96" s="14">
        <v>25.199862490384952</v>
      </c>
      <c r="AC96" s="14">
        <v>122.27974437846264</v>
      </c>
      <c r="AD96" s="14">
        <v>210.26629199300001</v>
      </c>
      <c r="AE96" s="14">
        <v>82.969292522640359</v>
      </c>
      <c r="AF96" s="14">
        <v>31.703879121279851</v>
      </c>
      <c r="AG96" s="14">
        <v>81.253806051966635</v>
      </c>
      <c r="AH96" s="14">
        <v>39.037001671135499</v>
      </c>
      <c r="AI96" s="15">
        <v>0</v>
      </c>
      <c r="AJ96" s="15">
        <v>0</v>
      </c>
      <c r="AK96" s="15">
        <v>0</v>
      </c>
      <c r="AL96" s="15">
        <v>0</v>
      </c>
      <c r="AM96" s="15">
        <v>0</v>
      </c>
      <c r="AN96" s="15">
        <v>0</v>
      </c>
      <c r="AO96" s="15">
        <v>0</v>
      </c>
      <c r="AP96" s="15">
        <v>0</v>
      </c>
      <c r="AQ96" s="15">
        <v>0</v>
      </c>
      <c r="AR96" s="6">
        <f t="shared" si="0"/>
        <v>1779.4292490894577</v>
      </c>
    </row>
    <row r="97" spans="1:45" ht="15" customHeight="1" x14ac:dyDescent="0.25">
      <c r="A97" s="13" t="s">
        <v>29</v>
      </c>
      <c r="B97" s="13" t="s">
        <v>7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80.320425520684438</v>
      </c>
      <c r="AF97" s="14">
        <v>405.53612892383018</v>
      </c>
      <c r="AG97" s="14">
        <v>1011.0601383078014</v>
      </c>
      <c r="AH97" s="14">
        <v>1552.9372140657824</v>
      </c>
      <c r="AI97" s="15">
        <v>2660.4696988883666</v>
      </c>
      <c r="AJ97" s="15">
        <v>3345.8125647928141</v>
      </c>
      <c r="AK97" s="15">
        <v>3489.9528934850077</v>
      </c>
      <c r="AL97" s="15">
        <v>4177.8972559246386</v>
      </c>
      <c r="AM97" s="15">
        <v>5059.7380040578546</v>
      </c>
      <c r="AN97" s="15">
        <v>5643.4923087490251</v>
      </c>
      <c r="AO97" s="15">
        <v>6306.0753521179686</v>
      </c>
      <c r="AP97" s="15">
        <v>5425.0941166181265</v>
      </c>
      <c r="AQ97" s="15">
        <v>2072.1046807311905</v>
      </c>
      <c r="AR97" s="6">
        <f t="shared" si="0"/>
        <v>41230.4907821831</v>
      </c>
    </row>
    <row r="98" spans="1:45" ht="15" customHeight="1" x14ac:dyDescent="0.25">
      <c r="A98" s="13" t="s">
        <v>29</v>
      </c>
      <c r="B98" s="13" t="s">
        <v>8</v>
      </c>
      <c r="C98" s="14">
        <v>0.15095185205865114</v>
      </c>
      <c r="D98" s="14">
        <v>0.45227126505903698</v>
      </c>
      <c r="E98" s="14">
        <v>0.59497813506136354</v>
      </c>
      <c r="F98" s="14">
        <v>1.322127428660492</v>
      </c>
      <c r="G98" s="14">
        <v>8.7455172761846498</v>
      </c>
      <c r="H98" s="14">
        <v>14.355000510765334</v>
      </c>
      <c r="I98" s="14">
        <v>29.321662353923998</v>
      </c>
      <c r="J98" s="14">
        <v>41.249926743106265</v>
      </c>
      <c r="K98" s="14">
        <v>25.424182752245891</v>
      </c>
      <c r="L98" s="14">
        <v>33.579204001641379</v>
      </c>
      <c r="M98" s="14">
        <v>35.413118767906809</v>
      </c>
      <c r="N98" s="14">
        <v>39.219040269053558</v>
      </c>
      <c r="O98" s="14">
        <v>35.526211105393521</v>
      </c>
      <c r="P98" s="14">
        <v>77.178252224894862</v>
      </c>
      <c r="Q98" s="15">
        <v>104.06741356179612</v>
      </c>
      <c r="R98" s="15">
        <v>105.34747637596897</v>
      </c>
      <c r="S98" s="15">
        <v>98.775235811641849</v>
      </c>
      <c r="T98" s="15">
        <v>112.89640179208597</v>
      </c>
      <c r="U98" s="15">
        <v>219.78964789215334</v>
      </c>
      <c r="V98" s="15">
        <v>252.40125921409523</v>
      </c>
      <c r="W98" s="14">
        <v>142.488812448564</v>
      </c>
      <c r="X98" s="14">
        <v>163.3931434549124</v>
      </c>
      <c r="Y98" s="14">
        <v>228.10015999980357</v>
      </c>
      <c r="Z98" s="14">
        <v>227.44732676653874</v>
      </c>
      <c r="AA98" s="14">
        <v>364.00749891173291</v>
      </c>
      <c r="AB98" s="14">
        <v>566.40862575860638</v>
      </c>
      <c r="AC98" s="14">
        <v>574.84704056378928</v>
      </c>
      <c r="AD98" s="14">
        <v>307.41340972909859</v>
      </c>
      <c r="AE98" s="14">
        <v>332.41338916767893</v>
      </c>
      <c r="AF98" s="14">
        <v>313.96982030511037</v>
      </c>
      <c r="AG98" s="14">
        <v>419.92337944497257</v>
      </c>
      <c r="AH98" s="14">
        <v>487.05722970840947</v>
      </c>
      <c r="AI98" s="15">
        <v>580.81217482700504</v>
      </c>
      <c r="AJ98" s="15">
        <v>789.11573905045384</v>
      </c>
      <c r="AK98" s="15">
        <v>889.1089671988434</v>
      </c>
      <c r="AL98" s="15">
        <v>1397.5376674276072</v>
      </c>
      <c r="AM98" s="15">
        <v>1819.9591560743784</v>
      </c>
      <c r="AN98" s="15">
        <v>2347.8503096668228</v>
      </c>
      <c r="AO98" s="15">
        <v>2385.794358223779</v>
      </c>
      <c r="AP98" s="15">
        <v>2313.7854589990989</v>
      </c>
      <c r="AQ98" s="15">
        <v>1399.1640148011106</v>
      </c>
      <c r="AR98" s="6">
        <f t="shared" si="0"/>
        <v>19286.407561862012</v>
      </c>
    </row>
    <row r="99" spans="1:45" ht="15" customHeight="1" x14ac:dyDescent="0.25">
      <c r="A99" s="13" t="s">
        <v>29</v>
      </c>
      <c r="B99" s="13" t="s">
        <v>9</v>
      </c>
      <c r="C99" s="14">
        <v>14.13631691560726</v>
      </c>
      <c r="D99" s="14">
        <v>19.733132925540517</v>
      </c>
      <c r="E99" s="14">
        <v>32.915783817919881</v>
      </c>
      <c r="F99" s="14">
        <v>30.055654569839124</v>
      </c>
      <c r="G99" s="14">
        <v>25.162616981090284</v>
      </c>
      <c r="H99" s="14">
        <v>40.246833863222477</v>
      </c>
      <c r="I99" s="14">
        <v>25.324250503433571</v>
      </c>
      <c r="J99" s="14">
        <v>18.989771280504645</v>
      </c>
      <c r="K99" s="14">
        <v>18.524107701957107</v>
      </c>
      <c r="L99" s="14">
        <v>28.231275772484889</v>
      </c>
      <c r="M99" s="14">
        <v>34.345994071633363</v>
      </c>
      <c r="N99" s="14">
        <v>46.083620726951821</v>
      </c>
      <c r="O99" s="14">
        <v>32.693863717781788</v>
      </c>
      <c r="P99" s="14">
        <v>33.099939980147127</v>
      </c>
      <c r="Q99" s="15">
        <v>32.031002197795829</v>
      </c>
      <c r="R99" s="15">
        <v>32.687463718605358</v>
      </c>
      <c r="S99" s="15">
        <v>35.302682449790758</v>
      </c>
      <c r="T99" s="15">
        <v>19.162782061736461</v>
      </c>
      <c r="U99" s="15">
        <v>26.549983716914895</v>
      </c>
      <c r="V99" s="15">
        <v>42.181135405162074</v>
      </c>
      <c r="W99" s="14">
        <v>39.134912605868379</v>
      </c>
      <c r="X99" s="14">
        <v>26.244900218442975</v>
      </c>
      <c r="Y99" s="14">
        <v>37.014449196773874</v>
      </c>
      <c r="Z99" s="14">
        <v>42.885604422604274</v>
      </c>
      <c r="AA99" s="14">
        <v>43.358208672706873</v>
      </c>
      <c r="AB99" s="14">
        <v>72.54791278600355</v>
      </c>
      <c r="AC99" s="14">
        <v>75.731950693615715</v>
      </c>
      <c r="AD99" s="14">
        <v>52.815213016111265</v>
      </c>
      <c r="AE99" s="14">
        <v>42.207858122241142</v>
      </c>
      <c r="AF99" s="14">
        <v>48.685134359205811</v>
      </c>
      <c r="AG99" s="14">
        <v>65.623769861399026</v>
      </c>
      <c r="AH99" s="14">
        <v>75.950542408241631</v>
      </c>
      <c r="AI99" s="15">
        <v>84.477316328306131</v>
      </c>
      <c r="AJ99" s="15">
        <v>91.944462250987186</v>
      </c>
      <c r="AK99" s="15">
        <v>68.187089958430633</v>
      </c>
      <c r="AL99" s="15">
        <v>84.002531079623367</v>
      </c>
      <c r="AM99" s="15">
        <v>91.62279225693149</v>
      </c>
      <c r="AN99" s="15">
        <v>58.796045365809128</v>
      </c>
      <c r="AO99" s="15">
        <v>43.363577648284064</v>
      </c>
      <c r="AP99" s="15">
        <v>23.728127577359199</v>
      </c>
      <c r="AQ99" s="15">
        <v>31.12633709164502</v>
      </c>
      <c r="AR99" s="6">
        <f t="shared" si="0"/>
        <v>1786.9069482987097</v>
      </c>
    </row>
    <row r="100" spans="1:45" ht="15" customHeight="1" x14ac:dyDescent="0.25">
      <c r="A100" s="13" t="s">
        <v>29</v>
      </c>
      <c r="B100" s="13" t="s">
        <v>10</v>
      </c>
      <c r="C100" s="14">
        <v>32.984739469750167</v>
      </c>
      <c r="D100" s="14">
        <v>46.043976826261215</v>
      </c>
      <c r="E100" s="14">
        <v>76.803495575146286</v>
      </c>
      <c r="F100" s="14">
        <v>70.129860662957881</v>
      </c>
      <c r="G100" s="14">
        <v>58.712772955877504</v>
      </c>
      <c r="H100" s="14">
        <v>93.9092790141856</v>
      </c>
      <c r="I100" s="14">
        <v>59.089917841344935</v>
      </c>
      <c r="J100" s="14">
        <v>44.309466321177446</v>
      </c>
      <c r="K100" s="14">
        <v>43.222917971233322</v>
      </c>
      <c r="L100" s="14">
        <v>65.872976802465331</v>
      </c>
      <c r="M100" s="14">
        <v>80.140652833811245</v>
      </c>
      <c r="N100" s="14">
        <v>107.5284483628875</v>
      </c>
      <c r="O100" s="14">
        <v>76.285682008157693</v>
      </c>
      <c r="P100" s="14">
        <v>77.233193287010309</v>
      </c>
      <c r="Q100" s="15">
        <v>74.739005128190215</v>
      </c>
      <c r="R100" s="15">
        <v>76.27074867674591</v>
      </c>
      <c r="S100" s="15">
        <v>82.372925716178358</v>
      </c>
      <c r="T100" s="15">
        <v>44.713158144051754</v>
      </c>
      <c r="U100" s="15">
        <v>61.949962006134434</v>
      </c>
      <c r="V100" s="15">
        <v>98.422649278711319</v>
      </c>
      <c r="W100" s="14">
        <v>91.314796080359287</v>
      </c>
      <c r="X100" s="14">
        <v>61.238100509700168</v>
      </c>
      <c r="Y100" s="14">
        <v>86.367048125805553</v>
      </c>
      <c r="Z100" s="14">
        <v>100.06641031940978</v>
      </c>
      <c r="AA100" s="14">
        <v>101.16915356964927</v>
      </c>
      <c r="AB100" s="14">
        <v>169.27846316734116</v>
      </c>
      <c r="AC100" s="14">
        <v>176.7078849517705</v>
      </c>
      <c r="AD100" s="14">
        <v>140.4766077853217</v>
      </c>
      <c r="AE100" s="14">
        <v>128.16101804981434</v>
      </c>
      <c r="AF100" s="14">
        <v>129.38795705309866</v>
      </c>
      <c r="AG100" s="14">
        <v>167.42409751069385</v>
      </c>
      <c r="AH100" s="14">
        <v>188.33201208581121</v>
      </c>
      <c r="AI100" s="15">
        <v>224.35432349885664</v>
      </c>
      <c r="AJ100" s="15">
        <v>259.88310591708239</v>
      </c>
      <c r="AK100" s="15">
        <v>263.28586995475962</v>
      </c>
      <c r="AL100" s="15">
        <v>394.53610117054853</v>
      </c>
      <c r="AM100" s="15">
        <v>449.85080582758007</v>
      </c>
      <c r="AN100" s="15">
        <v>344.28976165959904</v>
      </c>
      <c r="AO100" s="15">
        <v>290.26603632641576</v>
      </c>
      <c r="AP100" s="15">
        <v>261.26500257081511</v>
      </c>
      <c r="AQ100" s="15">
        <v>233.3015322347492</v>
      </c>
      <c r="AR100" s="6">
        <f t="shared" si="0"/>
        <v>5631.6919172514608</v>
      </c>
    </row>
    <row r="101" spans="1:45" ht="15" customHeight="1" x14ac:dyDescent="0.25">
      <c r="A101" s="13" t="s">
        <v>29</v>
      </c>
      <c r="B101" s="13" t="s">
        <v>11</v>
      </c>
      <c r="C101" s="14">
        <v>16.057068386048435</v>
      </c>
      <c r="D101" s="14">
        <v>21.144440806150211</v>
      </c>
      <c r="E101" s="14">
        <v>27.989916904792601</v>
      </c>
      <c r="F101" s="14">
        <v>28.703878104584039</v>
      </c>
      <c r="G101" s="14">
        <v>65.695045532604325</v>
      </c>
      <c r="H101" s="14">
        <v>40.202312765939482</v>
      </c>
      <c r="I101" s="14">
        <v>40.031357192566411</v>
      </c>
      <c r="J101" s="14">
        <v>27.209998949764728</v>
      </c>
      <c r="K101" s="14">
        <v>26.406497986628029</v>
      </c>
      <c r="L101" s="14">
        <v>38.715551821614604</v>
      </c>
      <c r="M101" s="14">
        <v>52.86388503984886</v>
      </c>
      <c r="N101" s="14">
        <v>85.181524265048864</v>
      </c>
      <c r="O101" s="14">
        <v>77.004416411335868</v>
      </c>
      <c r="P101" s="14">
        <v>78.771908750381371</v>
      </c>
      <c r="Q101" s="15">
        <v>72.553812235579002</v>
      </c>
      <c r="R101" s="15">
        <v>67.131205687233589</v>
      </c>
      <c r="S101" s="15">
        <v>67.557951633320471</v>
      </c>
      <c r="T101" s="15">
        <v>44.873828463048078</v>
      </c>
      <c r="U101" s="15">
        <v>64.682879225513176</v>
      </c>
      <c r="V101" s="15">
        <v>101.58811416384012</v>
      </c>
      <c r="W101" s="14">
        <v>103.59544873022095</v>
      </c>
      <c r="X101" s="14">
        <v>72.600807977733524</v>
      </c>
      <c r="Y101" s="14">
        <v>107.152487030752</v>
      </c>
      <c r="Z101" s="14">
        <v>130.27027786046818</v>
      </c>
      <c r="AA101" s="14">
        <v>104.45713471880821</v>
      </c>
      <c r="AB101" s="14">
        <v>159.43374503769476</v>
      </c>
      <c r="AC101" s="14">
        <v>90.052363852630862</v>
      </c>
      <c r="AD101" s="14">
        <v>71.63750210167197</v>
      </c>
      <c r="AE101" s="14">
        <v>60.9661079192066</v>
      </c>
      <c r="AF101" s="14">
        <v>55.528168289858471</v>
      </c>
      <c r="AG101" s="14">
        <v>71.239990720778778</v>
      </c>
      <c r="AH101" s="14">
        <v>92.933453943529159</v>
      </c>
      <c r="AI101" s="15">
        <v>111.81406447599659</v>
      </c>
      <c r="AJ101" s="15">
        <v>121.70535210330024</v>
      </c>
      <c r="AK101" s="15">
        <v>117.41857721434532</v>
      </c>
      <c r="AL101" s="15">
        <v>162.86838207818099</v>
      </c>
      <c r="AM101" s="15">
        <v>168.45280271657805</v>
      </c>
      <c r="AN101" s="15">
        <v>123.35916695170968</v>
      </c>
      <c r="AO101" s="15">
        <v>116.07158434771625</v>
      </c>
      <c r="AP101" s="15">
        <v>108.97046740194767</v>
      </c>
      <c r="AQ101" s="15">
        <v>74.10754553339126</v>
      </c>
      <c r="AR101" s="6">
        <f t="shared" si="0"/>
        <v>3269.0010253323621</v>
      </c>
    </row>
    <row r="102" spans="1:45" ht="15" customHeight="1" x14ac:dyDescent="0.25">
      <c r="A102" s="13" t="s">
        <v>29</v>
      </c>
      <c r="B102" s="13" t="s">
        <v>12</v>
      </c>
      <c r="C102" s="14">
        <v>5.8520274488907544</v>
      </c>
      <c r="D102" s="14">
        <v>7.4753998346921851</v>
      </c>
      <c r="E102" s="14">
        <v>8.7884719316542395</v>
      </c>
      <c r="F102" s="14">
        <v>6.0794846220631298</v>
      </c>
      <c r="G102" s="14">
        <v>6.9314671152072309</v>
      </c>
      <c r="H102" s="14">
        <v>9.660125787504386</v>
      </c>
      <c r="I102" s="14">
        <v>6.9600546947352928</v>
      </c>
      <c r="J102" s="14">
        <v>5.890667187105584</v>
      </c>
      <c r="K102" s="14">
        <v>7.0684220102029913</v>
      </c>
      <c r="L102" s="14">
        <v>10.876970052804166</v>
      </c>
      <c r="M102" s="14">
        <v>13.391148796477154</v>
      </c>
      <c r="N102" s="14">
        <v>19.770673391873821</v>
      </c>
      <c r="O102" s="14">
        <v>17.970348829876848</v>
      </c>
      <c r="P102" s="14">
        <v>21.303826548823622</v>
      </c>
      <c r="Q102" s="15">
        <v>22.392749014746581</v>
      </c>
      <c r="R102" s="15">
        <v>26.480427129464225</v>
      </c>
      <c r="S102" s="15">
        <v>27.221471242571255</v>
      </c>
      <c r="T102" s="15">
        <v>26.57385866552945</v>
      </c>
      <c r="U102" s="15">
        <v>44.006876292385236</v>
      </c>
      <c r="V102" s="15">
        <v>68.328176113085377</v>
      </c>
      <c r="W102" s="14">
        <v>55.71940474946993</v>
      </c>
      <c r="X102" s="14">
        <v>39.572835437550395</v>
      </c>
      <c r="Y102" s="14">
        <v>57.757545800102925</v>
      </c>
      <c r="Z102" s="14">
        <v>60.603689645768767</v>
      </c>
      <c r="AA102" s="14">
        <v>45.847981011853527</v>
      </c>
      <c r="AB102" s="14">
        <v>89.119713645641951</v>
      </c>
      <c r="AC102" s="14">
        <v>120.76558728581323</v>
      </c>
      <c r="AD102" s="14">
        <v>110.46073302767162</v>
      </c>
      <c r="AE102" s="14">
        <v>121.28562737356138</v>
      </c>
      <c r="AF102" s="14">
        <v>143.69728715973073</v>
      </c>
      <c r="AG102" s="14">
        <v>195.82564684161079</v>
      </c>
      <c r="AH102" s="14">
        <v>198.92319099508174</v>
      </c>
      <c r="AI102" s="15">
        <v>285.26513460086096</v>
      </c>
      <c r="AJ102" s="15">
        <v>382.07986590236044</v>
      </c>
      <c r="AK102" s="15">
        <v>354.94034311894421</v>
      </c>
      <c r="AL102" s="15">
        <v>574.34288691649544</v>
      </c>
      <c r="AM102" s="15">
        <v>669.66229784660516</v>
      </c>
      <c r="AN102" s="15">
        <v>489.68572392385084</v>
      </c>
      <c r="AO102" s="15">
        <v>448.74336829403984</v>
      </c>
      <c r="AP102" s="15">
        <v>414.83753383900188</v>
      </c>
      <c r="AQ102" s="15">
        <v>274.35559410234208</v>
      </c>
      <c r="AR102" s="6">
        <f t="shared" si="0"/>
        <v>5496.5146382280518</v>
      </c>
    </row>
    <row r="103" spans="1:45" ht="15" customHeight="1" x14ac:dyDescent="0.25">
      <c r="A103" s="13" t="s">
        <v>29</v>
      </c>
      <c r="B103" s="13" t="s">
        <v>13</v>
      </c>
      <c r="C103" s="14">
        <v>5.8520274488907544</v>
      </c>
      <c r="D103" s="14">
        <v>7.4753998346921851</v>
      </c>
      <c r="E103" s="14">
        <v>8.7884719316542395</v>
      </c>
      <c r="F103" s="14">
        <v>6.0794846220631298</v>
      </c>
      <c r="G103" s="14">
        <v>6.9314671152072309</v>
      </c>
      <c r="H103" s="14">
        <v>9.660125787504386</v>
      </c>
      <c r="I103" s="14">
        <v>6.9600546947352928</v>
      </c>
      <c r="J103" s="14">
        <v>5.890667187105584</v>
      </c>
      <c r="K103" s="14">
        <v>7.0684220102029913</v>
      </c>
      <c r="L103" s="14">
        <v>10.876970052804166</v>
      </c>
      <c r="M103" s="14">
        <v>13.391148796477154</v>
      </c>
      <c r="N103" s="14">
        <v>19.770673391873821</v>
      </c>
      <c r="O103" s="14">
        <v>17.970348829876848</v>
      </c>
      <c r="P103" s="14">
        <v>21.303826548823622</v>
      </c>
      <c r="Q103" s="15">
        <v>22.392749014746581</v>
      </c>
      <c r="R103" s="15">
        <v>26.480427129464225</v>
      </c>
      <c r="S103" s="15">
        <v>27.221471242571255</v>
      </c>
      <c r="T103" s="15">
        <v>26.57385866552945</v>
      </c>
      <c r="U103" s="15">
        <v>44.006876292385236</v>
      </c>
      <c r="V103" s="15">
        <v>68.328176113085377</v>
      </c>
      <c r="W103" s="14">
        <v>55.71940474946993</v>
      </c>
      <c r="X103" s="14">
        <v>39.572835437550395</v>
      </c>
      <c r="Y103" s="14">
        <v>57.757545800102925</v>
      </c>
      <c r="Z103" s="14">
        <v>60.603689645768767</v>
      </c>
      <c r="AA103" s="14">
        <v>45.847981011853527</v>
      </c>
      <c r="AB103" s="14">
        <v>89.119713645641951</v>
      </c>
      <c r="AC103" s="14">
        <v>120.76558728581323</v>
      </c>
      <c r="AD103" s="14">
        <v>101.03151098865084</v>
      </c>
      <c r="AE103" s="14">
        <v>123.63489879585482</v>
      </c>
      <c r="AF103" s="14">
        <v>156.04044977079514</v>
      </c>
      <c r="AG103" s="14">
        <v>177.32416250905951</v>
      </c>
      <c r="AH103" s="14">
        <v>186.88023135215838</v>
      </c>
      <c r="AI103" s="15">
        <v>273.93451009568548</v>
      </c>
      <c r="AJ103" s="15">
        <v>396.95519199641336</v>
      </c>
      <c r="AK103" s="15">
        <v>317.71305014313555</v>
      </c>
      <c r="AL103" s="15">
        <v>596.38349630236553</v>
      </c>
      <c r="AM103" s="15">
        <v>618.61564378519347</v>
      </c>
      <c r="AN103" s="15">
        <v>535.3534656992091</v>
      </c>
      <c r="AO103" s="15">
        <v>617.97451921661093</v>
      </c>
      <c r="AP103" s="15">
        <v>483.12512541262214</v>
      </c>
      <c r="AQ103" s="15">
        <v>274.70598438855166</v>
      </c>
      <c r="AR103" s="6">
        <f t="shared" si="0"/>
        <v>5692.0816447422003</v>
      </c>
    </row>
    <row r="104" spans="1:45" ht="15" customHeight="1" x14ac:dyDescent="0.25">
      <c r="A104" s="13" t="s">
        <v>29</v>
      </c>
      <c r="B104" s="13" t="s">
        <v>14</v>
      </c>
      <c r="C104" s="14">
        <v>5.0446569214806605</v>
      </c>
      <c r="D104" s="14">
        <v>6.0349699018698617</v>
      </c>
      <c r="E104" s="14">
        <v>9.4981865952808899</v>
      </c>
      <c r="F104" s="14">
        <v>13.492462477376847</v>
      </c>
      <c r="G104" s="14">
        <v>11.478022210049245</v>
      </c>
      <c r="H104" s="14">
        <v>12.469185333433929</v>
      </c>
      <c r="I104" s="14">
        <v>9.3197258850362843</v>
      </c>
      <c r="J104" s="14">
        <v>8.4099873016435343</v>
      </c>
      <c r="K104" s="14">
        <v>6.2058100973277757</v>
      </c>
      <c r="L104" s="14">
        <v>9.3603532191540637</v>
      </c>
      <c r="M104" s="14">
        <v>14.717616568031092</v>
      </c>
      <c r="N104" s="14">
        <v>17.928530344794087</v>
      </c>
      <c r="O104" s="14">
        <v>18.343787678630193</v>
      </c>
      <c r="P104" s="14">
        <v>33.823392983582536</v>
      </c>
      <c r="Q104" s="15">
        <v>15.152289817977453</v>
      </c>
      <c r="R104" s="15">
        <v>22.344167994525822</v>
      </c>
      <c r="S104" s="15">
        <v>64.708045808731981</v>
      </c>
      <c r="T104" s="15">
        <v>97.269074819697181</v>
      </c>
      <c r="U104" s="15">
        <v>48.033318140186189</v>
      </c>
      <c r="V104" s="15">
        <v>40.763998382580041</v>
      </c>
      <c r="W104" s="14">
        <v>47.33858618575826</v>
      </c>
      <c r="X104" s="14">
        <v>66.754075889658452</v>
      </c>
      <c r="Y104" s="14">
        <v>36.11245467776547</v>
      </c>
      <c r="Z104" s="14">
        <v>49.215868780495121</v>
      </c>
      <c r="AA104" s="14">
        <v>25.987580416379476</v>
      </c>
      <c r="AB104" s="14">
        <v>37.122589545004452</v>
      </c>
      <c r="AC104" s="14">
        <v>63.360008100767985</v>
      </c>
      <c r="AD104" s="14">
        <v>96.391917226663494</v>
      </c>
      <c r="AE104" s="14">
        <v>108.96836950210059</v>
      </c>
      <c r="AF104" s="14">
        <v>77.182608320518881</v>
      </c>
      <c r="AG104" s="14">
        <v>65.171196393340892</v>
      </c>
      <c r="AH104" s="14">
        <v>58.981247012378518</v>
      </c>
      <c r="AI104" s="15">
        <v>91.224113807942445</v>
      </c>
      <c r="AJ104" s="15">
        <v>92.49220289354858</v>
      </c>
      <c r="AK104" s="15">
        <v>55.262628324894742</v>
      </c>
      <c r="AL104" s="15">
        <v>65.797537193162768</v>
      </c>
      <c r="AM104" s="15">
        <v>159.38489870975982</v>
      </c>
      <c r="AN104" s="15">
        <v>217.86148912017802</v>
      </c>
      <c r="AO104" s="15">
        <v>85.988037494256957</v>
      </c>
      <c r="AP104" s="15">
        <v>87.327660507470142</v>
      </c>
      <c r="AQ104" s="15">
        <v>52.183465030674874</v>
      </c>
      <c r="AR104" s="6">
        <f t="shared" si="0"/>
        <v>2104.5061176141098</v>
      </c>
    </row>
    <row r="105" spans="1:45" ht="15" customHeight="1" x14ac:dyDescent="0.25">
      <c r="A105" s="13" t="s">
        <v>29</v>
      </c>
      <c r="B105" s="13" t="s">
        <v>15</v>
      </c>
      <c r="C105" s="14">
        <v>2.7987480180817323</v>
      </c>
      <c r="D105" s="14">
        <v>3.7943845265888054</v>
      </c>
      <c r="E105" s="14">
        <v>6.4678926592661572</v>
      </c>
      <c r="F105" s="14">
        <v>7.6427049952238777</v>
      </c>
      <c r="G105" s="14">
        <v>6.6892305134920313</v>
      </c>
      <c r="H105" s="14">
        <v>8.7543843058993183</v>
      </c>
      <c r="I105" s="14">
        <v>8.7923981160135991</v>
      </c>
      <c r="J105" s="14">
        <v>9.2995233490439535</v>
      </c>
      <c r="K105" s="14">
        <v>8.707573514159872</v>
      </c>
      <c r="L105" s="14">
        <v>9.4800380765113559</v>
      </c>
      <c r="M105" s="14">
        <v>9.3547500595822335</v>
      </c>
      <c r="N105" s="14">
        <v>16.644146851492135</v>
      </c>
      <c r="O105" s="14">
        <v>18.452310086652709</v>
      </c>
      <c r="P105" s="14">
        <v>25.928878479860003</v>
      </c>
      <c r="Q105" s="15">
        <v>12.242427136633886</v>
      </c>
      <c r="R105" s="15">
        <v>20.957565572389058</v>
      </c>
      <c r="S105" s="15">
        <v>43.941096057930331</v>
      </c>
      <c r="T105" s="15">
        <v>60.72997385668176</v>
      </c>
      <c r="U105" s="15">
        <v>24.067097505191107</v>
      </c>
      <c r="V105" s="15">
        <v>20.83315711666792</v>
      </c>
      <c r="W105" s="14">
        <v>25.497772188622335</v>
      </c>
      <c r="X105" s="14">
        <v>22.022922008328251</v>
      </c>
      <c r="Y105" s="14">
        <v>14.280506927926179</v>
      </c>
      <c r="Z105" s="14">
        <v>17.634867434325798</v>
      </c>
      <c r="AA105" s="14">
        <v>12.384926257480968</v>
      </c>
      <c r="AB105" s="14">
        <v>24.857200106080455</v>
      </c>
      <c r="AC105" s="14">
        <v>36.953387429398539</v>
      </c>
      <c r="AD105" s="14">
        <v>44.736584979360984</v>
      </c>
      <c r="AE105" s="14">
        <v>49.087415048489397</v>
      </c>
      <c r="AF105" s="14">
        <v>43.67184016645372</v>
      </c>
      <c r="AG105" s="14">
        <v>30.452685568075392</v>
      </c>
      <c r="AH105" s="14">
        <v>27.747760443506294</v>
      </c>
      <c r="AI105" s="15">
        <v>40.088180589812929</v>
      </c>
      <c r="AJ105" s="15">
        <v>36.464952966714435</v>
      </c>
      <c r="AK105" s="15">
        <v>16.101035897543348</v>
      </c>
      <c r="AL105" s="15">
        <v>21.75307315462204</v>
      </c>
      <c r="AM105" s="15">
        <v>51.41180422164733</v>
      </c>
      <c r="AN105" s="15">
        <v>68.684884946010513</v>
      </c>
      <c r="AO105" s="15">
        <v>32.708990990471683</v>
      </c>
      <c r="AP105" s="15">
        <v>40.300574741893534</v>
      </c>
      <c r="AQ105" s="15">
        <v>31.340814723926353</v>
      </c>
      <c r="AR105" s="6">
        <f t="shared" si="0"/>
        <v>1013.7604615880524</v>
      </c>
    </row>
    <row r="106" spans="1:45" ht="15" customHeight="1" x14ac:dyDescent="0.25">
      <c r="A106" s="13" t="s">
        <v>29</v>
      </c>
      <c r="B106" s="13" t="s">
        <v>16</v>
      </c>
      <c r="C106" s="14">
        <v>0.53556289234897436</v>
      </c>
      <c r="D106" s="14">
        <v>0.4418178893076663</v>
      </c>
      <c r="E106" s="14">
        <v>0.87365870343028418</v>
      </c>
      <c r="F106" s="14">
        <v>1.102745544774794</v>
      </c>
      <c r="G106" s="14">
        <v>1.561186928953056</v>
      </c>
      <c r="H106" s="14">
        <v>1.558965201359571</v>
      </c>
      <c r="I106" s="14">
        <v>2.7302899516338859</v>
      </c>
      <c r="J106" s="14">
        <v>1.2653697489560247</v>
      </c>
      <c r="K106" s="14">
        <v>0.84307736766556951</v>
      </c>
      <c r="L106" s="14">
        <v>1.6456667886632017</v>
      </c>
      <c r="M106" s="14">
        <v>1.3219024218507238</v>
      </c>
      <c r="N106" s="14">
        <v>2.4996704062680482</v>
      </c>
      <c r="O106" s="14">
        <v>3.1786563382053989</v>
      </c>
      <c r="P106" s="14">
        <v>3.3483471005830081</v>
      </c>
      <c r="Q106" s="15">
        <v>1.8502289879751279</v>
      </c>
      <c r="R106" s="15">
        <v>2.2320917039276682</v>
      </c>
      <c r="S106" s="15">
        <v>4.5671675203830508</v>
      </c>
      <c r="T106" s="15">
        <v>4.3702958468897597</v>
      </c>
      <c r="U106" s="15">
        <v>2.3414052503395757</v>
      </c>
      <c r="V106" s="15">
        <v>1.4333663254192859</v>
      </c>
      <c r="W106" s="14">
        <v>2.2050448543144698</v>
      </c>
      <c r="X106" s="14">
        <v>2.7216591768460825</v>
      </c>
      <c r="Y106" s="14">
        <v>4.2199228122455237</v>
      </c>
      <c r="Z106" s="14">
        <v>5.9375003727659363</v>
      </c>
      <c r="AA106" s="14">
        <v>4.205736538132923</v>
      </c>
      <c r="AB106" s="14">
        <v>14.040584337667324</v>
      </c>
      <c r="AC106" s="14">
        <v>21.281224094914421</v>
      </c>
      <c r="AD106" s="14">
        <v>32.005741454848476</v>
      </c>
      <c r="AE106" s="14">
        <v>41.066044455424894</v>
      </c>
      <c r="AF106" s="14">
        <v>25.690257540756392</v>
      </c>
      <c r="AG106" s="14">
        <v>17.486821957405247</v>
      </c>
      <c r="AH106" s="14">
        <v>18.317318228098173</v>
      </c>
      <c r="AI106" s="15">
        <v>22.035728926622156</v>
      </c>
      <c r="AJ106" s="15">
        <v>19.996909691423991</v>
      </c>
      <c r="AK106" s="15">
        <v>12.328773989620263</v>
      </c>
      <c r="AL106" s="15">
        <v>15.069748363411833</v>
      </c>
      <c r="AM106" s="15">
        <v>35.125862469690446</v>
      </c>
      <c r="AN106" s="15">
        <v>50.845058958675033</v>
      </c>
      <c r="AO106" s="15">
        <v>20.796193854364539</v>
      </c>
      <c r="AP106" s="15">
        <v>18.614888115540801</v>
      </c>
      <c r="AQ106" s="15">
        <v>12.524800000000027</v>
      </c>
      <c r="AR106" s="6">
        <f t="shared" si="0"/>
        <v>436.21729311170373</v>
      </c>
    </row>
    <row r="107" spans="1:45" ht="15" customHeight="1" x14ac:dyDescent="0.25">
      <c r="A107" s="13" t="s">
        <v>29</v>
      </c>
      <c r="B107" s="13" t="s">
        <v>17</v>
      </c>
      <c r="C107" s="16"/>
      <c r="D107" s="16"/>
      <c r="E107" s="16"/>
      <c r="F107" s="16"/>
      <c r="G107" s="16"/>
      <c r="H107" s="14">
        <v>70.891246061700016</v>
      </c>
      <c r="I107" s="14">
        <v>84.107443099303524</v>
      </c>
      <c r="J107" s="14">
        <v>117.28270428303193</v>
      </c>
      <c r="K107" s="14">
        <v>128.11372341772366</v>
      </c>
      <c r="L107" s="14">
        <v>111.87962337926537</v>
      </c>
      <c r="M107" s="14">
        <v>138.38885857122395</v>
      </c>
      <c r="N107" s="14">
        <v>144.27486269237374</v>
      </c>
      <c r="O107" s="14">
        <v>158.99292310100461</v>
      </c>
      <c r="P107" s="14">
        <v>174.26746437726558</v>
      </c>
      <c r="Q107" s="15">
        <v>162.74262835474315</v>
      </c>
      <c r="R107" s="15">
        <v>140.42889935749403</v>
      </c>
      <c r="S107" s="15">
        <v>135.30887994364537</v>
      </c>
      <c r="T107" s="15">
        <v>78.409503694573246</v>
      </c>
      <c r="U107" s="15">
        <v>124.17666050235592</v>
      </c>
      <c r="V107" s="15">
        <v>302.48732183594188</v>
      </c>
      <c r="W107" s="14">
        <v>467.63998774774217</v>
      </c>
      <c r="X107" s="14">
        <v>485.67004550372394</v>
      </c>
      <c r="Y107" s="14">
        <v>774.54293153827075</v>
      </c>
      <c r="Z107" s="14">
        <v>1077.4471989586734</v>
      </c>
      <c r="AA107" s="14">
        <v>1192.6233235726431</v>
      </c>
      <c r="AB107" s="14">
        <v>1652.0110699948925</v>
      </c>
      <c r="AC107" s="14">
        <v>2570.5750045020386</v>
      </c>
      <c r="AD107" s="14">
        <v>3382.078019027299</v>
      </c>
      <c r="AE107" s="14">
        <v>3652.3815820598743</v>
      </c>
      <c r="AF107" s="14">
        <v>4816.4033101820678</v>
      </c>
      <c r="AG107" s="14">
        <v>5634.1963074048235</v>
      </c>
      <c r="AH107" s="14">
        <v>8004.5514987704619</v>
      </c>
      <c r="AI107" s="15">
        <v>9963.4707003679541</v>
      </c>
      <c r="AJ107" s="15">
        <v>10003.19500112789</v>
      </c>
      <c r="AK107" s="15">
        <v>8855.9777766768275</v>
      </c>
      <c r="AL107" s="15">
        <v>7366.9074708851731</v>
      </c>
      <c r="AM107" s="15">
        <v>6133.3843313160942</v>
      </c>
      <c r="AN107" s="15">
        <v>5681.72673883069</v>
      </c>
      <c r="AO107" s="15">
        <v>3826.8877423650474</v>
      </c>
      <c r="AP107" s="15">
        <v>3926.5438276135801</v>
      </c>
      <c r="AQ107" s="15">
        <v>2218.7669471593581</v>
      </c>
      <c r="AR107" s="6">
        <f t="shared" si="0"/>
        <v>93758.73355827677</v>
      </c>
    </row>
    <row r="108" spans="1:45" ht="15" customHeight="1" x14ac:dyDescent="0.25">
      <c r="A108" s="13" t="s">
        <v>29</v>
      </c>
      <c r="B108" s="13" t="s">
        <v>18</v>
      </c>
      <c r="C108" s="16"/>
      <c r="D108" s="16"/>
      <c r="E108" s="16"/>
      <c r="F108" s="16"/>
      <c r="G108" s="16"/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5">
        <v>0</v>
      </c>
      <c r="R108" s="15">
        <v>0</v>
      </c>
      <c r="S108" s="15">
        <v>0</v>
      </c>
      <c r="T108" s="15">
        <v>0</v>
      </c>
      <c r="U108" s="15">
        <v>0</v>
      </c>
      <c r="V108" s="15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  <c r="AH108" s="14">
        <v>0</v>
      </c>
      <c r="AI108" s="15">
        <v>0</v>
      </c>
      <c r="AJ108" s="15">
        <v>0</v>
      </c>
      <c r="AK108" s="15">
        <v>0</v>
      </c>
      <c r="AL108" s="15">
        <v>2149.8439348855868</v>
      </c>
      <c r="AM108" s="15">
        <v>7720.8347569181933</v>
      </c>
      <c r="AN108" s="15">
        <v>8112.0399954999129</v>
      </c>
      <c r="AO108" s="15">
        <v>7392.9582870720342</v>
      </c>
      <c r="AP108" s="15">
        <v>6683.2790225093804</v>
      </c>
      <c r="AQ108" s="15">
        <v>6875.2259044542516</v>
      </c>
      <c r="AR108" s="6">
        <f t="shared" si="0"/>
        <v>38934.181901339354</v>
      </c>
      <c r="AS108" s="6">
        <f>SUM(AR92:AR108)</f>
        <v>591286.90610549971</v>
      </c>
    </row>
    <row r="109" spans="1:45" ht="15" customHeight="1" x14ac:dyDescent="0.25">
      <c r="A109" s="2"/>
      <c r="B109" s="2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spans="1:45" ht="15" customHeight="1" x14ac:dyDescent="0.25">
      <c r="A110" s="2"/>
      <c r="B110" s="2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spans="1:45" ht="15" customHeight="1" x14ac:dyDescent="0.25">
      <c r="A111" s="2"/>
      <c r="B111" s="2"/>
      <c r="C111" s="5"/>
      <c r="D111" s="5"/>
      <c r="E111" s="5"/>
      <c r="F111" s="5"/>
      <c r="G111" s="5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spans="1:45" ht="15" customHeight="1" x14ac:dyDescent="0.25">
      <c r="A112" s="2"/>
      <c r="B112" s="2"/>
      <c r="C112" s="5"/>
      <c r="D112" s="5"/>
      <c r="E112" s="5"/>
      <c r="F112" s="5"/>
      <c r="G112" s="5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43" ht="15" customHeight="1" x14ac:dyDescent="0.25">
      <c r="A113" s="2" t="s">
        <v>23</v>
      </c>
      <c r="B113" s="2" t="s">
        <v>2</v>
      </c>
      <c r="C113" s="4">
        <v>110.98659884932417</v>
      </c>
      <c r="D113" s="4">
        <v>133.41116869991083</v>
      </c>
      <c r="E113" s="4">
        <v>146.53447133840285</v>
      </c>
      <c r="F113" s="4">
        <v>198.38216370642931</v>
      </c>
      <c r="G113" s="4">
        <v>236.38089444907632</v>
      </c>
      <c r="H113" s="4">
        <v>187.13451390142754</v>
      </c>
      <c r="I113" s="4">
        <v>119.47296410432146</v>
      </c>
      <c r="J113" s="4">
        <v>147.48932927518237</v>
      </c>
      <c r="K113" s="4">
        <v>35.899158648560174</v>
      </c>
      <c r="L113" s="4">
        <v>17.740723093581806</v>
      </c>
      <c r="M113" s="4">
        <v>18.375213027885593</v>
      </c>
      <c r="N113" s="4">
        <v>39.405254870193083</v>
      </c>
      <c r="O113" s="4">
        <v>20.528421589482331</v>
      </c>
      <c r="P113" s="4">
        <v>62.031974687378721</v>
      </c>
      <c r="Q113" s="4">
        <v>257.99149676617282</v>
      </c>
      <c r="R113" s="4">
        <v>589.39209910474972</v>
      </c>
      <c r="S113" s="4">
        <v>677.05094382175764</v>
      </c>
      <c r="T113" s="4">
        <v>665.36680135613619</v>
      </c>
      <c r="U113" s="4">
        <v>1222.7847695673402</v>
      </c>
      <c r="V113" s="4">
        <v>1891.9721702299578</v>
      </c>
      <c r="W113" s="4">
        <v>2977.7649022690198</v>
      </c>
      <c r="X113" s="4">
        <v>3662.7415072494323</v>
      </c>
      <c r="Y113" s="4">
        <v>4309.1620663348376</v>
      </c>
      <c r="Z113" s="4">
        <v>3418.0358068230116</v>
      </c>
      <c r="AA113" s="4">
        <v>4190.0873848679648</v>
      </c>
      <c r="AB113" s="4">
        <v>5440.2981063443985</v>
      </c>
      <c r="AC113" s="4">
        <v>6480.9191239061392</v>
      </c>
      <c r="AD113" s="4">
        <v>5366.873712580059</v>
      </c>
      <c r="AE113" s="4">
        <v>5296.9254629048655</v>
      </c>
      <c r="AF113" s="4">
        <v>4809.9867899589935</v>
      </c>
      <c r="AG113" s="4">
        <v>2766.8816593248712</v>
      </c>
      <c r="AH113" s="4">
        <v>1456.0848716026783</v>
      </c>
      <c r="AI113" s="4">
        <v>1145.2279295249957</v>
      </c>
      <c r="AJ113" s="4">
        <v>707.5682120844981</v>
      </c>
      <c r="AK113" s="4">
        <v>620.01805045517563</v>
      </c>
      <c r="AL113" s="4">
        <v>743.33208322409507</v>
      </c>
      <c r="AM113" s="4">
        <v>1290.021288851387</v>
      </c>
      <c r="AN113" s="4">
        <v>899.55001072338973</v>
      </c>
      <c r="AO113" s="4">
        <v>709.77187559370827</v>
      </c>
      <c r="AP113" s="4">
        <v>560.14615149239944</v>
      </c>
      <c r="AQ113" s="4">
        <v>863.4951015228263</v>
      </c>
    </row>
    <row r="114" spans="1:43" ht="15" customHeight="1" x14ac:dyDescent="0.25">
      <c r="A114" s="2" t="s">
        <v>23</v>
      </c>
      <c r="B114" s="2" t="s">
        <v>3</v>
      </c>
      <c r="C114" s="4">
        <v>0</v>
      </c>
      <c r="D114" s="4">
        <v>0</v>
      </c>
      <c r="E114" s="4">
        <v>0</v>
      </c>
      <c r="F114" s="4">
        <v>0</v>
      </c>
      <c r="G114" s="4">
        <v>0.57683912050706287</v>
      </c>
      <c r="H114" s="4">
        <v>61.897873041565965</v>
      </c>
      <c r="I114" s="4">
        <v>38.277856046237019</v>
      </c>
      <c r="J114" s="4">
        <v>79.581785556365631</v>
      </c>
      <c r="K114" s="4">
        <v>251.38231970122766</v>
      </c>
      <c r="L114" s="4">
        <v>270.9058267106011</v>
      </c>
      <c r="M114" s="4">
        <v>370.85349914273013</v>
      </c>
      <c r="N114" s="4">
        <v>440.29564032334929</v>
      </c>
      <c r="O114" s="4">
        <v>321.7599173066078</v>
      </c>
      <c r="P114" s="4">
        <v>469.50620355403476</v>
      </c>
      <c r="Q114" s="4">
        <v>370.01712671955926</v>
      </c>
      <c r="R114" s="4">
        <v>75.944523939722075</v>
      </c>
      <c r="S114" s="4">
        <v>170.18192341561445</v>
      </c>
      <c r="T114" s="4">
        <v>223.6939656280646</v>
      </c>
      <c r="U114" s="4">
        <v>363.8262810817892</v>
      </c>
      <c r="V114" s="4">
        <v>190.91163747955363</v>
      </c>
      <c r="W114" s="4">
        <v>63.727937392229471</v>
      </c>
      <c r="X114" s="4">
        <v>14.273048813780214</v>
      </c>
      <c r="Y114" s="4">
        <v>1.6402310026839457</v>
      </c>
      <c r="Z114" s="4">
        <v>1.8344955138131191</v>
      </c>
      <c r="AA114" s="4">
        <v>19.676602165222661</v>
      </c>
      <c r="AB114" s="4">
        <v>14.155628911347133</v>
      </c>
      <c r="AC114" s="4">
        <v>27.179882962421331</v>
      </c>
      <c r="AD114" s="4">
        <v>78.864724207019037</v>
      </c>
      <c r="AE114" s="4">
        <v>48.963444125534217</v>
      </c>
      <c r="AF114" s="4">
        <v>108.75583104026715</v>
      </c>
      <c r="AG114" s="4">
        <v>284.41959475318509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</row>
    <row r="115" spans="1:43" ht="15" customHeight="1" x14ac:dyDescent="0.25">
      <c r="A115" s="2" t="s">
        <v>23</v>
      </c>
      <c r="B115" s="2" t="s">
        <v>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234.97843058242572</v>
      </c>
      <c r="AF115" s="4">
        <v>1400.0399737396137</v>
      </c>
      <c r="AG115" s="4">
        <v>4107.9644946002727</v>
      </c>
      <c r="AH115" s="4">
        <v>7286.6555649541142</v>
      </c>
      <c r="AI115" s="4">
        <v>10487.086892249505</v>
      </c>
      <c r="AJ115" s="4">
        <v>12555.384191306546</v>
      </c>
      <c r="AK115" s="4">
        <v>13970.395649389297</v>
      </c>
      <c r="AL115" s="4">
        <v>14766.366606164889</v>
      </c>
      <c r="AM115" s="4">
        <v>14584.154392178485</v>
      </c>
      <c r="AN115" s="4">
        <v>15005.099412009304</v>
      </c>
      <c r="AO115" s="4">
        <v>15230.358033665156</v>
      </c>
      <c r="AP115" s="4">
        <v>13110.721568666157</v>
      </c>
      <c r="AQ115" s="4">
        <v>11074.066269565279</v>
      </c>
    </row>
    <row r="116" spans="1:43" ht="15" customHeight="1" x14ac:dyDescent="0.25">
      <c r="A116" s="2" t="s">
        <v>23</v>
      </c>
      <c r="B116" s="2" t="s">
        <v>5</v>
      </c>
      <c r="C116" s="4">
        <v>8.6826823938941935</v>
      </c>
      <c r="D116" s="4">
        <v>9.0805457783459946</v>
      </c>
      <c r="E116" s="4">
        <v>6.7240153988148599</v>
      </c>
      <c r="F116" s="4">
        <v>7.1754543786229128</v>
      </c>
      <c r="G116" s="4">
        <v>8.7543166238703503</v>
      </c>
      <c r="H116" s="4">
        <v>6.7600829062652146</v>
      </c>
      <c r="I116" s="4">
        <v>4.1013616660551575</v>
      </c>
      <c r="J116" s="4">
        <v>3.4601263665462838</v>
      </c>
      <c r="K116" s="4">
        <v>2.0470623314081142</v>
      </c>
      <c r="L116" s="4">
        <v>1.4588977239285283</v>
      </c>
      <c r="M116" s="4">
        <v>1.999495370522649</v>
      </c>
      <c r="N116" s="4">
        <v>4.1763200913741025</v>
      </c>
      <c r="O116" s="4">
        <v>4.1958446425887574</v>
      </c>
      <c r="P116" s="4">
        <v>8.565742585970245</v>
      </c>
      <c r="Q116" s="4">
        <v>33.903658404131221</v>
      </c>
      <c r="R116" s="4">
        <v>70.966554872643798</v>
      </c>
      <c r="S116" s="4">
        <v>84.380054422215267</v>
      </c>
      <c r="T116" s="4">
        <v>68.438842887383316</v>
      </c>
      <c r="U116" s="4">
        <v>118.68885365563054</v>
      </c>
      <c r="V116" s="4">
        <v>163.11737118403212</v>
      </c>
      <c r="W116" s="4">
        <v>310.61514817839731</v>
      </c>
      <c r="X116" s="4">
        <v>447.55331060910584</v>
      </c>
      <c r="Y116" s="4">
        <v>471.80813207296154</v>
      </c>
      <c r="Z116" s="4">
        <v>418.99371716663205</v>
      </c>
      <c r="AA116" s="4">
        <v>586.57817389446495</v>
      </c>
      <c r="AB116" s="4">
        <v>782.19387007853391</v>
      </c>
      <c r="AC116" s="4">
        <v>714.79051389656934</v>
      </c>
      <c r="AD116" s="4">
        <v>465.84534808192512</v>
      </c>
      <c r="AE116" s="4">
        <v>498.51725269905796</v>
      </c>
      <c r="AF116" s="4">
        <v>485.84307024938846</v>
      </c>
      <c r="AG116" s="4">
        <v>405.64643060416654</v>
      </c>
      <c r="AH116" s="4">
        <v>326.19367206579699</v>
      </c>
      <c r="AI116" s="4">
        <v>374.22828676271149</v>
      </c>
      <c r="AJ116" s="4">
        <v>480.8257373384015</v>
      </c>
      <c r="AK116" s="4">
        <v>636.88319081084205</v>
      </c>
      <c r="AL116" s="4">
        <v>819.32787245843531</v>
      </c>
      <c r="AM116" s="4">
        <v>1037.5487303754014</v>
      </c>
      <c r="AN116" s="4">
        <v>800.13061990199333</v>
      </c>
      <c r="AO116" s="4">
        <v>496.47314142253077</v>
      </c>
      <c r="AP116" s="4">
        <v>463.76369762484291</v>
      </c>
      <c r="AQ116" s="4">
        <v>13.564889999827617</v>
      </c>
    </row>
    <row r="117" spans="1:43" ht="15" customHeight="1" x14ac:dyDescent="0.25">
      <c r="A117" s="2" t="s">
        <v>23</v>
      </c>
      <c r="B117" s="2" t="s">
        <v>6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1.5794242101869558</v>
      </c>
      <c r="I117" s="4">
        <v>1.4749618949277754</v>
      </c>
      <c r="J117" s="4">
        <v>3.6854699173293728</v>
      </c>
      <c r="K117" s="4">
        <v>8.0710789797202924</v>
      </c>
      <c r="L117" s="4">
        <v>14.929826976429636</v>
      </c>
      <c r="M117" s="4">
        <v>23.873446552545854</v>
      </c>
      <c r="N117" s="4">
        <v>36.647087127565271</v>
      </c>
      <c r="O117" s="4">
        <v>41.13525127756381</v>
      </c>
      <c r="P117" s="4">
        <v>48.754281870205283</v>
      </c>
      <c r="Q117" s="4">
        <v>38.798267807516453</v>
      </c>
      <c r="R117" s="4">
        <v>9.0055537412675193</v>
      </c>
      <c r="S117" s="4">
        <v>17.217840772716368</v>
      </c>
      <c r="T117" s="4">
        <v>29.109934281979267</v>
      </c>
      <c r="U117" s="4">
        <v>43.507575875580486</v>
      </c>
      <c r="V117" s="4">
        <v>27.791214587802948</v>
      </c>
      <c r="W117" s="4">
        <v>11.487418057530167</v>
      </c>
      <c r="X117" s="4">
        <v>1.2757033465839545</v>
      </c>
      <c r="Y117" s="4">
        <v>0.27658580392158255</v>
      </c>
      <c r="Z117" s="4">
        <v>0.24571697664183551</v>
      </c>
      <c r="AA117" s="4">
        <v>1.5110116309371511</v>
      </c>
      <c r="AB117" s="4">
        <v>1.5339046733277799</v>
      </c>
      <c r="AC117" s="4">
        <v>6.2238193246522897</v>
      </c>
      <c r="AD117" s="4">
        <v>14.630855307664019</v>
      </c>
      <c r="AE117" s="4">
        <v>6.7576799339707074</v>
      </c>
      <c r="AF117" s="4">
        <v>4.6623351648940972</v>
      </c>
      <c r="AG117" s="4">
        <v>4.6430746315409515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</row>
    <row r="118" spans="1:43" ht="15" customHeight="1" x14ac:dyDescent="0.25">
      <c r="A118" s="2" t="s">
        <v>23</v>
      </c>
      <c r="B118" s="2" t="s">
        <v>7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40.409655075623846</v>
      </c>
      <c r="AF118" s="4">
        <v>229.37804667476485</v>
      </c>
      <c r="AG118" s="4">
        <v>464.66892127973767</v>
      </c>
      <c r="AH118" s="4">
        <v>785.15393820775603</v>
      </c>
      <c r="AI118" s="4">
        <v>1186.7401280755689</v>
      </c>
      <c r="AJ118" s="4">
        <v>1535.6611993616682</v>
      </c>
      <c r="AK118" s="4">
        <v>1846.6976156419294</v>
      </c>
      <c r="AL118" s="4">
        <v>2116.3261531467638</v>
      </c>
      <c r="AM118" s="4">
        <v>2478.9380921359534</v>
      </c>
      <c r="AN118" s="4">
        <v>2587.0283909132299</v>
      </c>
      <c r="AO118" s="4">
        <v>2772.8453070037558</v>
      </c>
      <c r="AP118" s="4">
        <v>2573.802990834397</v>
      </c>
      <c r="AQ118" s="4">
        <v>1014.219262105573</v>
      </c>
    </row>
    <row r="119" spans="1:43" ht="15" customHeight="1" x14ac:dyDescent="0.25">
      <c r="A119" s="2" t="s">
        <v>23</v>
      </c>
      <c r="B119" s="2" t="s">
        <v>8</v>
      </c>
      <c r="C119" s="4">
        <v>7.4412884817644936E-2</v>
      </c>
      <c r="D119" s="4">
        <v>0.17277778665176699</v>
      </c>
      <c r="E119" s="4">
        <v>0.40458513184172717</v>
      </c>
      <c r="F119" s="4">
        <v>0.44070914288683072</v>
      </c>
      <c r="G119" s="4">
        <v>3.066157451411351</v>
      </c>
      <c r="H119" s="4">
        <v>3.5600401266698043</v>
      </c>
      <c r="I119" s="4">
        <v>7.8876986449152273</v>
      </c>
      <c r="J119" s="4">
        <v>11.965627604870514</v>
      </c>
      <c r="K119" s="4">
        <v>6.2501115932604492</v>
      </c>
      <c r="L119" s="4">
        <v>7.9615209487762622</v>
      </c>
      <c r="M119" s="4">
        <v>8.9188595415468992</v>
      </c>
      <c r="N119" s="4">
        <v>10.418720375080641</v>
      </c>
      <c r="O119" s="4">
        <v>12.844091707334584</v>
      </c>
      <c r="P119" s="4">
        <v>22.510323565594341</v>
      </c>
      <c r="Q119" s="4">
        <v>31.995881809372108</v>
      </c>
      <c r="R119" s="4">
        <v>34.503340130889072</v>
      </c>
      <c r="S119" s="4">
        <v>29.094685796003418</v>
      </c>
      <c r="T119" s="4">
        <v>32.723594722343762</v>
      </c>
      <c r="U119" s="4">
        <v>59.212736190123508</v>
      </c>
      <c r="V119" s="4">
        <v>84.277081441162991</v>
      </c>
      <c r="W119" s="4">
        <v>72.580238840987278</v>
      </c>
      <c r="X119" s="4">
        <v>63.129169062125236</v>
      </c>
      <c r="Y119" s="4">
        <v>78.579959425769658</v>
      </c>
      <c r="Z119" s="4">
        <v>91.414236595163871</v>
      </c>
      <c r="AA119" s="4">
        <v>175.06519009244641</v>
      </c>
      <c r="AB119" s="4">
        <v>249.21979533378686</v>
      </c>
      <c r="AC119" s="4">
        <v>205.91535781389467</v>
      </c>
      <c r="AD119" s="4">
        <v>114.48499396807811</v>
      </c>
      <c r="AE119" s="4">
        <v>122.09496521561667</v>
      </c>
      <c r="AF119" s="4">
        <v>174.50714385978799</v>
      </c>
      <c r="AG119" s="4">
        <v>194.67140681196776</v>
      </c>
      <c r="AH119" s="4">
        <v>215.39534526815942</v>
      </c>
      <c r="AI119" s="4">
        <v>286.14793363911093</v>
      </c>
      <c r="AJ119" s="4">
        <v>443.82310627257573</v>
      </c>
      <c r="AK119" s="4">
        <v>525.06435070797852</v>
      </c>
      <c r="AL119" s="4">
        <v>733.05186451650115</v>
      </c>
      <c r="AM119" s="4">
        <v>881.64111366924908</v>
      </c>
      <c r="AN119" s="4">
        <v>777.15156898189525</v>
      </c>
      <c r="AO119" s="4">
        <v>878.97686881928689</v>
      </c>
      <c r="AP119" s="4">
        <v>936.37824053401198</v>
      </c>
      <c r="AQ119" s="4">
        <v>553.85901942645705</v>
      </c>
    </row>
    <row r="120" spans="1:43" ht="15" customHeight="1" x14ac:dyDescent="0.25">
      <c r="A120" s="2" t="s">
        <v>23</v>
      </c>
      <c r="B120" s="2" t="s">
        <v>9</v>
      </c>
      <c r="C120" s="4">
        <v>5.4062997727843243</v>
      </c>
      <c r="D120" s="4">
        <v>7.8985013438666147</v>
      </c>
      <c r="E120" s="4">
        <v>13.952254477037238</v>
      </c>
      <c r="F120" s="4">
        <v>12.689401071247866</v>
      </c>
      <c r="G120" s="4">
        <v>9.4459877108228643</v>
      </c>
      <c r="H120" s="4">
        <v>14.370902493988623</v>
      </c>
      <c r="I120" s="4">
        <v>7.974179740318565</v>
      </c>
      <c r="J120" s="4">
        <v>7.9188115056355404</v>
      </c>
      <c r="K120" s="4">
        <v>6.4138140562584978</v>
      </c>
      <c r="L120" s="4">
        <v>7.1127008944674195</v>
      </c>
      <c r="M120" s="4">
        <v>10.409154031525695</v>
      </c>
      <c r="N120" s="4">
        <v>15.622303910269787</v>
      </c>
      <c r="O120" s="4">
        <v>11.623517460249985</v>
      </c>
      <c r="P120" s="4">
        <v>12.103025145095348</v>
      </c>
      <c r="Q120" s="4">
        <v>12.887657271947219</v>
      </c>
      <c r="R120" s="4">
        <v>11.495012566745448</v>
      </c>
      <c r="S120" s="4">
        <v>14.121072979916299</v>
      </c>
      <c r="T120" s="4">
        <v>8.3802253914299421</v>
      </c>
      <c r="U120" s="4">
        <v>10.510509017830223</v>
      </c>
      <c r="V120" s="4">
        <v>15.525001225511041</v>
      </c>
      <c r="W120" s="4">
        <v>18.698262686010789</v>
      </c>
      <c r="X120" s="4">
        <v>13.8227200686463</v>
      </c>
      <c r="Y120" s="4">
        <v>20.189699561876658</v>
      </c>
      <c r="Z120" s="4">
        <v>19.244914984643671</v>
      </c>
      <c r="AA120" s="4">
        <v>25.674570664555095</v>
      </c>
      <c r="AB120" s="4">
        <v>35.177403902282258</v>
      </c>
      <c r="AC120" s="4">
        <v>32.291796234841222</v>
      </c>
      <c r="AD120" s="4">
        <v>22.378107967316893</v>
      </c>
      <c r="AE120" s="4">
        <v>18.920763985832235</v>
      </c>
      <c r="AF120" s="4">
        <v>29.543444364625515</v>
      </c>
      <c r="AG120" s="4">
        <v>31.792882293100149</v>
      </c>
      <c r="AH120" s="4">
        <v>33.507592238930137</v>
      </c>
      <c r="AI120" s="4">
        <v>47.008653930644982</v>
      </c>
      <c r="AJ120" s="4">
        <v>43.439245623328972</v>
      </c>
      <c r="AK120" s="4">
        <v>28.005411947212576</v>
      </c>
      <c r="AL120" s="4">
        <v>42.339379484228779</v>
      </c>
      <c r="AM120" s="4">
        <v>46.29550872943193</v>
      </c>
      <c r="AN120" s="4">
        <v>24.611247868176633</v>
      </c>
      <c r="AO120" s="4">
        <v>24.039969709303527</v>
      </c>
      <c r="AP120" s="4">
        <v>19.770124737548233</v>
      </c>
      <c r="AQ120" s="4">
        <v>24.7572516141467</v>
      </c>
    </row>
    <row r="121" spans="1:43" ht="15" customHeight="1" x14ac:dyDescent="0.25">
      <c r="A121" s="2" t="s">
        <v>23</v>
      </c>
      <c r="B121" s="2" t="s">
        <v>10</v>
      </c>
      <c r="C121" s="4">
        <v>12.61469946983005</v>
      </c>
      <c r="D121" s="4">
        <v>18.429836469022113</v>
      </c>
      <c r="E121" s="4">
        <v>32.555260446420164</v>
      </c>
      <c r="F121" s="4">
        <v>29.608602499578325</v>
      </c>
      <c r="G121" s="4">
        <v>22.040637991920082</v>
      </c>
      <c r="H121" s="4">
        <v>33.532105819306722</v>
      </c>
      <c r="I121" s="4">
        <v>18.606419394076635</v>
      </c>
      <c r="J121" s="4">
        <v>18.477226846482903</v>
      </c>
      <c r="K121" s="4">
        <v>14.965566131269849</v>
      </c>
      <c r="L121" s="4">
        <v>16.596302087090798</v>
      </c>
      <c r="M121" s="4">
        <v>24.288026073559962</v>
      </c>
      <c r="N121" s="4">
        <v>36.452042457296145</v>
      </c>
      <c r="O121" s="4">
        <v>27.12154074058336</v>
      </c>
      <c r="P121" s="4">
        <v>28.240392005222613</v>
      </c>
      <c r="Q121" s="4">
        <v>30.071200301210155</v>
      </c>
      <c r="R121" s="4">
        <v>26.82169598907273</v>
      </c>
      <c r="S121" s="4">
        <v>32.949170286471357</v>
      </c>
      <c r="T121" s="4">
        <v>19.553859246669873</v>
      </c>
      <c r="U121" s="4">
        <v>24.524521041603727</v>
      </c>
      <c r="V121" s="4">
        <v>36.225002859525688</v>
      </c>
      <c r="W121" s="4">
        <v>43.629279600691703</v>
      </c>
      <c r="X121" s="4">
        <v>32.253013493507986</v>
      </c>
      <c r="Y121" s="4">
        <v>47.109298977712108</v>
      </c>
      <c r="Z121" s="4">
        <v>44.904801630835145</v>
      </c>
      <c r="AA121" s="4">
        <v>59.907331550628498</v>
      </c>
      <c r="AB121" s="4">
        <v>82.080609105325053</v>
      </c>
      <c r="AC121" s="4">
        <v>75.347524547963047</v>
      </c>
      <c r="AD121" s="4">
        <v>59.520742535742585</v>
      </c>
      <c r="AE121" s="4">
        <v>57.451490849916794</v>
      </c>
      <c r="AF121" s="4">
        <v>78.516080133359509</v>
      </c>
      <c r="AG121" s="4">
        <v>81.112295688410683</v>
      </c>
      <c r="AH121" s="4">
        <v>83.08765239079905</v>
      </c>
      <c r="AI121" s="4">
        <v>124.84528639870909</v>
      </c>
      <c r="AJ121" s="4">
        <v>122.78201204188949</v>
      </c>
      <c r="AK121" s="4">
        <v>108.13526801713338</v>
      </c>
      <c r="AL121" s="4">
        <v>198.85607603721297</v>
      </c>
      <c r="AM121" s="4">
        <v>227.30230541033495</v>
      </c>
      <c r="AN121" s="4">
        <v>144.11514600958645</v>
      </c>
      <c r="AO121" s="4">
        <v>160.91815065454497</v>
      </c>
      <c r="AP121" s="4">
        <v>217.68433575472778</v>
      </c>
      <c r="AQ121" s="4">
        <v>185.56326491278733</v>
      </c>
    </row>
    <row r="122" spans="1:43" ht="15" customHeight="1" x14ac:dyDescent="0.25">
      <c r="A122" s="2" t="s">
        <v>23</v>
      </c>
      <c r="B122" s="2" t="s">
        <v>11</v>
      </c>
      <c r="C122" s="4">
        <v>6.140872879783406</v>
      </c>
      <c r="D122" s="4">
        <v>8.4633998439510822</v>
      </c>
      <c r="E122" s="4">
        <v>11.864291174320631</v>
      </c>
      <c r="F122" s="4">
        <v>12.118685378251156</v>
      </c>
      <c r="G122" s="4">
        <v>24.661766827722087</v>
      </c>
      <c r="H122" s="4">
        <v>14.355005383916469</v>
      </c>
      <c r="I122" s="4">
        <v>12.60519980479336</v>
      </c>
      <c r="J122" s="4">
        <v>11.34667972399096</v>
      </c>
      <c r="K122" s="4">
        <v>9.1430243598347634</v>
      </c>
      <c r="L122" s="4">
        <v>9.7541514698313652</v>
      </c>
      <c r="M122" s="4">
        <v>16.021324668518616</v>
      </c>
      <c r="N122" s="4">
        <v>28.876456290040171</v>
      </c>
      <c r="O122" s="4">
        <v>27.377069483124739</v>
      </c>
      <c r="P122" s="4">
        <v>28.803024806233626</v>
      </c>
      <c r="Q122" s="4">
        <v>29.191989063948089</v>
      </c>
      <c r="R122" s="4">
        <v>23.607645415336854</v>
      </c>
      <c r="S122" s="4">
        <v>27.02318065332819</v>
      </c>
      <c r="T122" s="4">
        <v>19.624123234569133</v>
      </c>
      <c r="U122" s="4">
        <v>25.606418167625833</v>
      </c>
      <c r="V122" s="4">
        <v>37.390069796413371</v>
      </c>
      <c r="W122" s="4">
        <v>49.496850368393773</v>
      </c>
      <c r="X122" s="4">
        <v>38.237548517274966</v>
      </c>
      <c r="Y122" s="4">
        <v>58.446811107682912</v>
      </c>
      <c r="Z122" s="4">
        <v>58.458787189885108</v>
      </c>
      <c r="AA122" s="4">
        <v>61.854310149191896</v>
      </c>
      <c r="AB122" s="4">
        <v>77.307051705097464</v>
      </c>
      <c r="AC122" s="4">
        <v>38.397962251883207</v>
      </c>
      <c r="AD122" s="4">
        <v>30.353219555340583</v>
      </c>
      <c r="AE122" s="4">
        <v>27.329634584471918</v>
      </c>
      <c r="AF122" s="4">
        <v>33.695980757436224</v>
      </c>
      <c r="AG122" s="4">
        <v>34.51378432435245</v>
      </c>
      <c r="AH122" s="4">
        <v>41.000053210380528</v>
      </c>
      <c r="AI122" s="4">
        <v>62.220592343435079</v>
      </c>
      <c r="AJ122" s="4">
        <v>57.499805363560469</v>
      </c>
      <c r="AK122" s="4">
        <v>48.225487070177543</v>
      </c>
      <c r="AL122" s="4">
        <v>82.089743560872094</v>
      </c>
      <c r="AM122" s="4">
        <v>85.116465090842382</v>
      </c>
      <c r="AN122" s="4">
        <v>51.636517656437618</v>
      </c>
      <c r="AO122" s="4">
        <v>64.347951049200049</v>
      </c>
      <c r="AP122" s="4">
        <v>90.793499243533944</v>
      </c>
      <c r="AQ122" s="4">
        <v>58.943625325238592</v>
      </c>
    </row>
    <row r="123" spans="1:43" ht="15" customHeight="1" x14ac:dyDescent="0.25">
      <c r="A123" s="2" t="s">
        <v>23</v>
      </c>
      <c r="B123" s="2" t="s">
        <v>12</v>
      </c>
      <c r="C123" s="4">
        <v>2.2380521642335167</v>
      </c>
      <c r="D123" s="4">
        <v>2.9921480721307816</v>
      </c>
      <c r="E123" s="4">
        <v>3.725233995126167</v>
      </c>
      <c r="F123" s="4">
        <v>2.5667389308252799</v>
      </c>
      <c r="G123" s="4">
        <v>2.6020565840756729</v>
      </c>
      <c r="H123" s="4">
        <v>3.4493328405330432</v>
      </c>
      <c r="I123" s="4">
        <v>2.1916039383176313</v>
      </c>
      <c r="J123" s="4">
        <v>2.4564320658780372</v>
      </c>
      <c r="K123" s="4">
        <v>2.447380741573701</v>
      </c>
      <c r="L123" s="4">
        <v>2.7403874783114692</v>
      </c>
      <c r="M123" s="4">
        <v>4.0584217824906226</v>
      </c>
      <c r="N123" s="4">
        <v>6.70223961065411</v>
      </c>
      <c r="O123" s="4">
        <v>6.3889256159482271</v>
      </c>
      <c r="P123" s="4">
        <v>7.7897648322568394</v>
      </c>
      <c r="Q123" s="4">
        <v>9.0097110573282908</v>
      </c>
      <c r="R123" s="4">
        <v>9.3122196707088349</v>
      </c>
      <c r="S123" s="4">
        <v>10.888588497028499</v>
      </c>
      <c r="T123" s="4">
        <v>11.621220990756315</v>
      </c>
      <c r="U123" s="4">
        <v>17.421278862140134</v>
      </c>
      <c r="V123" s="4">
        <v>25.148564819399475</v>
      </c>
      <c r="W123" s="4">
        <v>26.622164132736991</v>
      </c>
      <c r="X123" s="4">
        <v>20.842305439266681</v>
      </c>
      <c r="Y123" s="4">
        <v>31.504115890965238</v>
      </c>
      <c r="Z123" s="4">
        <v>27.195905728538737</v>
      </c>
      <c r="AA123" s="4">
        <v>27.14888978005661</v>
      </c>
      <c r="AB123" s="4">
        <v>43.21282366614561</v>
      </c>
      <c r="AC123" s="4">
        <v>51.493956000042182</v>
      </c>
      <c r="AD123" s="4">
        <v>46.802844647964399</v>
      </c>
      <c r="AE123" s="4">
        <v>54.369419167458538</v>
      </c>
      <c r="AF123" s="4">
        <v>87.199365153818917</v>
      </c>
      <c r="AG123" s="4">
        <v>94.872052507115782</v>
      </c>
      <c r="AH123" s="4">
        <v>87.760231321359555</v>
      </c>
      <c r="AI123" s="4">
        <v>158.74000943419432</v>
      </c>
      <c r="AJ123" s="4">
        <v>180.51398351055158</v>
      </c>
      <c r="AK123" s="4">
        <v>145.77906949528065</v>
      </c>
      <c r="AL123" s="4">
        <v>289.48319926426217</v>
      </c>
      <c r="AM123" s="4">
        <v>338.36948200390117</v>
      </c>
      <c r="AN123" s="4">
        <v>204.9759750679714</v>
      </c>
      <c r="AO123" s="4">
        <v>248.77506806605564</v>
      </c>
      <c r="AP123" s="4">
        <v>345.63999047440723</v>
      </c>
      <c r="AQ123" s="4">
        <v>218.2168256721599</v>
      </c>
    </row>
    <row r="124" spans="1:43" ht="15" customHeight="1" x14ac:dyDescent="0.25">
      <c r="A124" s="2" t="s">
        <v>23</v>
      </c>
      <c r="B124" s="2" t="s">
        <v>13</v>
      </c>
      <c r="C124" s="4">
        <v>2.2380521642335167</v>
      </c>
      <c r="D124" s="4">
        <v>2.9921480721307816</v>
      </c>
      <c r="E124" s="4">
        <v>3.725233995126167</v>
      </c>
      <c r="F124" s="4">
        <v>2.5667389308252799</v>
      </c>
      <c r="G124" s="4">
        <v>2.6020565840756729</v>
      </c>
      <c r="H124" s="4">
        <v>3.4493328405330432</v>
      </c>
      <c r="I124" s="4">
        <v>2.1916039383176313</v>
      </c>
      <c r="J124" s="4">
        <v>2.4564320658780372</v>
      </c>
      <c r="K124" s="4">
        <v>2.447380741573701</v>
      </c>
      <c r="L124" s="4">
        <v>2.7403874783114692</v>
      </c>
      <c r="M124" s="4">
        <v>4.0584217824906226</v>
      </c>
      <c r="N124" s="4">
        <v>6.70223961065411</v>
      </c>
      <c r="O124" s="4">
        <v>6.3889256159482271</v>
      </c>
      <c r="P124" s="4">
        <v>7.7897648322568394</v>
      </c>
      <c r="Q124" s="4">
        <v>9.0097110573282908</v>
      </c>
      <c r="R124" s="4">
        <v>9.3122196707088349</v>
      </c>
      <c r="S124" s="4">
        <v>10.888588497028499</v>
      </c>
      <c r="T124" s="4">
        <v>11.621220990756315</v>
      </c>
      <c r="U124" s="4">
        <v>17.421278862140134</v>
      </c>
      <c r="V124" s="4">
        <v>25.148564819399475</v>
      </c>
      <c r="W124" s="4">
        <v>26.622164132736991</v>
      </c>
      <c r="X124" s="4">
        <v>20.842305439266681</v>
      </c>
      <c r="Y124" s="4">
        <v>31.504115890965238</v>
      </c>
      <c r="Z124" s="4">
        <v>27.195905728538737</v>
      </c>
      <c r="AA124" s="4">
        <v>27.14888978005661</v>
      </c>
      <c r="AB124" s="4">
        <v>43.21282366614561</v>
      </c>
      <c r="AC124" s="4">
        <v>51.493956000042182</v>
      </c>
      <c r="AD124" s="4">
        <v>42.807629315354767</v>
      </c>
      <c r="AE124" s="4">
        <v>55.422540839521119</v>
      </c>
      <c r="AF124" s="4">
        <v>94.689527041696138</v>
      </c>
      <c r="AG124" s="4">
        <v>85.908600470227597</v>
      </c>
      <c r="AH124" s="4">
        <v>82.447160890658097</v>
      </c>
      <c r="AI124" s="4">
        <v>152.43491560152711</v>
      </c>
      <c r="AJ124" s="4">
        <v>187.54184498373925</v>
      </c>
      <c r="AK124" s="4">
        <v>130.48928845164497</v>
      </c>
      <c r="AL124" s="4">
        <v>300.59221839569136</v>
      </c>
      <c r="AM124" s="4">
        <v>312.57643684018979</v>
      </c>
      <c r="AN124" s="4">
        <v>224.09188848392395</v>
      </c>
      <c r="AO124" s="4">
        <v>342.59370487334792</v>
      </c>
      <c r="AP124" s="4">
        <v>402.53677674781767</v>
      </c>
      <c r="AQ124" s="4">
        <v>218.49551893610877</v>
      </c>
    </row>
    <row r="125" spans="1:43" ht="15" customHeight="1" x14ac:dyDescent="0.25">
      <c r="A125" s="2" t="s">
        <v>23</v>
      </c>
      <c r="B125" s="2" t="s">
        <v>14</v>
      </c>
      <c r="C125" s="4">
        <v>0.16630737103782395</v>
      </c>
      <c r="D125" s="4">
        <v>0.49830026712686931</v>
      </c>
      <c r="E125" s="4">
        <v>0.60626722948601408</v>
      </c>
      <c r="F125" s="4">
        <v>0.6625762823711846</v>
      </c>
      <c r="G125" s="4">
        <v>0.52772515908272388</v>
      </c>
      <c r="H125" s="4">
        <v>0.7481511200060359</v>
      </c>
      <c r="I125" s="4">
        <v>0.71690199115663744</v>
      </c>
      <c r="J125" s="4">
        <v>0.6959989491015337</v>
      </c>
      <c r="K125" s="4">
        <v>0.42798690326398448</v>
      </c>
      <c r="L125" s="4">
        <v>1.0506518919458641</v>
      </c>
      <c r="M125" s="4">
        <v>1.1107635145683843</v>
      </c>
      <c r="N125" s="4">
        <v>2.0220147005406859</v>
      </c>
      <c r="O125" s="4">
        <v>3.1091165557000324</v>
      </c>
      <c r="P125" s="4">
        <v>4.0588071580299045</v>
      </c>
      <c r="Q125" s="4">
        <v>2.0124134914501304</v>
      </c>
      <c r="R125" s="4">
        <v>3.7512106852123646</v>
      </c>
      <c r="S125" s="4">
        <v>6.3072824434504113</v>
      </c>
      <c r="T125" s="4">
        <v>12.03982033598858</v>
      </c>
      <c r="U125" s="4">
        <v>14.79699373986778</v>
      </c>
      <c r="V125" s="4">
        <v>11.090205442319572</v>
      </c>
      <c r="W125" s="4">
        <v>16.208320270123753</v>
      </c>
      <c r="X125" s="4">
        <v>12.895673751411291</v>
      </c>
      <c r="Y125" s="4">
        <v>14.241531422217369</v>
      </c>
      <c r="Z125" s="4">
        <v>16.166840616848692</v>
      </c>
      <c r="AA125" s="4">
        <v>11.369566432166023</v>
      </c>
      <c r="AB125" s="4">
        <v>14.681924482429416</v>
      </c>
      <c r="AC125" s="4">
        <v>24.447591550135563</v>
      </c>
      <c r="AD125" s="4">
        <v>20.554158820391478</v>
      </c>
      <c r="AE125" s="4">
        <v>30.249894372822865</v>
      </c>
      <c r="AF125" s="4">
        <v>44.952508142719793</v>
      </c>
      <c r="AG125" s="4">
        <v>33.73907069920746</v>
      </c>
      <c r="AH125" s="4">
        <v>38.849923181806204</v>
      </c>
      <c r="AI125" s="4">
        <v>67.086994201171677</v>
      </c>
      <c r="AJ125" s="4">
        <v>65.921715516856437</v>
      </c>
      <c r="AK125" s="4">
        <v>55.949120602222621</v>
      </c>
      <c r="AL125" s="4">
        <v>75.803614277837269</v>
      </c>
      <c r="AM125" s="4">
        <v>118.19554286341742</v>
      </c>
      <c r="AN125" s="4">
        <v>85.115925911324609</v>
      </c>
      <c r="AO125" s="4">
        <v>60.283428421240636</v>
      </c>
      <c r="AP125" s="4">
        <v>101.09716714350279</v>
      </c>
      <c r="AQ125" s="4">
        <v>27.775070096972112</v>
      </c>
    </row>
    <row r="126" spans="1:43" ht="15" customHeight="1" x14ac:dyDescent="0.25">
      <c r="A126" s="2" t="s">
        <v>23</v>
      </c>
      <c r="B126" s="2" t="s">
        <v>15</v>
      </c>
      <c r="C126" s="4">
        <v>9.2266418178518619E-2</v>
      </c>
      <c r="D126" s="4">
        <v>0.31329780494769954</v>
      </c>
      <c r="E126" s="4">
        <v>0.41284421229358459</v>
      </c>
      <c r="F126" s="4">
        <v>0.3753114060154582</v>
      </c>
      <c r="G126" s="4">
        <v>0.30755082820653024</v>
      </c>
      <c r="H126" s="4">
        <v>0.52526305835395903</v>
      </c>
      <c r="I126" s="4">
        <v>0.67633831661643073</v>
      </c>
      <c r="J126" s="4">
        <v>0.76961572543812029</v>
      </c>
      <c r="K126" s="4">
        <v>0.60052231132137068</v>
      </c>
      <c r="L126" s="4">
        <v>1.064085906547193</v>
      </c>
      <c r="M126" s="4">
        <v>0.70601887242130068</v>
      </c>
      <c r="N126" s="4">
        <v>1.8771594193412184</v>
      </c>
      <c r="O126" s="4">
        <v>3.1275101841784245</v>
      </c>
      <c r="P126" s="4">
        <v>3.1114654175832008</v>
      </c>
      <c r="Q126" s="4">
        <v>1.6259473540841873</v>
      </c>
      <c r="R126" s="4">
        <v>3.5184234172623956</v>
      </c>
      <c r="S126" s="4">
        <v>4.2830671247802128</v>
      </c>
      <c r="T126" s="4">
        <v>7.5170651679280382</v>
      </c>
      <c r="U126" s="4">
        <v>7.4140347764806727</v>
      </c>
      <c r="V126" s="4">
        <v>5.6678442155640676</v>
      </c>
      <c r="W126" s="4">
        <v>8.7302154776261265</v>
      </c>
      <c r="X126" s="4">
        <v>4.2544281152452292</v>
      </c>
      <c r="Y126" s="4">
        <v>5.6317492110131395</v>
      </c>
      <c r="Z126" s="4">
        <v>5.7928488955779525</v>
      </c>
      <c r="AA126" s="4">
        <v>5.4184052376479226</v>
      </c>
      <c r="AB126" s="4">
        <v>9.8309826786105958</v>
      </c>
      <c r="AC126" s="4">
        <v>14.258541773401362</v>
      </c>
      <c r="AD126" s="4">
        <v>9.5394188558931532</v>
      </c>
      <c r="AE126" s="4">
        <v>13.626790297372448</v>
      </c>
      <c r="AF126" s="4">
        <v>25.435247569473042</v>
      </c>
      <c r="AG126" s="4">
        <v>15.765328369313364</v>
      </c>
      <c r="AH126" s="4">
        <v>18.276967956800551</v>
      </c>
      <c r="AI126" s="4">
        <v>29.481191173053087</v>
      </c>
      <c r="AJ126" s="4">
        <v>25.989566478094645</v>
      </c>
      <c r="AK126" s="4">
        <v>16.301048765835809</v>
      </c>
      <c r="AL126" s="4">
        <v>25.061144187352578</v>
      </c>
      <c r="AM126" s="4">
        <v>38.125607625041845</v>
      </c>
      <c r="AN126" s="4">
        <v>26.83437812668021</v>
      </c>
      <c r="AO126" s="4">
        <v>22.931214324280859</v>
      </c>
      <c r="AP126" s="4">
        <v>46.655022211569708</v>
      </c>
      <c r="AQ126" s="4">
        <v>16.681401385315638</v>
      </c>
    </row>
    <row r="127" spans="1:43" ht="15" customHeight="1" x14ac:dyDescent="0.25">
      <c r="A127" s="2" t="s">
        <v>23</v>
      </c>
      <c r="B127" s="2" t="s">
        <v>16</v>
      </c>
      <c r="C127" s="4">
        <v>1.7655919527988163E-2</v>
      </c>
      <c r="D127" s="4">
        <v>3.6480376181366944E-2</v>
      </c>
      <c r="E127" s="4">
        <v>5.5765449155124526E-2</v>
      </c>
      <c r="F127" s="4">
        <v>5.4152683002333626E-2</v>
      </c>
      <c r="G127" s="4">
        <v>7.1778709377152E-2</v>
      </c>
      <c r="H127" s="4">
        <v>9.3537912081574262E-2</v>
      </c>
      <c r="I127" s="4">
        <v>0.2100223039718373</v>
      </c>
      <c r="J127" s="4">
        <v>0.10472025508601583</v>
      </c>
      <c r="K127" s="4">
        <v>5.8143266735556511E-2</v>
      </c>
      <c r="L127" s="4">
        <v>0.18471770076831864</v>
      </c>
      <c r="M127" s="4">
        <v>9.9766220517035778E-2</v>
      </c>
      <c r="N127" s="4">
        <v>0.28191771499263718</v>
      </c>
      <c r="O127" s="4">
        <v>0.53875531156023704</v>
      </c>
      <c r="P127" s="4">
        <v>0.40180165206996099</v>
      </c>
      <c r="Q127" s="4">
        <v>0.24573353746544666</v>
      </c>
      <c r="R127" s="4">
        <v>0.37473072401705376</v>
      </c>
      <c r="S127" s="4">
        <v>0.44517517346694013</v>
      </c>
      <c r="T127" s="4">
        <v>0.54094867160198989</v>
      </c>
      <c r="U127" s="4">
        <v>0.72128597759276014</v>
      </c>
      <c r="V127" s="4">
        <v>0.38995995618024681</v>
      </c>
      <c r="W127" s="4">
        <v>0.75498818381419341</v>
      </c>
      <c r="X127" s="4">
        <v>0.52577506825435671</v>
      </c>
      <c r="Y127" s="4">
        <v>1.6641949118714745</v>
      </c>
      <c r="Z127" s="4">
        <v>1.9503998317516014</v>
      </c>
      <c r="AA127" s="4">
        <v>1.8400097354331537</v>
      </c>
      <c r="AB127" s="4">
        <v>5.5530285322607114</v>
      </c>
      <c r="AC127" s="4">
        <v>8.2114047954653682</v>
      </c>
      <c r="AD127" s="4">
        <v>6.8247536925779828</v>
      </c>
      <c r="AE127" s="4">
        <v>11.400037577531199</v>
      </c>
      <c r="AF127" s="4">
        <v>14.962457688572401</v>
      </c>
      <c r="AG127" s="4">
        <v>9.0529122522850152</v>
      </c>
      <c r="AH127" s="4">
        <v>12.065299431681426</v>
      </c>
      <c r="AI127" s="4">
        <v>16.205263685336913</v>
      </c>
      <c r="AJ127" s="4">
        <v>14.252342907342193</v>
      </c>
      <c r="AK127" s="4">
        <v>12.481926461541011</v>
      </c>
      <c r="AL127" s="4">
        <v>17.361461248170308</v>
      </c>
      <c r="AM127" s="4">
        <v>26.048392393253582</v>
      </c>
      <c r="AN127" s="4">
        <v>19.86456756887506</v>
      </c>
      <c r="AO127" s="4">
        <v>14.579538040248451</v>
      </c>
      <c r="AP127" s="4">
        <v>21.550015702223579</v>
      </c>
      <c r="AQ127" s="4">
        <v>6.6664258064516275</v>
      </c>
    </row>
    <row r="128" spans="1:43" ht="15" customHeight="1" x14ac:dyDescent="0.25">
      <c r="A128" s="2" t="s">
        <v>23</v>
      </c>
      <c r="B128" s="2" t="s">
        <v>17</v>
      </c>
      <c r="C128" s="5"/>
      <c r="D128" s="5"/>
      <c r="E128" s="5"/>
      <c r="F128" s="5"/>
      <c r="G128" s="5"/>
      <c r="H128" s="4">
        <v>14.844607132510477</v>
      </c>
      <c r="I128" s="4">
        <v>18.690542910956328</v>
      </c>
      <c r="J128" s="4">
        <v>30.364236298305048</v>
      </c>
      <c r="K128" s="4">
        <v>32.018890064781104</v>
      </c>
      <c r="L128" s="4">
        <v>29.067289710498144</v>
      </c>
      <c r="M128" s="4">
        <v>28.590225726802302</v>
      </c>
      <c r="N128" s="4">
        <v>33.493100300189823</v>
      </c>
      <c r="O128" s="4">
        <v>42.073211652993628</v>
      </c>
      <c r="P128" s="4">
        <v>43.531493807906941</v>
      </c>
      <c r="Q128" s="4">
        <v>46.29474767761139</v>
      </c>
      <c r="R128" s="4">
        <v>36.386885966640691</v>
      </c>
      <c r="S128" s="4">
        <v>34.379501128538458</v>
      </c>
      <c r="T128" s="4">
        <v>20.047884467362476</v>
      </c>
      <c r="U128" s="4">
        <v>28.825155445699039</v>
      </c>
      <c r="V128" s="4">
        <v>54.729998814895154</v>
      </c>
      <c r="W128" s="4">
        <v>137.779339400086</v>
      </c>
      <c r="X128" s="4">
        <v>291.80230481226488</v>
      </c>
      <c r="Y128" s="4">
        <v>355.01068678579816</v>
      </c>
      <c r="Z128" s="4">
        <v>390.6798923464101</v>
      </c>
      <c r="AA128" s="4">
        <v>489.78821575819427</v>
      </c>
      <c r="AB128" s="4">
        <v>727.7648183213546</v>
      </c>
      <c r="AC128" s="4">
        <v>982.86691348607405</v>
      </c>
      <c r="AD128" s="4">
        <v>1104.2163438405353</v>
      </c>
      <c r="AE128" s="4">
        <v>1283.5663671148093</v>
      </c>
      <c r="AF128" s="4">
        <v>1534.2923863610515</v>
      </c>
      <c r="AG128" s="4">
        <v>2329.9168228311037</v>
      </c>
      <c r="AH128" s="4">
        <v>3394.4032229329041</v>
      </c>
      <c r="AI128" s="4">
        <v>4177.4942490076846</v>
      </c>
      <c r="AJ128" s="4">
        <v>3910.4617884125687</v>
      </c>
      <c r="AK128" s="4">
        <v>2980.5810865583148</v>
      </c>
      <c r="AL128" s="4">
        <v>2397.4331625441719</v>
      </c>
      <c r="AM128" s="4">
        <v>3144.6076301530597</v>
      </c>
      <c r="AN128" s="4">
        <v>2330.8433912756</v>
      </c>
      <c r="AO128" s="4">
        <v>1749.6764173774284</v>
      </c>
      <c r="AP128" s="4">
        <v>1689.5966795135814</v>
      </c>
      <c r="AQ128" s="4">
        <v>1441.475147650656</v>
      </c>
    </row>
    <row r="129" spans="1:43" ht="15" customHeight="1" x14ac:dyDescent="0.25">
      <c r="A129" s="2" t="s">
        <v>23</v>
      </c>
      <c r="B129" s="2" t="s">
        <v>18</v>
      </c>
      <c r="C129" s="5"/>
      <c r="D129" s="5"/>
      <c r="E129" s="5"/>
      <c r="F129" s="5"/>
      <c r="G129" s="5"/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748.7489467854615</v>
      </c>
      <c r="AM129" s="4">
        <v>2082.0150135497174</v>
      </c>
      <c r="AN129" s="4">
        <v>1687.5576789299871</v>
      </c>
      <c r="AO129" s="4">
        <v>1541.869236249102</v>
      </c>
      <c r="AP129" s="4">
        <v>1606.1916944560235</v>
      </c>
      <c r="AQ129" s="4">
        <v>1784.5680828357997</v>
      </c>
    </row>
    <row r="130" spans="1:43" ht="15" customHeight="1" x14ac:dyDescent="0.25">
      <c r="A130" s="2" t="s">
        <v>24</v>
      </c>
      <c r="B130" s="2" t="s">
        <v>2</v>
      </c>
      <c r="C130" s="4">
        <v>234.94510313893846</v>
      </c>
      <c r="D130" s="4">
        <v>277.79920571057374</v>
      </c>
      <c r="E130" s="4">
        <v>302.39567723782721</v>
      </c>
      <c r="F130" s="4">
        <v>404.93737535582017</v>
      </c>
      <c r="G130" s="4">
        <v>484.11357572835323</v>
      </c>
      <c r="H130" s="4">
        <v>370.02817106211711</v>
      </c>
      <c r="I130" s="4">
        <v>206.28957391504295</v>
      </c>
      <c r="J130" s="4">
        <v>240.99957069318918</v>
      </c>
      <c r="K130" s="4">
        <v>56.926734427364828</v>
      </c>
      <c r="L130" s="4">
        <v>27.134737468716366</v>
      </c>
      <c r="M130" s="4">
        <v>27.562819541828393</v>
      </c>
      <c r="N130" s="4">
        <v>64.066159408161624</v>
      </c>
      <c r="O130" s="4">
        <v>28.713804881491111</v>
      </c>
      <c r="P130" s="4">
        <v>101.42285619277192</v>
      </c>
      <c r="Q130" s="4">
        <v>418.7304691180766</v>
      </c>
      <c r="R130" s="4">
        <v>989.96250422053333</v>
      </c>
      <c r="S130" s="4">
        <v>1145.2244688048881</v>
      </c>
      <c r="T130" s="4">
        <v>1162.6731017956827</v>
      </c>
      <c r="U130" s="4">
        <v>2035.9545464906989</v>
      </c>
      <c r="V130" s="4">
        <v>3160.5519446863177</v>
      </c>
      <c r="W130" s="4">
        <v>4826.9523088968126</v>
      </c>
      <c r="X130" s="4">
        <v>6542.2506104602944</v>
      </c>
      <c r="Y130" s="4">
        <v>7946.3460133561694</v>
      </c>
      <c r="Z130" s="4">
        <v>6023.3125468873486</v>
      </c>
      <c r="AA130" s="4">
        <v>7260.9517251364532</v>
      </c>
      <c r="AB130" s="4">
        <v>8927.9224988759561</v>
      </c>
      <c r="AC130" s="4">
        <v>10878.764231405747</v>
      </c>
      <c r="AD130" s="4">
        <v>8731.7522530895912</v>
      </c>
      <c r="AE130" s="4">
        <v>8483.7589559086118</v>
      </c>
      <c r="AF130" s="4">
        <v>6869.1061767433166</v>
      </c>
      <c r="AG130" s="4">
        <v>4265.5375736204742</v>
      </c>
      <c r="AH130" s="4">
        <v>2643.7096508830064</v>
      </c>
      <c r="AI130" s="4">
        <v>1775.2327438077741</v>
      </c>
      <c r="AJ130" s="4">
        <v>986.52901294080027</v>
      </c>
      <c r="AK130" s="4">
        <v>788.06032581218574</v>
      </c>
      <c r="AL130" s="4">
        <v>1046.8593505406004</v>
      </c>
      <c r="AM130" s="4">
        <v>1612.2917200793738</v>
      </c>
      <c r="AN130" s="4">
        <v>1251.6718057292171</v>
      </c>
      <c r="AO130" s="4">
        <v>909.77984631736888</v>
      </c>
      <c r="AP130" s="4">
        <v>848.38802528119652</v>
      </c>
      <c r="AQ130" s="4">
        <v>957.69456714349838</v>
      </c>
    </row>
    <row r="131" spans="1:43" ht="15" customHeight="1" x14ac:dyDescent="0.25">
      <c r="A131" s="2" t="s">
        <v>24</v>
      </c>
      <c r="B131" s="2" t="s">
        <v>3</v>
      </c>
      <c r="C131" s="4">
        <v>0</v>
      </c>
      <c r="D131" s="4">
        <v>0</v>
      </c>
      <c r="E131" s="4">
        <v>0</v>
      </c>
      <c r="F131" s="4">
        <v>0</v>
      </c>
      <c r="G131" s="4">
        <v>1.4276768232549806</v>
      </c>
      <c r="H131" s="4">
        <v>163.17098338692705</v>
      </c>
      <c r="I131" s="4">
        <v>127.59285348745672</v>
      </c>
      <c r="J131" s="4">
        <v>222.49442148040961</v>
      </c>
      <c r="K131" s="4">
        <v>601.04252142181008</v>
      </c>
      <c r="L131" s="4">
        <v>610.44484947764704</v>
      </c>
      <c r="M131" s="4">
        <v>832.92866619567098</v>
      </c>
      <c r="N131" s="4">
        <v>956.73263198081133</v>
      </c>
      <c r="O131" s="4">
        <v>665.62849150790316</v>
      </c>
      <c r="P131" s="4">
        <v>1016.8398901058627</v>
      </c>
      <c r="Q131" s="4">
        <v>814.41832220528795</v>
      </c>
      <c r="R131" s="4">
        <v>183.19810108926615</v>
      </c>
      <c r="S131" s="4">
        <v>420.76918289433308</v>
      </c>
      <c r="T131" s="4">
        <v>552.39113015671558</v>
      </c>
      <c r="U131" s="4">
        <v>815.70463691278462</v>
      </c>
      <c r="V131" s="4">
        <v>429.08234435483172</v>
      </c>
      <c r="W131" s="4">
        <v>142.54466218930432</v>
      </c>
      <c r="X131" s="4">
        <v>38.439915555294448</v>
      </c>
      <c r="Y131" s="4">
        <v>10.843749406632753</v>
      </c>
      <c r="Z131" s="4">
        <v>6.2372847469646047</v>
      </c>
      <c r="AA131" s="4">
        <v>139.82312750741553</v>
      </c>
      <c r="AB131" s="4">
        <v>128.28538700908339</v>
      </c>
      <c r="AC131" s="4">
        <v>212.37162789281751</v>
      </c>
      <c r="AD131" s="4">
        <v>632.15650660181234</v>
      </c>
      <c r="AE131" s="4">
        <v>412.43982213850899</v>
      </c>
      <c r="AF131" s="4">
        <v>718.701121210157</v>
      </c>
      <c r="AG131" s="4">
        <v>1020.6703178801009</v>
      </c>
      <c r="AH131" s="4">
        <v>55.256572897989848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</row>
    <row r="132" spans="1:43" ht="15" customHeight="1" x14ac:dyDescent="0.25">
      <c r="A132" s="2" t="s">
        <v>24</v>
      </c>
      <c r="B132" s="2" t="s">
        <v>4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451.98792235560717</v>
      </c>
      <c r="AF132" s="4">
        <v>2819.5659530184121</v>
      </c>
      <c r="AG132" s="4">
        <v>6873.5434404308789</v>
      </c>
      <c r="AH132" s="4">
        <v>11410.638543911402</v>
      </c>
      <c r="AI132" s="4">
        <v>17060.463527340889</v>
      </c>
      <c r="AJ132" s="4">
        <v>20298.52851909634</v>
      </c>
      <c r="AK132" s="4">
        <v>21835.539904776535</v>
      </c>
      <c r="AL132" s="4">
        <v>22824.260549353352</v>
      </c>
      <c r="AM132" s="4">
        <v>23076.569807875894</v>
      </c>
      <c r="AN132" s="4">
        <v>25241.580523487002</v>
      </c>
      <c r="AO132" s="4">
        <v>24030.162255425872</v>
      </c>
      <c r="AP132" s="4">
        <v>20105.798208209133</v>
      </c>
      <c r="AQ132" s="4">
        <v>16674.046728406502</v>
      </c>
    </row>
    <row r="133" spans="1:43" ht="15" customHeight="1" x14ac:dyDescent="0.25">
      <c r="A133" s="2" t="s">
        <v>24</v>
      </c>
      <c r="B133" s="2" t="s">
        <v>5</v>
      </c>
      <c r="C133" s="4">
        <v>26.303420193267709</v>
      </c>
      <c r="D133" s="4">
        <v>25.935937942073199</v>
      </c>
      <c r="E133" s="4">
        <v>19.646732493412173</v>
      </c>
      <c r="F133" s="4">
        <v>20.780115880491959</v>
      </c>
      <c r="G133" s="4">
        <v>27.939308374054313</v>
      </c>
      <c r="H133" s="4">
        <v>21.761028783977547</v>
      </c>
      <c r="I133" s="4">
        <v>10.604949450799763</v>
      </c>
      <c r="J133" s="4">
        <v>9.9478633038205651</v>
      </c>
      <c r="K133" s="4">
        <v>5.1688323868054891</v>
      </c>
      <c r="L133" s="4">
        <v>2.5437191083882023</v>
      </c>
      <c r="M133" s="4">
        <v>3.4039028331516525</v>
      </c>
      <c r="N133" s="4">
        <v>7.3401989484756944</v>
      </c>
      <c r="O133" s="4">
        <v>7.6187705352269557</v>
      </c>
      <c r="P133" s="4">
        <v>11.930855744744271</v>
      </c>
      <c r="Q133" s="4">
        <v>57.352444172627258</v>
      </c>
      <c r="R133" s="4">
        <v>139.26948570181034</v>
      </c>
      <c r="S133" s="4">
        <v>133.11507392144225</v>
      </c>
      <c r="T133" s="4">
        <v>120.930770927221</v>
      </c>
      <c r="U133" s="4">
        <v>178.51971021154264</v>
      </c>
      <c r="V133" s="4">
        <v>247.43297009183465</v>
      </c>
      <c r="W133" s="4">
        <v>495.45662160259121</v>
      </c>
      <c r="X133" s="4">
        <v>695.43377520636614</v>
      </c>
      <c r="Y133" s="4">
        <v>855.33821841117833</v>
      </c>
      <c r="Z133" s="4">
        <v>738.48058649146674</v>
      </c>
      <c r="AA133" s="4">
        <v>1015.1219368610522</v>
      </c>
      <c r="AB133" s="4">
        <v>1281.966111252211</v>
      </c>
      <c r="AC133" s="4">
        <v>1328.6177822273999</v>
      </c>
      <c r="AD133" s="4">
        <v>774.54553207754759</v>
      </c>
      <c r="AE133" s="4">
        <v>767.83898812719849</v>
      </c>
      <c r="AF133" s="4">
        <v>719.33391659414133</v>
      </c>
      <c r="AG133" s="4">
        <v>515.9822597284998</v>
      </c>
      <c r="AH133" s="4">
        <v>431.16744558157183</v>
      </c>
      <c r="AI133" s="4">
        <v>491.6192892643225</v>
      </c>
      <c r="AJ133" s="4">
        <v>668.97493890560213</v>
      </c>
      <c r="AK133" s="4">
        <v>890.87827286040419</v>
      </c>
      <c r="AL133" s="4">
        <v>1245.8048431074706</v>
      </c>
      <c r="AM133" s="4">
        <v>1681.6589821924508</v>
      </c>
      <c r="AN133" s="4">
        <v>1163.5797828405257</v>
      </c>
      <c r="AO133" s="4">
        <v>650.35078174647299</v>
      </c>
      <c r="AP133" s="4">
        <v>608.35515069494397</v>
      </c>
      <c r="AQ133" s="4">
        <v>15.072099999808461</v>
      </c>
    </row>
    <row r="134" spans="1:43" ht="15" customHeight="1" x14ac:dyDescent="0.25">
      <c r="A134" s="2" t="s">
        <v>24</v>
      </c>
      <c r="B134" s="2" t="s">
        <v>6</v>
      </c>
      <c r="C134" s="4">
        <v>0</v>
      </c>
      <c r="D134" s="4">
        <v>0</v>
      </c>
      <c r="E134" s="4">
        <v>0</v>
      </c>
      <c r="F134" s="4">
        <v>0</v>
      </c>
      <c r="G134" s="4">
        <v>0.38218409842509493</v>
      </c>
      <c r="H134" s="4">
        <v>6.8441715774768079</v>
      </c>
      <c r="I134" s="4">
        <v>4.6882717374490008</v>
      </c>
      <c r="J134" s="4">
        <v>14.834016417250725</v>
      </c>
      <c r="K134" s="4">
        <v>32.178117511253284</v>
      </c>
      <c r="L134" s="4">
        <v>47.874155924418986</v>
      </c>
      <c r="M134" s="4">
        <v>68.245559254921631</v>
      </c>
      <c r="N134" s="4">
        <v>100.17813778500468</v>
      </c>
      <c r="O134" s="4">
        <v>96.845985291272299</v>
      </c>
      <c r="P134" s="4">
        <v>111.68809591780094</v>
      </c>
      <c r="Q134" s="4">
        <v>113.85659898654364</v>
      </c>
      <c r="R134" s="4">
        <v>26.465300790663733</v>
      </c>
      <c r="S134" s="4">
        <v>56.232735289616215</v>
      </c>
      <c r="T134" s="4">
        <v>91.290338122397586</v>
      </c>
      <c r="U134" s="4">
        <v>108.9667013974766</v>
      </c>
      <c r="V134" s="4">
        <v>77.390812845201268</v>
      </c>
      <c r="W134" s="4">
        <v>41.454595598913208</v>
      </c>
      <c r="X134" s="4">
        <v>8.6355303461067692</v>
      </c>
      <c r="Y134" s="4">
        <v>1.5980513115469217</v>
      </c>
      <c r="Z134" s="4">
        <v>1.916592417806317</v>
      </c>
      <c r="AA134" s="4">
        <v>15.865622124840089</v>
      </c>
      <c r="AB134" s="4">
        <v>7.2312648885452466</v>
      </c>
      <c r="AC134" s="4">
        <v>56.746587960064979</v>
      </c>
      <c r="AD134" s="4">
        <v>141.71028426566005</v>
      </c>
      <c r="AE134" s="4">
        <v>48.430039526790061</v>
      </c>
      <c r="AF134" s="4">
        <v>12.432893773050925</v>
      </c>
      <c r="AG134" s="4">
        <v>49.526129403103468</v>
      </c>
      <c r="AH134" s="4">
        <v>6.163737105968762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</row>
    <row r="135" spans="1:43" ht="15" customHeight="1" x14ac:dyDescent="0.25">
      <c r="A135" s="2" t="s">
        <v>24</v>
      </c>
      <c r="B135" s="2" t="s">
        <v>7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114.24458039898596</v>
      </c>
      <c r="AF135" s="4">
        <v>563.06722362390065</v>
      </c>
      <c r="AG135" s="4">
        <v>994.1753664589736</v>
      </c>
      <c r="AH135" s="4">
        <v>1511.9424509204225</v>
      </c>
      <c r="AI135" s="4">
        <v>2461.9040303999054</v>
      </c>
      <c r="AJ135" s="4">
        <v>3018.567531971245</v>
      </c>
      <c r="AK135" s="4">
        <v>3265.5551217497946</v>
      </c>
      <c r="AL135" s="4">
        <v>3883.2629372729943</v>
      </c>
      <c r="AM135" s="4">
        <v>4503.5544393858981</v>
      </c>
      <c r="AN135" s="4">
        <v>4930.4729398248892</v>
      </c>
      <c r="AO135" s="4">
        <v>5477.1463167018819</v>
      </c>
      <c r="AP135" s="4">
        <v>4938.4844886634983</v>
      </c>
      <c r="AQ135" s="4">
        <v>1661.6428094427697</v>
      </c>
    </row>
    <row r="136" spans="1:43" ht="15" customHeight="1" x14ac:dyDescent="0.25">
      <c r="A136" s="2" t="s">
        <v>24</v>
      </c>
      <c r="B136" s="2" t="s">
        <v>8</v>
      </c>
      <c r="C136" s="4">
        <v>0.21260824233612835</v>
      </c>
      <c r="D136" s="4">
        <v>0.40653596859239288</v>
      </c>
      <c r="E136" s="4">
        <v>0.71397376207363616</v>
      </c>
      <c r="F136" s="4">
        <v>1.2163572343676528</v>
      </c>
      <c r="G136" s="4">
        <v>7.4911801369709146</v>
      </c>
      <c r="H136" s="4">
        <v>10.488720373199207</v>
      </c>
      <c r="I136" s="4">
        <v>23.891724880975108</v>
      </c>
      <c r="J136" s="4">
        <v>36.022836789399662</v>
      </c>
      <c r="K136" s="4">
        <v>19.385939348587492</v>
      </c>
      <c r="L136" s="4">
        <v>21.718162588158378</v>
      </c>
      <c r="M136" s="4">
        <v>26.8877383237811</v>
      </c>
      <c r="N136" s="4">
        <v>32.298033162749988</v>
      </c>
      <c r="O136" s="4">
        <v>30.425011562054973</v>
      </c>
      <c r="P136" s="4">
        <v>54.528112984980083</v>
      </c>
      <c r="Q136" s="4">
        <v>85.483946854332544</v>
      </c>
      <c r="R136" s="4">
        <v>81.256386817123357</v>
      </c>
      <c r="S136" s="4">
        <v>77.504331070025927</v>
      </c>
      <c r="T136" s="4">
        <v>71.991908389156279</v>
      </c>
      <c r="U136" s="4">
        <v>157.90062984032932</v>
      </c>
      <c r="V136" s="4">
        <v>163.82432667899542</v>
      </c>
      <c r="W136" s="4">
        <v>160.74519154353627</v>
      </c>
      <c r="X136" s="4">
        <v>121.30703074682887</v>
      </c>
      <c r="Y136" s="4">
        <v>207.36378181800325</v>
      </c>
      <c r="Z136" s="4">
        <v>234.52104745545017</v>
      </c>
      <c r="AA136" s="4">
        <v>372.54726428209625</v>
      </c>
      <c r="AB136" s="4">
        <v>490.88747565745899</v>
      </c>
      <c r="AC136" s="4">
        <v>402.39292839465247</v>
      </c>
      <c r="AD136" s="4">
        <v>211.30255059540349</v>
      </c>
      <c r="AE136" s="4">
        <v>240.25138316621343</v>
      </c>
      <c r="AF136" s="4">
        <v>289.65325107874656</v>
      </c>
      <c r="AG136" s="4">
        <v>334.14862165425882</v>
      </c>
      <c r="AH136" s="4">
        <v>443.09899598021366</v>
      </c>
      <c r="AI136" s="4">
        <v>582.51543633676147</v>
      </c>
      <c r="AJ136" s="4">
        <v>783.88403249321323</v>
      </c>
      <c r="AK136" s="4">
        <v>806.09879365834411</v>
      </c>
      <c r="AL136" s="4">
        <v>1041.5991417407784</v>
      </c>
      <c r="AM136" s="4">
        <v>1458.3063727120946</v>
      </c>
      <c r="AN136" s="4">
        <v>1556.4892183266088</v>
      </c>
      <c r="AO136" s="4">
        <v>1733.2518115827627</v>
      </c>
      <c r="AP136" s="4">
        <v>1571.40823515031</v>
      </c>
      <c r="AQ136" s="4">
        <v>907.83746530989822</v>
      </c>
    </row>
    <row r="137" spans="1:43" ht="15" customHeight="1" x14ac:dyDescent="0.25">
      <c r="A137" s="2" t="s">
        <v>24</v>
      </c>
      <c r="B137" s="2" t="s">
        <v>9</v>
      </c>
      <c r="C137" s="4">
        <v>15.50366899821808</v>
      </c>
      <c r="D137" s="4">
        <v>20.651563314362214</v>
      </c>
      <c r="E137" s="4">
        <v>31.726056691970975</v>
      </c>
      <c r="F137" s="4">
        <v>29.642991120367643</v>
      </c>
      <c r="G137" s="4">
        <v>24.468843872385783</v>
      </c>
      <c r="H137" s="4">
        <v>39.416145857789594</v>
      </c>
      <c r="I137" s="4">
        <v>26.414470389805246</v>
      </c>
      <c r="J137" s="4">
        <v>20.681167912776313</v>
      </c>
      <c r="K137" s="4">
        <v>20.802699537733158</v>
      </c>
      <c r="L137" s="4">
        <v>23.884625225865911</v>
      </c>
      <c r="M137" s="4">
        <v>31.6910276587341</v>
      </c>
      <c r="N137" s="4">
        <v>45.213297389332332</v>
      </c>
      <c r="O137" s="4">
        <v>31.170181653704081</v>
      </c>
      <c r="P137" s="4">
        <v>33.283319149012208</v>
      </c>
      <c r="Q137" s="4">
        <v>31.701755479169432</v>
      </c>
      <c r="R137" s="4">
        <v>27.673178401424224</v>
      </c>
      <c r="S137" s="4">
        <v>39.159278011532599</v>
      </c>
      <c r="T137" s="4">
        <v>20.391881785812853</v>
      </c>
      <c r="U137" s="4">
        <v>28.903899799033116</v>
      </c>
      <c r="V137" s="4">
        <v>35.053304653826814</v>
      </c>
      <c r="W137" s="4">
        <v>43.374881468909372</v>
      </c>
      <c r="X137" s="4">
        <v>32.455990293341301</v>
      </c>
      <c r="Y137" s="4">
        <v>36.149176358407743</v>
      </c>
      <c r="Z137" s="4">
        <v>39.186721041154662</v>
      </c>
      <c r="AA137" s="4">
        <v>52.976923907266418</v>
      </c>
      <c r="AB137" s="4">
        <v>72.89880958303381</v>
      </c>
      <c r="AC137" s="4">
        <v>79.96063829579731</v>
      </c>
      <c r="AD137" s="4">
        <v>52.815213016111251</v>
      </c>
      <c r="AE137" s="4">
        <v>49.659728245891984</v>
      </c>
      <c r="AF137" s="4">
        <v>61.364195899024246</v>
      </c>
      <c r="AG137" s="4">
        <v>71.873652705341811</v>
      </c>
      <c r="AH137" s="4">
        <v>73.054824560432863</v>
      </c>
      <c r="AI137" s="4">
        <v>77.149496744999709</v>
      </c>
      <c r="AJ137" s="4">
        <v>92.992594182917344</v>
      </c>
      <c r="AK137" s="4">
        <v>58.975479979574317</v>
      </c>
      <c r="AL137" s="4">
        <v>73.671271666879008</v>
      </c>
      <c r="AM137" s="4">
        <v>71.505224172337151</v>
      </c>
      <c r="AN137" s="4">
        <v>55.002752116402085</v>
      </c>
      <c r="AO137" s="4">
        <v>43.525281480409411</v>
      </c>
      <c r="AP137" s="4">
        <v>23.807685423385561</v>
      </c>
      <c r="AQ137" s="4">
        <v>17.925893803604147</v>
      </c>
    </row>
    <row r="138" spans="1:43" ht="15" customHeight="1" x14ac:dyDescent="0.25">
      <c r="A138" s="2" t="s">
        <v>24</v>
      </c>
      <c r="B138" s="2" t="s">
        <v>10</v>
      </c>
      <c r="C138" s="4">
        <v>36.175227662508746</v>
      </c>
      <c r="D138" s="4">
        <v>48.186981066845199</v>
      </c>
      <c r="E138" s="4">
        <v>74.027465614598825</v>
      </c>
      <c r="F138" s="4">
        <v>69.16697928085776</v>
      </c>
      <c r="G138" s="4">
        <v>57.093969035566992</v>
      </c>
      <c r="H138" s="4">
        <v>91.971007001508909</v>
      </c>
      <c r="I138" s="4">
        <v>61.633764242878854</v>
      </c>
      <c r="J138" s="4">
        <v>48.256058463144655</v>
      </c>
      <c r="K138" s="4">
        <v>48.53963225471076</v>
      </c>
      <c r="L138" s="4">
        <v>55.730792193687627</v>
      </c>
      <c r="M138" s="4">
        <v>73.945731203712938</v>
      </c>
      <c r="N138" s="4">
        <v>105.49769390844203</v>
      </c>
      <c r="O138" s="4">
        <v>72.73042385864305</v>
      </c>
      <c r="P138" s="4">
        <v>77.661078014362175</v>
      </c>
      <c r="Q138" s="4">
        <v>73.970762784728635</v>
      </c>
      <c r="R138" s="4">
        <v>64.570749603323222</v>
      </c>
      <c r="S138" s="4">
        <v>91.37164869357602</v>
      </c>
      <c r="T138" s="4">
        <v>47.581057500230017</v>
      </c>
      <c r="U138" s="4">
        <v>67.442432864410236</v>
      </c>
      <c r="V138" s="4">
        <v>81.791044192262376</v>
      </c>
      <c r="W138" s="4">
        <v>101.20805676078822</v>
      </c>
      <c r="X138" s="4">
        <v>75.730644017796294</v>
      </c>
      <c r="Y138" s="4">
        <v>84.348078169617864</v>
      </c>
      <c r="Z138" s="4">
        <v>91.43568242936071</v>
      </c>
      <c r="AA138" s="4">
        <v>123.61282245028822</v>
      </c>
      <c r="AB138" s="4">
        <v>170.09722236041176</v>
      </c>
      <c r="AC138" s="4">
        <v>186.5748226901942</v>
      </c>
      <c r="AD138" s="4">
        <v>140.4766077853217</v>
      </c>
      <c r="AE138" s="4">
        <v>150.78806675378161</v>
      </c>
      <c r="AF138" s="4">
        <v>163.08444144366553</v>
      </c>
      <c r="AG138" s="4">
        <v>183.36924965456947</v>
      </c>
      <c r="AH138" s="4">
        <v>181.15159768166805</v>
      </c>
      <c r="AI138" s="4">
        <v>204.89314650141083</v>
      </c>
      <c r="AJ138" s="4">
        <v>262.84567457224858</v>
      </c>
      <c r="AK138" s="4">
        <v>227.71774777143023</v>
      </c>
      <c r="AL138" s="4">
        <v>346.01310125019921</v>
      </c>
      <c r="AM138" s="4">
        <v>351.07730208226792</v>
      </c>
      <c r="AN138" s="4">
        <v>322.07751897188302</v>
      </c>
      <c r="AO138" s="4">
        <v>291.34844541153598</v>
      </c>
      <c r="AP138" s="4">
        <v>262.14099587365104</v>
      </c>
      <c r="AQ138" s="4">
        <v>134.36012334971531</v>
      </c>
    </row>
    <row r="139" spans="1:43" ht="15" customHeight="1" x14ac:dyDescent="0.25">
      <c r="A139" s="2" t="s">
        <v>24</v>
      </c>
      <c r="B139" s="2" t="s">
        <v>11</v>
      </c>
      <c r="C139" s="4">
        <v>17.610207441246573</v>
      </c>
      <c r="D139" s="4">
        <v>22.128557067074762</v>
      </c>
      <c r="E139" s="4">
        <v>26.978233161245882</v>
      </c>
      <c r="F139" s="4">
        <v>28.309774515047415</v>
      </c>
      <c r="G139" s="4">
        <v>63.883729324918505</v>
      </c>
      <c r="H139" s="4">
        <v>39.372543668603271</v>
      </c>
      <c r="I139" s="4">
        <v>41.754724353377995</v>
      </c>
      <c r="J139" s="4">
        <v>29.633561609257942</v>
      </c>
      <c r="K139" s="4">
        <v>29.654677693411429</v>
      </c>
      <c r="L139" s="4">
        <v>32.754681478939879</v>
      </c>
      <c r="M139" s="4">
        <v>48.777474294437233</v>
      </c>
      <c r="N139" s="4">
        <v>83.572808037191479</v>
      </c>
      <c r="O139" s="4">
        <v>73.415661984709047</v>
      </c>
      <c r="P139" s="4">
        <v>79.208318217142462</v>
      </c>
      <c r="Q139" s="4">
        <v>71.808031493069379</v>
      </c>
      <c r="R139" s="4">
        <v>56.833220444329456</v>
      </c>
      <c r="S139" s="4">
        <v>74.938232063851274</v>
      </c>
      <c r="T139" s="4">
        <v>47.752033204118227</v>
      </c>
      <c r="U139" s="4">
        <v>70.417649960971062</v>
      </c>
      <c r="V139" s="4">
        <v>84.421604131524518</v>
      </c>
      <c r="W139" s="4">
        <v>114.81922432396105</v>
      </c>
      <c r="X139" s="4">
        <v>89.782437707962828</v>
      </c>
      <c r="Y139" s="4">
        <v>104.64762369756559</v>
      </c>
      <c r="Z139" s="4">
        <v>119.03446639500281</v>
      </c>
      <c r="AA139" s="4">
        <v>127.63021921274178</v>
      </c>
      <c r="AB139" s="4">
        <v>160.20488769809478</v>
      </c>
      <c r="AC139" s="4">
        <v>95.080668433234635</v>
      </c>
      <c r="AD139" s="4">
        <v>71.637502101671998</v>
      </c>
      <c r="AE139" s="4">
        <v>71.729779386321681</v>
      </c>
      <c r="AF139" s="4">
        <v>69.989360031591517</v>
      </c>
      <c r="AG139" s="4">
        <v>78.024751741805318</v>
      </c>
      <c r="AH139" s="4">
        <v>89.390239468558022</v>
      </c>
      <c r="AI139" s="4">
        <v>102.11497214010815</v>
      </c>
      <c r="AJ139" s="4">
        <v>123.09274687078559</v>
      </c>
      <c r="AK139" s="4">
        <v>101.55612967141357</v>
      </c>
      <c r="AL139" s="4">
        <v>142.83761057929917</v>
      </c>
      <c r="AM139" s="4">
        <v>131.46570983047229</v>
      </c>
      <c r="AN139" s="4">
        <v>115.40051101934128</v>
      </c>
      <c r="AO139" s="4">
        <v>116.50441809916828</v>
      </c>
      <c r="AP139" s="4">
        <v>109.33583359608666</v>
      </c>
      <c r="AQ139" s="4">
        <v>42.679098005203869</v>
      </c>
    </row>
    <row r="140" spans="1:43" ht="15" customHeight="1" x14ac:dyDescent="0.25">
      <c r="A140" s="2" t="s">
        <v>24</v>
      </c>
      <c r="B140" s="2" t="s">
        <v>12</v>
      </c>
      <c r="C140" s="4">
        <v>6.4180717705840555</v>
      </c>
      <c r="D140" s="4">
        <v>7.8233240291259962</v>
      </c>
      <c r="E140" s="4">
        <v>8.470816319666735</v>
      </c>
      <c r="F140" s="4">
        <v>5.9960134373208449</v>
      </c>
      <c r="G140" s="4">
        <v>6.7403556146818984</v>
      </c>
      <c r="H140" s="4">
        <v>9.4607423863175111</v>
      </c>
      <c r="I140" s="4">
        <v>7.2596880456771551</v>
      </c>
      <c r="J140" s="4">
        <v>6.4153419972931278</v>
      </c>
      <c r="K140" s="4">
        <v>7.9378862210252263</v>
      </c>
      <c r="L140" s="4">
        <v>9.2022888160582674</v>
      </c>
      <c r="M140" s="4">
        <v>12.356004779080761</v>
      </c>
      <c r="N140" s="4">
        <v>19.397289569553266</v>
      </c>
      <c r="O140" s="4">
        <v>17.132849217299366</v>
      </c>
      <c r="P140" s="4">
        <v>21.421853288706309</v>
      </c>
      <c r="Q140" s="4">
        <v>22.162573914741849</v>
      </c>
      <c r="R140" s="4">
        <v>22.418306614669419</v>
      </c>
      <c r="S140" s="4">
        <v>30.195245411927775</v>
      </c>
      <c r="T140" s="4">
        <v>28.278304410840374</v>
      </c>
      <c r="U140" s="4">
        <v>47.908516870885371</v>
      </c>
      <c r="V140" s="4">
        <v>56.78197968656864</v>
      </c>
      <c r="W140" s="4">
        <v>61.756176661655182</v>
      </c>
      <c r="X140" s="4">
        <v>48.938100436692245</v>
      </c>
      <c r="Y140" s="4">
        <v>56.407369404775849</v>
      </c>
      <c r="Z140" s="4">
        <v>55.376621413821219</v>
      </c>
      <c r="AA140" s="4">
        <v>56.01903481994389</v>
      </c>
      <c r="AB140" s="4">
        <v>89.550764255778049</v>
      </c>
      <c r="AC140" s="4">
        <v>127.5088434286759</v>
      </c>
      <c r="AD140" s="4">
        <v>110.46073302767161</v>
      </c>
      <c r="AE140" s="4">
        <v>142.69881399951424</v>
      </c>
      <c r="AF140" s="4">
        <v>181.12034803824469</v>
      </c>
      <c r="AG140" s="4">
        <v>214.4757084455737</v>
      </c>
      <c r="AH140" s="4">
        <v>191.33897347348272</v>
      </c>
      <c r="AI140" s="4">
        <v>260.5203684243541</v>
      </c>
      <c r="AJ140" s="4">
        <v>386.43543118813784</v>
      </c>
      <c r="AK140" s="4">
        <v>306.99032782181979</v>
      </c>
      <c r="AL140" s="4">
        <v>503.70590395494071</v>
      </c>
      <c r="AM140" s="4">
        <v>522.62490094173427</v>
      </c>
      <c r="AN140" s="4">
        <v>458.09309657392498</v>
      </c>
      <c r="AO140" s="4">
        <v>450.41674319134518</v>
      </c>
      <c r="AP140" s="4">
        <v>416.22843923326496</v>
      </c>
      <c r="AQ140" s="4">
        <v>158.00346921075476</v>
      </c>
    </row>
    <row r="141" spans="1:43" ht="15" customHeight="1" x14ac:dyDescent="0.25">
      <c r="A141" s="2" t="s">
        <v>24</v>
      </c>
      <c r="B141" s="2" t="s">
        <v>13</v>
      </c>
      <c r="C141" s="4">
        <v>6.4180717705840555</v>
      </c>
      <c r="D141" s="4">
        <v>7.8233240291259962</v>
      </c>
      <c r="E141" s="4">
        <v>8.470816319666735</v>
      </c>
      <c r="F141" s="4">
        <v>5.9960134373208449</v>
      </c>
      <c r="G141" s="4">
        <v>6.7403556146818984</v>
      </c>
      <c r="H141" s="4">
        <v>9.4607423863175111</v>
      </c>
      <c r="I141" s="4">
        <v>7.2596880456771551</v>
      </c>
      <c r="J141" s="4">
        <v>6.4153419972931278</v>
      </c>
      <c r="K141" s="4">
        <v>7.9378862210252263</v>
      </c>
      <c r="L141" s="4">
        <v>9.2022888160582674</v>
      </c>
      <c r="M141" s="4">
        <v>12.356004779080761</v>
      </c>
      <c r="N141" s="4">
        <v>19.397289569553266</v>
      </c>
      <c r="O141" s="4">
        <v>17.132849217299366</v>
      </c>
      <c r="P141" s="4">
        <v>21.421853288706309</v>
      </c>
      <c r="Q141" s="4">
        <v>22.162573914741849</v>
      </c>
      <c r="R141" s="4">
        <v>22.418306614669419</v>
      </c>
      <c r="S141" s="4">
        <v>30.195245411927775</v>
      </c>
      <c r="T141" s="4">
        <v>28.278304410840374</v>
      </c>
      <c r="U141" s="4">
        <v>47.908516870885371</v>
      </c>
      <c r="V141" s="4">
        <v>56.78197968656864</v>
      </c>
      <c r="W141" s="4">
        <v>61.756176661655182</v>
      </c>
      <c r="X141" s="4">
        <v>48.938100436692245</v>
      </c>
      <c r="Y141" s="4">
        <v>56.407369404775849</v>
      </c>
      <c r="Z141" s="4">
        <v>55.376621413821219</v>
      </c>
      <c r="AA141" s="4">
        <v>56.01903481994389</v>
      </c>
      <c r="AB141" s="4">
        <v>89.550764255778049</v>
      </c>
      <c r="AC141" s="4">
        <v>127.5088434286759</v>
      </c>
      <c r="AD141" s="4">
        <v>101.03151098865081</v>
      </c>
      <c r="AE141" s="4">
        <v>145.46285334188158</v>
      </c>
      <c r="AF141" s="4">
        <v>196.67803845952301</v>
      </c>
      <c r="AG141" s="4">
        <v>194.21217798611281</v>
      </c>
      <c r="AH141" s="4">
        <v>179.75516806531132</v>
      </c>
      <c r="AI141" s="4">
        <v>250.17259678132982</v>
      </c>
      <c r="AJ141" s="4">
        <v>401.48033034722732</v>
      </c>
      <c r="AK141" s="4">
        <v>274.79218777907846</v>
      </c>
      <c r="AL141" s="4">
        <v>523.03579438682414</v>
      </c>
      <c r="AM141" s="4">
        <v>482.78653374077328</v>
      </c>
      <c r="AN141" s="4">
        <v>500.81453242829241</v>
      </c>
      <c r="AO141" s="4">
        <v>620.27896117764226</v>
      </c>
      <c r="AP141" s="4">
        <v>484.74499171744253</v>
      </c>
      <c r="AQ141" s="4">
        <v>158.20526163631112</v>
      </c>
    </row>
    <row r="142" spans="1:43" ht="15" customHeight="1" x14ac:dyDescent="0.25">
      <c r="A142" s="2" t="s">
        <v>24</v>
      </c>
      <c r="B142" s="2" t="s">
        <v>14</v>
      </c>
      <c r="C142" s="4">
        <v>5.3218358732103672</v>
      </c>
      <c r="D142" s="4">
        <v>6.4779034726493014</v>
      </c>
      <c r="E142" s="4">
        <v>8.0835630598135229</v>
      </c>
      <c r="F142" s="4">
        <v>8.432789048360533</v>
      </c>
      <c r="G142" s="4">
        <v>8.8393964146356243</v>
      </c>
      <c r="H142" s="4">
        <v>9.2895430734082804</v>
      </c>
      <c r="I142" s="4">
        <v>5.8888377845009492</v>
      </c>
      <c r="J142" s="4">
        <v>5.1619922058363752</v>
      </c>
      <c r="K142" s="4">
        <v>3.9945444304638542</v>
      </c>
      <c r="L142" s="4">
        <v>4.7756904179357456</v>
      </c>
      <c r="M142" s="4">
        <v>10.829944267041746</v>
      </c>
      <c r="N142" s="4">
        <v>9.7056705625952944</v>
      </c>
      <c r="O142" s="4">
        <v>13.991024500650145</v>
      </c>
      <c r="P142" s="4">
        <v>22.033524572162339</v>
      </c>
      <c r="Q142" s="4">
        <v>11.482594627686041</v>
      </c>
      <c r="R142" s="4">
        <v>15.004842740849456</v>
      </c>
      <c r="S142" s="4">
        <v>45.786198478380761</v>
      </c>
      <c r="T142" s="4">
        <v>52.911842002897174</v>
      </c>
      <c r="U142" s="4">
        <v>36.651015263364812</v>
      </c>
      <c r="V142" s="4">
        <v>28.175116529136208</v>
      </c>
      <c r="W142" s="4">
        <v>48.239048422987352</v>
      </c>
      <c r="X142" s="4">
        <v>56.134109270849152</v>
      </c>
      <c r="Y142" s="4">
        <v>38.859035737764536</v>
      </c>
      <c r="Z142" s="4">
        <v>46.068342288719279</v>
      </c>
      <c r="AA142" s="4">
        <v>25.310820509702932</v>
      </c>
      <c r="AB142" s="4">
        <v>43.329582009120962</v>
      </c>
      <c r="AC142" s="4">
        <v>63.360008100767992</v>
      </c>
      <c r="AD142" s="4">
        <v>61.662476461174435</v>
      </c>
      <c r="AE142" s="4">
        <v>56.718551949042869</v>
      </c>
      <c r="AF142" s="4">
        <v>83.967892568476572</v>
      </c>
      <c r="AG142" s="4">
        <v>66.32466889587792</v>
      </c>
      <c r="AH142" s="4">
        <v>82.291200921462234</v>
      </c>
      <c r="AI142" s="4">
        <v>108.26208058919235</v>
      </c>
      <c r="AJ142" s="4">
        <v>119.73536083673923</v>
      </c>
      <c r="AK142" s="4">
        <v>86.154780804649576</v>
      </c>
      <c r="AL142" s="4">
        <v>102.18327204652468</v>
      </c>
      <c r="AM142" s="4">
        <v>104.46575758130325</v>
      </c>
      <c r="AN142" s="4">
        <v>208.15915559660732</v>
      </c>
      <c r="AO142" s="4">
        <v>104.34847254641146</v>
      </c>
      <c r="AP142" s="4">
        <v>106.53249871035776</v>
      </c>
      <c r="AQ142" s="4">
        <v>52.183465030674874</v>
      </c>
    </row>
    <row r="143" spans="1:43" ht="15" customHeight="1" x14ac:dyDescent="0.25">
      <c r="A143" s="2" t="s">
        <v>24</v>
      </c>
      <c r="B143" s="2" t="s">
        <v>15</v>
      </c>
      <c r="C143" s="4">
        <v>2.9525253817125963</v>
      </c>
      <c r="D143" s="4">
        <v>4.0728714643200936</v>
      </c>
      <c r="E143" s="4">
        <v>5.5045894972477942</v>
      </c>
      <c r="F143" s="4">
        <v>4.7766906220149234</v>
      </c>
      <c r="G143" s="4">
        <v>5.1514763724593804</v>
      </c>
      <c r="H143" s="4">
        <v>6.522016307894992</v>
      </c>
      <c r="I143" s="4">
        <v>5.5556361722063965</v>
      </c>
      <c r="J143" s="4">
        <v>5.7079832969993936</v>
      </c>
      <c r="K143" s="4">
        <v>5.604874905666124</v>
      </c>
      <c r="L143" s="4">
        <v>4.8367541206690587</v>
      </c>
      <c r="M143" s="4">
        <v>6.8836840061076812</v>
      </c>
      <c r="N143" s="4">
        <v>9.0103652128378489</v>
      </c>
      <c r="O143" s="4">
        <v>14.073795828802911</v>
      </c>
      <c r="P143" s="4">
        <v>16.890812266880229</v>
      </c>
      <c r="Q143" s="4">
        <v>9.2774643144803637</v>
      </c>
      <c r="R143" s="4">
        <v>14.073693669049581</v>
      </c>
      <c r="S143" s="4">
        <v>31.09189468358969</v>
      </c>
      <c r="T143" s="4">
        <v>33.035523237999527</v>
      </c>
      <c r="U143" s="4">
        <v>18.363993830975204</v>
      </c>
      <c r="V143" s="4">
        <v>14.399388007108714</v>
      </c>
      <c r="W143" s="4">
        <v>25.982784159601568</v>
      </c>
      <c r="X143" s="4">
        <v>18.51927532518512</v>
      </c>
      <c r="Y143" s="4">
        <v>15.366629990050139</v>
      </c>
      <c r="Z143" s="4">
        <v>16.507056144921247</v>
      </c>
      <c r="AA143" s="4">
        <v>12.0624021361924</v>
      </c>
      <c r="AB143" s="4">
        <v>29.013387905167857</v>
      </c>
      <c r="AC143" s="4">
        <v>36.953387429398532</v>
      </c>
      <c r="AD143" s="4">
        <v>28.618256567679449</v>
      </c>
      <c r="AE143" s="4">
        <v>25.55023180757334</v>
      </c>
      <c r="AF143" s="4">
        <v>47.511122818449635</v>
      </c>
      <c r="AG143" s="4">
        <v>30.991671153351064</v>
      </c>
      <c r="AH143" s="4">
        <v>38.713941217586616</v>
      </c>
      <c r="AI143" s="4">
        <v>47.575467236937534</v>
      </c>
      <c r="AJ143" s="4">
        <v>47.205539113273943</v>
      </c>
      <c r="AK143" s="4">
        <v>25.101614970704215</v>
      </c>
      <c r="AL143" s="4">
        <v>33.782422364551266</v>
      </c>
      <c r="AM143" s="4">
        <v>33.696875426173342</v>
      </c>
      <c r="AN143" s="4">
        <v>65.626043916026219</v>
      </c>
      <c r="AO143" s="4">
        <v>39.693117180607977</v>
      </c>
      <c r="AP143" s="4">
        <v>49.163356739073443</v>
      </c>
      <c r="AQ143" s="4">
        <v>31.340814723926353</v>
      </c>
    </row>
    <row r="144" spans="1:43" ht="15" customHeight="1" x14ac:dyDescent="0.25">
      <c r="A144" s="2" t="s">
        <v>24</v>
      </c>
      <c r="B144" s="2" t="s">
        <v>16</v>
      </c>
      <c r="C144" s="4">
        <v>0.56498942489562121</v>
      </c>
      <c r="D144" s="4">
        <v>0.47424489035777029</v>
      </c>
      <c r="E144" s="4">
        <v>0.74353932206832718</v>
      </c>
      <c r="F144" s="4">
        <v>0.68921596548424624</v>
      </c>
      <c r="G144" s="4">
        <v>1.2022933820672961</v>
      </c>
      <c r="H144" s="4">
        <v>1.1614290750128804</v>
      </c>
      <c r="I144" s="4">
        <v>1.7251832111972349</v>
      </c>
      <c r="J144" s="4">
        <v>0.77667522522128407</v>
      </c>
      <c r="K144" s="4">
        <v>0.54267048953186081</v>
      </c>
      <c r="L144" s="4">
        <v>0.83962591258326635</v>
      </c>
      <c r="M144" s="4">
        <v>0.97272065004109887</v>
      </c>
      <c r="N144" s="4">
        <v>1.3532050319646585</v>
      </c>
      <c r="O144" s="4">
        <v>2.4243989020210663</v>
      </c>
      <c r="P144" s="4">
        <v>2.1812089683797882</v>
      </c>
      <c r="Q144" s="4">
        <v>1.4021266549499014</v>
      </c>
      <c r="R144" s="4">
        <v>1.4989228960682148</v>
      </c>
      <c r="S144" s="4">
        <v>3.2316419999822323</v>
      </c>
      <c r="T144" s="4">
        <v>2.3773270567771654</v>
      </c>
      <c r="U144" s="4">
        <v>1.7865698829605292</v>
      </c>
      <c r="V144" s="4">
        <v>0.99070907786332996</v>
      </c>
      <c r="W144" s="4">
        <v>2.2469886423041467</v>
      </c>
      <c r="X144" s="4">
        <v>2.2886679441660238</v>
      </c>
      <c r="Y144" s="4">
        <v>4.5408746881064515</v>
      </c>
      <c r="Z144" s="4">
        <v>5.5577765117169511</v>
      </c>
      <c r="AA144" s="4">
        <v>4.0962121491190446</v>
      </c>
      <c r="AB144" s="4">
        <v>16.388206156184051</v>
      </c>
      <c r="AC144" s="4">
        <v>21.281224094914414</v>
      </c>
      <c r="AD144" s="4">
        <v>20.474261077733953</v>
      </c>
      <c r="AE144" s="4">
        <v>21.375070457870994</v>
      </c>
      <c r="AF144" s="4">
        <v>27.948741720163543</v>
      </c>
      <c r="AG144" s="4">
        <v>17.796323230987639</v>
      </c>
      <c r="AH144" s="4">
        <v>25.556497887107021</v>
      </c>
      <c r="AI144" s="4">
        <v>26.151351449882316</v>
      </c>
      <c r="AJ144" s="4">
        <v>25.886908545988881</v>
      </c>
      <c r="AK144" s="4">
        <v>19.220635226053947</v>
      </c>
      <c r="AL144" s="4">
        <v>23.403249762533573</v>
      </c>
      <c r="AM144" s="4">
        <v>23.0225690344413</v>
      </c>
      <c r="AN144" s="4">
        <v>48.580704106264399</v>
      </c>
      <c r="AO144" s="4">
        <v>25.236662293018895</v>
      </c>
      <c r="AP144" s="4">
        <v>22.708618696966784</v>
      </c>
      <c r="AQ144" s="4">
        <v>12.524800000000027</v>
      </c>
    </row>
    <row r="145" spans="1:44" ht="15" customHeight="1" x14ac:dyDescent="0.25">
      <c r="A145" s="2" t="s">
        <v>24</v>
      </c>
      <c r="B145" s="2" t="s">
        <v>17</v>
      </c>
      <c r="C145" s="5"/>
      <c r="D145" s="5"/>
      <c r="E145" s="5"/>
      <c r="F145" s="5"/>
      <c r="G145" s="5"/>
      <c r="H145" s="4">
        <v>53.176681550237525</v>
      </c>
      <c r="I145" s="4">
        <v>79.196594569758091</v>
      </c>
      <c r="J145" s="4">
        <v>98.734262819211438</v>
      </c>
      <c r="K145" s="4">
        <v>102.88787558361123</v>
      </c>
      <c r="L145" s="4">
        <v>98.550424230252474</v>
      </c>
      <c r="M145" s="4">
        <v>136.78120150147973</v>
      </c>
      <c r="N145" s="4">
        <v>137.4873586508395</v>
      </c>
      <c r="O145" s="4">
        <v>124.07349876414168</v>
      </c>
      <c r="P145" s="4">
        <v>146.01679829824474</v>
      </c>
      <c r="Q145" s="4">
        <v>146.46836551926881</v>
      </c>
      <c r="R145" s="4">
        <v>141.98674768634106</v>
      </c>
      <c r="S145" s="4">
        <v>115.3577236662405</v>
      </c>
      <c r="T145" s="4">
        <v>59.549642010461881</v>
      </c>
      <c r="U145" s="4">
        <v>86.299703194135532</v>
      </c>
      <c r="V145" s="4">
        <v>171.29778849856794</v>
      </c>
      <c r="W145" s="4">
        <v>334.86214554281918</v>
      </c>
      <c r="X145" s="4">
        <v>492.47476317424315</v>
      </c>
      <c r="Y145" s="4">
        <v>751.51982054575706</v>
      </c>
      <c r="Z145" s="4">
        <v>1018.4888735796959</v>
      </c>
      <c r="AA145" s="4">
        <v>1165.7179171016212</v>
      </c>
      <c r="AB145" s="4">
        <v>1883.1479708861887</v>
      </c>
      <c r="AC145" s="4">
        <v>2809.047627360741</v>
      </c>
      <c r="AD145" s="4">
        <v>3512.0727190379575</v>
      </c>
      <c r="AE145" s="4">
        <v>4234.7102321151324</v>
      </c>
      <c r="AF145" s="4">
        <v>4996.6940475704878</v>
      </c>
      <c r="AG145" s="4">
        <v>6007.0201884723701</v>
      </c>
      <c r="AH145" s="4">
        <v>7524.806568400606</v>
      </c>
      <c r="AI145" s="4">
        <v>9683.8227710140563</v>
      </c>
      <c r="AJ145" s="4">
        <v>9324.9473415992015</v>
      </c>
      <c r="AK145" s="4">
        <v>7466.2080683094418</v>
      </c>
      <c r="AL145" s="4">
        <v>5853.2409949065013</v>
      </c>
      <c r="AM145" s="4">
        <v>5848.9550628682864</v>
      </c>
      <c r="AN145" s="4">
        <v>5099.252669088919</v>
      </c>
      <c r="AO145" s="4">
        <v>3857.9470870522209</v>
      </c>
      <c r="AP145" s="4">
        <v>3678.3806914324505</v>
      </c>
      <c r="AQ145" s="4">
        <v>2448.9294935451835</v>
      </c>
    </row>
    <row r="146" spans="1:44" ht="15" customHeight="1" x14ac:dyDescent="0.25">
      <c r="A146" s="2" t="s">
        <v>24</v>
      </c>
      <c r="B146" s="2" t="s">
        <v>18</v>
      </c>
      <c r="C146" s="5"/>
      <c r="D146" s="5"/>
      <c r="E146" s="5"/>
      <c r="F146" s="5"/>
      <c r="G146" s="5"/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1653.0436858336218</v>
      </c>
      <c r="AM146" s="4">
        <v>5509.6971226823562</v>
      </c>
      <c r="AN146" s="4">
        <v>4907.9425471937011</v>
      </c>
      <c r="AO146" s="4">
        <v>4941.1608063662334</v>
      </c>
      <c r="AP146" s="4">
        <v>4230.9061067111297</v>
      </c>
      <c r="AQ146" s="4">
        <v>4602.7667310816914</v>
      </c>
    </row>
    <row r="147" spans="1:44" ht="15" customHeight="1" x14ac:dyDescent="0.25">
      <c r="A147" s="2" t="s">
        <v>25</v>
      </c>
      <c r="B147" s="2" t="s">
        <v>2</v>
      </c>
      <c r="C147" s="4">
        <v>79.794286754416049</v>
      </c>
      <c r="D147" s="4">
        <v>92.754537225855728</v>
      </c>
      <c r="E147" s="4">
        <v>93.915728226757139</v>
      </c>
      <c r="F147" s="4">
        <v>128.7520409715884</v>
      </c>
      <c r="G147" s="4">
        <v>140.75069024314391</v>
      </c>
      <c r="H147" s="4">
        <v>117.24090027559316</v>
      </c>
      <c r="I147" s="4">
        <v>70.057122324194694</v>
      </c>
      <c r="J147" s="4">
        <v>86.420051439245171</v>
      </c>
      <c r="K147" s="4">
        <v>25.790370292647928</v>
      </c>
      <c r="L147" s="4">
        <v>11.20299687304898</v>
      </c>
      <c r="M147" s="4">
        <v>12.770773054380486</v>
      </c>
      <c r="N147" s="4">
        <v>28.640574317905241</v>
      </c>
      <c r="O147" s="4">
        <v>11.563477983948911</v>
      </c>
      <c r="P147" s="4">
        <v>33.961639772978295</v>
      </c>
      <c r="Q147" s="4">
        <v>134.1306816721598</v>
      </c>
      <c r="R147" s="4">
        <v>300.66080197848237</v>
      </c>
      <c r="S147" s="4">
        <v>360.34532398022839</v>
      </c>
      <c r="T147" s="4">
        <v>371.77019899730533</v>
      </c>
      <c r="U147" s="4">
        <v>644.03487074756504</v>
      </c>
      <c r="V147" s="4">
        <v>986.64211092630046</v>
      </c>
      <c r="W147" s="4">
        <v>1493.6333884464163</v>
      </c>
      <c r="X147" s="4">
        <v>1841.7446927510548</v>
      </c>
      <c r="Y147" s="4">
        <v>2196.5065397409544</v>
      </c>
      <c r="Z147" s="4">
        <v>1631.8120860219358</v>
      </c>
      <c r="AA147" s="4">
        <v>1925.5115747834227</v>
      </c>
      <c r="AB147" s="4">
        <v>2520.8562307418247</v>
      </c>
      <c r="AC147" s="4">
        <v>3094.1824530924214</v>
      </c>
      <c r="AD147" s="4">
        <v>2429.4575727621914</v>
      </c>
      <c r="AE147" s="4">
        <v>2281.2456597674327</v>
      </c>
      <c r="AF147" s="4">
        <v>2134.9053000019135</v>
      </c>
      <c r="AG147" s="4">
        <v>1103.1414446593567</v>
      </c>
      <c r="AH147" s="4">
        <v>555.58793940883629</v>
      </c>
      <c r="AI147" s="4">
        <v>396.12631473396624</v>
      </c>
      <c r="AJ147" s="4">
        <v>336.70487333676112</v>
      </c>
      <c r="AK147" s="4">
        <v>205.70692328185729</v>
      </c>
      <c r="AL147" s="4">
        <v>276.42661844896026</v>
      </c>
      <c r="AM147" s="4">
        <v>440.65548759745121</v>
      </c>
      <c r="AN147" s="4">
        <v>222.39271263525958</v>
      </c>
      <c r="AO147" s="4">
        <v>210.26478973513034</v>
      </c>
      <c r="AP147" s="4">
        <v>238.06211438426982</v>
      </c>
      <c r="AQ147" s="4">
        <v>300.91495962159104</v>
      </c>
      <c r="AR147" s="6"/>
    </row>
    <row r="148" spans="1:44" ht="15" customHeight="1" x14ac:dyDescent="0.25">
      <c r="A148" s="2" t="s">
        <v>25</v>
      </c>
      <c r="B148" s="2" t="s">
        <v>3</v>
      </c>
      <c r="C148" s="4">
        <v>0</v>
      </c>
      <c r="D148" s="4">
        <v>0</v>
      </c>
      <c r="E148" s="4">
        <v>0</v>
      </c>
      <c r="F148" s="4">
        <v>0</v>
      </c>
      <c r="G148" s="4">
        <v>0.20189369217747202</v>
      </c>
      <c r="H148" s="4">
        <v>30.240182249314664</v>
      </c>
      <c r="I148" s="4">
        <v>16.233348191225932</v>
      </c>
      <c r="J148" s="4">
        <v>39.31292409616259</v>
      </c>
      <c r="K148" s="4">
        <v>130.66141770039351</v>
      </c>
      <c r="L148" s="4">
        <v>128.43149560155859</v>
      </c>
      <c r="M148" s="4">
        <v>193.56792946800803</v>
      </c>
      <c r="N148" s="4">
        <v>238.01306976255717</v>
      </c>
      <c r="O148" s="4">
        <v>173.18447900838279</v>
      </c>
      <c r="P148" s="4">
        <v>235.3884281688361</v>
      </c>
      <c r="Q148" s="4">
        <v>187.78408831374117</v>
      </c>
      <c r="R148" s="4">
        <v>40.300371054693947</v>
      </c>
      <c r="S148" s="4">
        <v>88.839462223569654</v>
      </c>
      <c r="T148" s="4">
        <v>134.92031143650749</v>
      </c>
      <c r="U148" s="4">
        <v>190.77949528994662</v>
      </c>
      <c r="V148" s="4">
        <v>102.39465035740304</v>
      </c>
      <c r="W148" s="4">
        <v>34.437938312235424</v>
      </c>
      <c r="X148" s="4">
        <v>6.812136933849648</v>
      </c>
      <c r="Y148" s="4">
        <v>1.9136028364646034</v>
      </c>
      <c r="Z148" s="4">
        <v>0.61149850460437305</v>
      </c>
      <c r="AA148" s="4">
        <v>16.099038135182173</v>
      </c>
      <c r="AB148" s="4">
        <v>12.386175297428741</v>
      </c>
      <c r="AC148" s="4">
        <v>16.584335366901154</v>
      </c>
      <c r="AD148" s="4">
        <v>56.980795500359299</v>
      </c>
      <c r="AE148" s="4">
        <v>26.907838663581863</v>
      </c>
      <c r="AF148" s="4">
        <v>69.208256116533661</v>
      </c>
      <c r="AG148" s="4">
        <v>84.60582881898543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</row>
    <row r="149" spans="1:44" ht="15" customHeight="1" x14ac:dyDescent="0.25">
      <c r="A149" s="2" t="s">
        <v>25</v>
      </c>
      <c r="B149" s="2" t="s">
        <v>4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87.771354952847233</v>
      </c>
      <c r="AF149" s="4">
        <v>572.77046584876655</v>
      </c>
      <c r="AG149" s="4">
        <v>1955.410604772421</v>
      </c>
      <c r="AH149" s="4">
        <v>3106.3065950842861</v>
      </c>
      <c r="AI149" s="4">
        <v>4749.4634104856368</v>
      </c>
      <c r="AJ149" s="4">
        <v>5776.0598219260282</v>
      </c>
      <c r="AK149" s="4">
        <v>6778.5780654794962</v>
      </c>
      <c r="AL149" s="4">
        <v>7290.7382869533976</v>
      </c>
      <c r="AM149" s="4">
        <v>7249.7546932223386</v>
      </c>
      <c r="AN149" s="4">
        <v>7474.8473961658265</v>
      </c>
      <c r="AO149" s="4">
        <v>6997.7066491983433</v>
      </c>
      <c r="AP149" s="4">
        <v>5589.758553575386</v>
      </c>
      <c r="AQ149" s="4">
        <v>4728.0434515112393</v>
      </c>
    </row>
    <row r="150" spans="1:44" ht="15" customHeight="1" x14ac:dyDescent="0.25">
      <c r="A150" s="2" t="s">
        <v>25</v>
      </c>
      <c r="B150" s="2" t="s">
        <v>5</v>
      </c>
      <c r="C150" s="4">
        <v>6.1927955309392422</v>
      </c>
      <c r="D150" s="4">
        <v>6.8252468268613677</v>
      </c>
      <c r="E150" s="4">
        <v>4.2550409945625285</v>
      </c>
      <c r="F150" s="4">
        <v>5.1663271526085</v>
      </c>
      <c r="G150" s="4">
        <v>6.0845604903496042</v>
      </c>
      <c r="H150" s="4">
        <v>4.699867163403435</v>
      </c>
      <c r="I150" s="4">
        <v>2.4022261186894496</v>
      </c>
      <c r="J150" s="4">
        <v>2.8546042524006841</v>
      </c>
      <c r="K150" s="4">
        <v>1.3050022362726728</v>
      </c>
      <c r="L150" s="4">
        <v>1.010006116565904</v>
      </c>
      <c r="M150" s="4">
        <v>0.9283371363140871</v>
      </c>
      <c r="N150" s="4">
        <v>2.6998432913933588</v>
      </c>
      <c r="O150" s="4">
        <v>3.0916749998022421</v>
      </c>
      <c r="P150" s="4">
        <v>6.4243069394776828</v>
      </c>
      <c r="Q150" s="4">
        <v>18.968126067509537</v>
      </c>
      <c r="R150" s="4">
        <v>56.697140354015701</v>
      </c>
      <c r="S150" s="4">
        <v>55.582088354490246</v>
      </c>
      <c r="T150" s="4">
        <v>51.827473254523277</v>
      </c>
      <c r="U150" s="4">
        <v>74.910178126914374</v>
      </c>
      <c r="V150" s="4">
        <v>105.45193432883204</v>
      </c>
      <c r="W150" s="4">
        <v>186.1144863265643</v>
      </c>
      <c r="X150" s="4">
        <v>266.85249513732651</v>
      </c>
      <c r="Y150" s="4">
        <v>286.98630598411398</v>
      </c>
      <c r="Z150" s="4">
        <v>261.9126730819217</v>
      </c>
      <c r="AA150" s="4">
        <v>339.56042348016967</v>
      </c>
      <c r="AB150" s="4">
        <v>458.85129256751031</v>
      </c>
      <c r="AC150" s="4">
        <v>418.48533669277134</v>
      </c>
      <c r="AD150" s="4">
        <v>281.99171737225862</v>
      </c>
      <c r="AE150" s="4">
        <v>266.60131385815924</v>
      </c>
      <c r="AF150" s="4">
        <v>253.00261623428662</v>
      </c>
      <c r="AG150" s="4">
        <v>196.65738955689994</v>
      </c>
      <c r="AH150" s="4">
        <v>169.085272777087</v>
      </c>
      <c r="AI150" s="4">
        <v>167.90470660836488</v>
      </c>
      <c r="AJ150" s="4">
        <v>232.05068193288071</v>
      </c>
      <c r="AK150" s="4">
        <v>281.47962451014899</v>
      </c>
      <c r="AL150" s="4">
        <v>382.18897754317408</v>
      </c>
      <c r="AM150" s="4">
        <v>519.60440417200107</v>
      </c>
      <c r="AN150" s="4">
        <v>429.90068899818959</v>
      </c>
      <c r="AO150" s="4">
        <v>246.78489485915273</v>
      </c>
      <c r="AP150" s="4">
        <v>206.71222550021864</v>
      </c>
      <c r="AQ150" s="4">
        <v>6.2572051514356346</v>
      </c>
    </row>
    <row r="151" spans="1:44" ht="15" customHeight="1" x14ac:dyDescent="0.25">
      <c r="A151" s="2" t="s">
        <v>25</v>
      </c>
      <c r="B151" s="2" t="s">
        <v>6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1.1582444208037679</v>
      </c>
      <c r="I151" s="4">
        <v>0.4214176842650787</v>
      </c>
      <c r="J151" s="4">
        <v>3.040512681796733</v>
      </c>
      <c r="K151" s="4">
        <v>6.7966980881855097</v>
      </c>
      <c r="L151" s="4">
        <v>10.85805598285792</v>
      </c>
      <c r="M151" s="4">
        <v>16.623918280045014</v>
      </c>
      <c r="N151" s="4">
        <v>28.015919889026733</v>
      </c>
      <c r="O151" s="4">
        <v>27.693417198674847</v>
      </c>
      <c r="P151" s="4">
        <v>26.028182353017957</v>
      </c>
      <c r="Q151" s="4">
        <v>26.107245627487707</v>
      </c>
      <c r="R151" s="4">
        <v>7.5352592528973128</v>
      </c>
      <c r="S151" s="4">
        <v>14.836650027553462</v>
      </c>
      <c r="T151" s="4">
        <v>29.109934281979271</v>
      </c>
      <c r="U151" s="4">
        <v>30.850826529957075</v>
      </c>
      <c r="V151" s="4">
        <v>19.68544366636042</v>
      </c>
      <c r="W151" s="4">
        <v>6.3264041476253112</v>
      </c>
      <c r="X151" s="4">
        <v>1.1775723199236501</v>
      </c>
      <c r="Y151" s="4">
        <v>0.30731755991286952</v>
      </c>
      <c r="Z151" s="4">
        <v>0.34400376729856968</v>
      </c>
      <c r="AA151" s="4">
        <v>2.0146821745828682</v>
      </c>
      <c r="AB151" s="4">
        <v>1.5339046733277795</v>
      </c>
      <c r="AC151" s="4">
        <v>4.0271772100691283</v>
      </c>
      <c r="AD151" s="4">
        <v>11.286659808769386</v>
      </c>
      <c r="AE151" s="4">
        <v>4.880546618978844</v>
      </c>
      <c r="AF151" s="4">
        <v>1.2432893773050926</v>
      </c>
      <c r="AG151" s="4">
        <v>3.0953830876939676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</row>
    <row r="152" spans="1:44" ht="15" customHeight="1" x14ac:dyDescent="0.25">
      <c r="A152" s="2" t="s">
        <v>25</v>
      </c>
      <c r="B152" s="2" t="s">
        <v>7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30.431962464358694</v>
      </c>
      <c r="AF152" s="4">
        <v>130.92111248722077</v>
      </c>
      <c r="AG152" s="4">
        <v>278.26104006868007</v>
      </c>
      <c r="AH152" s="4">
        <v>421.75968185142301</v>
      </c>
      <c r="AI152" s="4">
        <v>693.42854542454791</v>
      </c>
      <c r="AJ152" s="4">
        <v>928.98023171261411</v>
      </c>
      <c r="AK152" s="4">
        <v>1088.8094216101586</v>
      </c>
      <c r="AL152" s="4">
        <v>1276.7487141571235</v>
      </c>
      <c r="AM152" s="4">
        <v>1523.4201366217308</v>
      </c>
      <c r="AN152" s="4">
        <v>1560.4298230905194</v>
      </c>
      <c r="AO152" s="4">
        <v>1550.9289670353901</v>
      </c>
      <c r="AP152" s="4">
        <v>1535.2332683609857</v>
      </c>
      <c r="AQ152" s="4">
        <v>539.13147916748585</v>
      </c>
    </row>
    <row r="153" spans="1:44" ht="15" customHeight="1" x14ac:dyDescent="0.25">
      <c r="A153" s="2" t="s">
        <v>25</v>
      </c>
      <c r="B153" s="2" t="s">
        <v>8</v>
      </c>
      <c r="C153" s="4">
        <v>2.9765153927057968E-2</v>
      </c>
      <c r="D153" s="4">
        <v>9.6552292540693321E-2</v>
      </c>
      <c r="E153" s="4">
        <v>0.22609169132331813</v>
      </c>
      <c r="F153" s="4">
        <v>0.54647933717967012</v>
      </c>
      <c r="G153" s="4">
        <v>2.0208765020665718</v>
      </c>
      <c r="H153" s="4">
        <v>2.4116400858085774</v>
      </c>
      <c r="I153" s="4">
        <v>4.8012078708179651</v>
      </c>
      <c r="J153" s="4">
        <v>6.1087677772233677</v>
      </c>
      <c r="K153" s="4">
        <v>4.7140672186455923</v>
      </c>
      <c r="L153" s="4">
        <v>4.7119205615206452</v>
      </c>
      <c r="M153" s="4">
        <v>6.4268252578793845</v>
      </c>
      <c r="N153" s="4">
        <v>8.7814928875679712</v>
      </c>
      <c r="O153" s="4">
        <v>8.9270992008424752</v>
      </c>
      <c r="P153" s="4">
        <v>13.282489060443865</v>
      </c>
      <c r="Q153" s="4">
        <v>21.168992510241146</v>
      </c>
      <c r="R153" s="4">
        <v>20.824501144086895</v>
      </c>
      <c r="S153" s="4">
        <v>24.204822637011247</v>
      </c>
      <c r="T153" s="4">
        <v>20.724943324151049</v>
      </c>
      <c r="U153" s="4">
        <v>40.478763158220026</v>
      </c>
      <c r="V153" s="4">
        <v>51.598213127242644</v>
      </c>
      <c r="W153" s="4">
        <v>51.652194512604453</v>
      </c>
      <c r="X153" s="4">
        <v>36.515891908484207</v>
      </c>
      <c r="Y153" s="4">
        <v>64.93760535879575</v>
      </c>
      <c r="Z153" s="4">
        <v>70.737206889114915</v>
      </c>
      <c r="AA153" s="4">
        <v>133.4338339119256</v>
      </c>
      <c r="AB153" s="4">
        <v>180.30674586648973</v>
      </c>
      <c r="AC153" s="4">
        <v>159.58440230576835</v>
      </c>
      <c r="AD153" s="4">
        <v>73.49653933753163</v>
      </c>
      <c r="AE153" s="4">
        <v>81.134073659409779</v>
      </c>
      <c r="AF153" s="4">
        <v>99.411856543075942</v>
      </c>
      <c r="AG153" s="4">
        <v>134.25614262894328</v>
      </c>
      <c r="AH153" s="4">
        <v>152.09548869955748</v>
      </c>
      <c r="AI153" s="4">
        <v>179.69408927932264</v>
      </c>
      <c r="AJ153" s="4">
        <v>267.68898551214289</v>
      </c>
      <c r="AK153" s="4">
        <v>285.03493324147411</v>
      </c>
      <c r="AL153" s="4">
        <v>407.36307189087552</v>
      </c>
      <c r="AM153" s="4">
        <v>410.23300799303831</v>
      </c>
      <c r="AN153" s="4">
        <v>404.42486712137998</v>
      </c>
      <c r="AO153" s="4">
        <v>434.34219981468289</v>
      </c>
      <c r="AP153" s="4">
        <v>411.28215537267369</v>
      </c>
      <c r="AQ153" s="4">
        <v>256.82978723404256</v>
      </c>
    </row>
    <row r="154" spans="1:44" ht="15" customHeight="1" x14ac:dyDescent="0.25">
      <c r="A154" s="2" t="s">
        <v>25</v>
      </c>
      <c r="B154" s="2" t="s">
        <v>9</v>
      </c>
      <c r="C154" s="4">
        <v>4.5017437796725499</v>
      </c>
      <c r="D154" s="4">
        <v>7.058793559801062</v>
      </c>
      <c r="E154" s="4">
        <v>11.644904899439346</v>
      </c>
      <c r="F154" s="4">
        <v>11.141913135729832</v>
      </c>
      <c r="G154" s="4">
        <v>9.1257847375746302</v>
      </c>
      <c r="H154" s="4">
        <v>13.498680088284111</v>
      </c>
      <c r="I154" s="4">
        <v>7.4134952273274166</v>
      </c>
      <c r="J154" s="4">
        <v>6.3811782035703866</v>
      </c>
      <c r="K154" s="4">
        <v>5.1901258481565469</v>
      </c>
      <c r="L154" s="4">
        <v>5.79553406215864</v>
      </c>
      <c r="M154" s="4">
        <v>9.1448843110974725</v>
      </c>
      <c r="N154" s="4">
        <v>12.44562372795866</v>
      </c>
      <c r="O154" s="4">
        <v>9.96923407639418</v>
      </c>
      <c r="P154" s="4">
        <v>9.8566303264981059</v>
      </c>
      <c r="Q154" s="4">
        <v>10.629965487080552</v>
      </c>
      <c r="R154" s="4">
        <v>8.372910388123227</v>
      </c>
      <c r="S154" s="4">
        <v>14.180405219327714</v>
      </c>
      <c r="T154" s="4">
        <v>4.8046625577531659</v>
      </c>
      <c r="U154" s="4">
        <v>7.2259749497582781</v>
      </c>
      <c r="V154" s="4">
        <v>9.5200479213039362</v>
      </c>
      <c r="W154" s="4">
        <v>13.398301607209545</v>
      </c>
      <c r="X154" s="4">
        <v>10.595388951297164</v>
      </c>
      <c r="Y154" s="4">
        <v>10.960122619304475</v>
      </c>
      <c r="Z154" s="4">
        <v>11.900755227272686</v>
      </c>
      <c r="AA154" s="4">
        <v>15.315954258106355</v>
      </c>
      <c r="AB154" s="4">
        <v>18.860702840375772</v>
      </c>
      <c r="AC154" s="4">
        <v>21.720077229387257</v>
      </c>
      <c r="AD154" s="4">
        <v>17.197324129224235</v>
      </c>
      <c r="AE154" s="4">
        <v>10.129885949337874</v>
      </c>
      <c r="AF154" s="4">
        <v>13.171452279228872</v>
      </c>
      <c r="AG154" s="4">
        <v>17.730645894228935</v>
      </c>
      <c r="AH154" s="4">
        <v>18.94626820423457</v>
      </c>
      <c r="AI154" s="4">
        <v>15.692594768024133</v>
      </c>
      <c r="AJ154" s="4">
        <v>18.98283387829121</v>
      </c>
      <c r="AK154" s="4">
        <v>12.282146638475083</v>
      </c>
      <c r="AL154" s="4">
        <v>14.388626745749443</v>
      </c>
      <c r="AM154" s="4">
        <v>16.926010937484019</v>
      </c>
      <c r="AN154" s="4">
        <v>8.7607010760114985</v>
      </c>
      <c r="AO154" s="4">
        <v>8.1121422449555602</v>
      </c>
      <c r="AP154" s="4">
        <v>4.8331391461008257</v>
      </c>
      <c r="AQ154" s="4">
        <v>3.9036330345957451</v>
      </c>
    </row>
    <row r="155" spans="1:44" ht="15" customHeight="1" x14ac:dyDescent="0.25">
      <c r="A155" s="2" t="s">
        <v>25</v>
      </c>
      <c r="B155" s="2" t="s">
        <v>10</v>
      </c>
      <c r="C155" s="4">
        <v>10.504068819235918</v>
      </c>
      <c r="D155" s="4">
        <v>16.470518306202486</v>
      </c>
      <c r="E155" s="4">
        <v>27.171444765358427</v>
      </c>
      <c r="F155" s="4">
        <v>25.997797316702915</v>
      </c>
      <c r="G155" s="4">
        <v>21.29349772100754</v>
      </c>
      <c r="H155" s="4">
        <v>31.496920205996197</v>
      </c>
      <c r="I155" s="4">
        <v>17.298155530430623</v>
      </c>
      <c r="J155" s="4">
        <v>14.889415808330879</v>
      </c>
      <c r="K155" s="4">
        <v>12.110293645698629</v>
      </c>
      <c r="L155" s="4">
        <v>13.522912811703613</v>
      </c>
      <c r="M155" s="4">
        <v>21.338063392560777</v>
      </c>
      <c r="N155" s="4">
        <v>29.039788698570185</v>
      </c>
      <c r="O155" s="4">
        <v>23.261546178253145</v>
      </c>
      <c r="P155" s="4">
        <v>22.998804095162352</v>
      </c>
      <c r="Q155" s="4">
        <v>24.803252803187938</v>
      </c>
      <c r="R155" s="4">
        <v>19.536790905620883</v>
      </c>
      <c r="S155" s="4">
        <v>33.087612178431314</v>
      </c>
      <c r="T155" s="4">
        <v>11.210879301424061</v>
      </c>
      <c r="U155" s="4">
        <v>16.860608216102566</v>
      </c>
      <c r="V155" s="4">
        <v>22.213445149709148</v>
      </c>
      <c r="W155" s="4">
        <v>31.262703750155506</v>
      </c>
      <c r="X155" s="4">
        <v>24.722574219693346</v>
      </c>
      <c r="Y155" s="4">
        <v>25.573619445043722</v>
      </c>
      <c r="Z155" s="4">
        <v>27.76842886363622</v>
      </c>
      <c r="AA155" s="4">
        <v>35.737226602248121</v>
      </c>
      <c r="AB155" s="4">
        <v>44.008306627543355</v>
      </c>
      <c r="AC155" s="4">
        <v>50.680180201903717</v>
      </c>
      <c r="AD155" s="4">
        <v>45.741020791133373</v>
      </c>
      <c r="AE155" s="4">
        <v>30.758644331955448</v>
      </c>
      <c r="AF155" s="4">
        <v>35.005085726122779</v>
      </c>
      <c r="AG155" s="4">
        <v>45.235703364690565</v>
      </c>
      <c r="AH155" s="4">
        <v>46.980425672822186</v>
      </c>
      <c r="AI155" s="4">
        <v>41.676294136039658</v>
      </c>
      <c r="AJ155" s="4">
        <v>53.655410088010697</v>
      </c>
      <c r="AK155" s="4">
        <v>47.424162911105761</v>
      </c>
      <c r="AL155" s="4">
        <v>67.579305343613626</v>
      </c>
      <c r="AM155" s="4">
        <v>83.103553953275039</v>
      </c>
      <c r="AN155" s="4">
        <v>51.299703350201398</v>
      </c>
      <c r="AO155" s="4">
        <v>54.300855770199583</v>
      </c>
      <c r="AP155" s="4">
        <v>53.216593147282545</v>
      </c>
      <c r="AQ155" s="4">
        <v>29.258938036041151</v>
      </c>
    </row>
    <row r="156" spans="1:44" ht="15" customHeight="1" x14ac:dyDescent="0.25">
      <c r="A156" s="2" t="s">
        <v>25</v>
      </c>
      <c r="B156" s="2" t="s">
        <v>11</v>
      </c>
      <c r="C156" s="4">
        <v>5.1134116586523302</v>
      </c>
      <c r="D156" s="4">
        <v>7.5636364053914988</v>
      </c>
      <c r="E156" s="4">
        <v>9.9022378535027471</v>
      </c>
      <c r="F156" s="4">
        <v>10.640796917488819</v>
      </c>
      <c r="G156" s="4">
        <v>23.825774731867099</v>
      </c>
      <c r="H156" s="4">
        <v>13.483747831713448</v>
      </c>
      <c r="I156" s="4">
        <v>11.718896693518825</v>
      </c>
      <c r="J156" s="4">
        <v>9.1434409426334931</v>
      </c>
      <c r="K156" s="4">
        <v>7.3986315543399712</v>
      </c>
      <c r="L156" s="4">
        <v>7.9478271235662969</v>
      </c>
      <c r="M156" s="4">
        <v>14.075414789751171</v>
      </c>
      <c r="N156" s="4">
        <v>23.004642058360691</v>
      </c>
      <c r="O156" s="4">
        <v>23.4807075342156</v>
      </c>
      <c r="P156" s="4">
        <v>23.457008838409966</v>
      </c>
      <c r="Q156" s="4">
        <v>24.078063972453531</v>
      </c>
      <c r="R156" s="4">
        <v>17.195692339566346</v>
      </c>
      <c r="S156" s="4">
        <v>27.13672342918251</v>
      </c>
      <c r="T156" s="4">
        <v>11.251163987819638</v>
      </c>
      <c r="U156" s="4">
        <v>17.604412490242762</v>
      </c>
      <c r="V156" s="4">
        <v>22.927872988366694</v>
      </c>
      <c r="W156" s="4">
        <v>35.467130876218668</v>
      </c>
      <c r="X156" s="4">
        <v>29.309838951567592</v>
      </c>
      <c r="Y156" s="4">
        <v>31.72826888702787</v>
      </c>
      <c r="Z156" s="4">
        <v>36.150002106279921</v>
      </c>
      <c r="AA156" s="4">
        <v>36.898680694186517</v>
      </c>
      <c r="AB156" s="4">
        <v>41.448917996498643</v>
      </c>
      <c r="AC156" s="4">
        <v>25.82720080037382</v>
      </c>
      <c r="AD156" s="4">
        <v>23.326107632560767</v>
      </c>
      <c r="AE156" s="4">
        <v>14.631865900609581</v>
      </c>
      <c r="AF156" s="4">
        <v>15.022791421023653</v>
      </c>
      <c r="AG156" s="4">
        <v>19.248072027042721</v>
      </c>
      <c r="AH156" s="4">
        <v>23.182746136239853</v>
      </c>
      <c r="AI156" s="4">
        <v>20.770697738176128</v>
      </c>
      <c r="AJ156" s="4">
        <v>25.127260788901765</v>
      </c>
      <c r="AK156" s="4">
        <v>21.149930057242333</v>
      </c>
      <c r="AL156" s="4">
        <v>27.89740176026088</v>
      </c>
      <c r="AM156" s="4">
        <v>31.119265315939273</v>
      </c>
      <c r="AN156" s="4">
        <v>18.380705367612656</v>
      </c>
      <c r="AO156" s="4">
        <v>21.713826531176249</v>
      </c>
      <c r="AP156" s="4">
        <v>22.195996293942407</v>
      </c>
      <c r="AQ156" s="4">
        <v>9.2940156114484083</v>
      </c>
    </row>
    <row r="157" spans="1:44" ht="15" customHeight="1" x14ac:dyDescent="0.25">
      <c r="A157" s="2" t="s">
        <v>25</v>
      </c>
      <c r="B157" s="2" t="s">
        <v>12</v>
      </c>
      <c r="C157" s="4">
        <v>1.8635920744979482</v>
      </c>
      <c r="D157" s="4">
        <v>2.6740459515055823</v>
      </c>
      <c r="E157" s="4">
        <v>3.109174626423131</v>
      </c>
      <c r="F157" s="4">
        <v>2.2537219880417099</v>
      </c>
      <c r="G157" s="4">
        <v>2.5138512761409046</v>
      </c>
      <c r="H157" s="4">
        <v>3.2399802692868183</v>
      </c>
      <c r="I157" s="4">
        <v>2.037506786404673</v>
      </c>
      <c r="J157" s="4">
        <v>1.9794549657075453</v>
      </c>
      <c r="K157" s="4">
        <v>1.9804462579839817</v>
      </c>
      <c r="L157" s="4">
        <v>2.2329083156611973</v>
      </c>
      <c r="M157" s="4">
        <v>3.5654960599209118</v>
      </c>
      <c r="N157" s="4">
        <v>5.3393886591840545</v>
      </c>
      <c r="O157" s="4">
        <v>5.4796403222926742</v>
      </c>
      <c r="P157" s="4">
        <v>6.3439372686940159</v>
      </c>
      <c r="Q157" s="4">
        <v>7.4313675144386604</v>
      </c>
      <c r="R157" s="4">
        <v>6.7829748218743378</v>
      </c>
      <c r="S157" s="4">
        <v>10.934338868864753</v>
      </c>
      <c r="T157" s="4">
        <v>6.6628333680336222</v>
      </c>
      <c r="U157" s="4">
        <v>11.977129217721346</v>
      </c>
      <c r="V157" s="4">
        <v>15.421289747744966</v>
      </c>
      <c r="W157" s="4">
        <v>19.076199242505414</v>
      </c>
      <c r="X157" s="4">
        <v>15.976040292653755</v>
      </c>
      <c r="Y157" s="4">
        <v>17.102234340809702</v>
      </c>
      <c r="Z157" s="4">
        <v>16.817523876700829</v>
      </c>
      <c r="AA157" s="4">
        <v>16.195447217497744</v>
      </c>
      <c r="AB157" s="4">
        <v>23.168970294816226</v>
      </c>
      <c r="AC157" s="4">
        <v>34.635815642885518</v>
      </c>
      <c r="AD157" s="4">
        <v>35.967459391844017</v>
      </c>
      <c r="AE157" s="4">
        <v>29.108550569654724</v>
      </c>
      <c r="AF157" s="4">
        <v>38.876383631077601</v>
      </c>
      <c r="AG157" s="4">
        <v>52.909413898199183</v>
      </c>
      <c r="AH157" s="4">
        <v>49.622451784176143</v>
      </c>
      <c r="AI157" s="4">
        <v>52.991150208179562</v>
      </c>
      <c r="AJ157" s="4">
        <v>78.884126842412613</v>
      </c>
      <c r="AK157" s="4">
        <v>63.933353729499252</v>
      </c>
      <c r="AL157" s="4">
        <v>98.378052633728871</v>
      </c>
      <c r="AM157" s="4">
        <v>123.71060844759202</v>
      </c>
      <c r="AN157" s="4">
        <v>72.963925070066878</v>
      </c>
      <c r="AO157" s="4">
        <v>83.947640681482923</v>
      </c>
      <c r="AP157" s="4">
        <v>84.497502701489907</v>
      </c>
      <c r="AQ157" s="4">
        <v>34.407632263660062</v>
      </c>
    </row>
    <row r="158" spans="1:44" ht="15" customHeight="1" x14ac:dyDescent="0.25">
      <c r="A158" s="2" t="s">
        <v>25</v>
      </c>
      <c r="B158" s="2" t="s">
        <v>13</v>
      </c>
      <c r="C158" s="4">
        <v>1.8635920744979482</v>
      </c>
      <c r="D158" s="4">
        <v>2.6740459515055823</v>
      </c>
      <c r="E158" s="4">
        <v>3.109174626423131</v>
      </c>
      <c r="F158" s="4">
        <v>2.2537219880417099</v>
      </c>
      <c r="G158" s="4">
        <v>2.5138512761409046</v>
      </c>
      <c r="H158" s="4">
        <v>3.2399802692868183</v>
      </c>
      <c r="I158" s="4">
        <v>2.037506786404673</v>
      </c>
      <c r="J158" s="4">
        <v>1.9794549657075453</v>
      </c>
      <c r="K158" s="4">
        <v>1.9804462579839817</v>
      </c>
      <c r="L158" s="4">
        <v>2.2329083156611973</v>
      </c>
      <c r="M158" s="4">
        <v>3.5654960599209118</v>
      </c>
      <c r="N158" s="4">
        <v>5.3393886591840545</v>
      </c>
      <c r="O158" s="4">
        <v>5.4796403222926742</v>
      </c>
      <c r="P158" s="4">
        <v>6.3439372686940159</v>
      </c>
      <c r="Q158" s="4">
        <v>7.4313675144386604</v>
      </c>
      <c r="R158" s="4">
        <v>6.7829748218743378</v>
      </c>
      <c r="S158" s="4">
        <v>10.934338868864753</v>
      </c>
      <c r="T158" s="4">
        <v>6.6628333680336222</v>
      </c>
      <c r="U158" s="4">
        <v>11.977129217721346</v>
      </c>
      <c r="V158" s="4">
        <v>15.421289747744966</v>
      </c>
      <c r="W158" s="4">
        <v>19.076199242505414</v>
      </c>
      <c r="X158" s="4">
        <v>15.976040292653755</v>
      </c>
      <c r="Y158" s="4">
        <v>17.102234340809702</v>
      </c>
      <c r="Z158" s="4">
        <v>16.817523876700829</v>
      </c>
      <c r="AA158" s="4">
        <v>16.195447217497744</v>
      </c>
      <c r="AB158" s="4">
        <v>23.168970294816226</v>
      </c>
      <c r="AC158" s="4">
        <v>34.635815642885518</v>
      </c>
      <c r="AD158" s="4">
        <v>32.897181370963949</v>
      </c>
      <c r="AE158" s="4">
        <v>29.672375711005152</v>
      </c>
      <c r="AF158" s="4">
        <v>42.215747472756206</v>
      </c>
      <c r="AG158" s="4">
        <v>47.910565646857691</v>
      </c>
      <c r="AH158" s="4">
        <v>46.618271219656052</v>
      </c>
      <c r="AI158" s="4">
        <v>50.886361531686262</v>
      </c>
      <c r="AJ158" s="4">
        <v>81.955283464743957</v>
      </c>
      <c r="AK158" s="4">
        <v>57.227816485409527</v>
      </c>
      <c r="AL158" s="4">
        <v>102.15334484964487</v>
      </c>
      <c r="AM158" s="4">
        <v>114.28046335288116</v>
      </c>
      <c r="AN158" s="4">
        <v>79.768488744736246</v>
      </c>
      <c r="AO158" s="4">
        <v>115.60617171174634</v>
      </c>
      <c r="AP158" s="4">
        <v>98.406878017826628</v>
      </c>
      <c r="AQ158" s="4">
        <v>34.451575599884372</v>
      </c>
    </row>
    <row r="159" spans="1:44" ht="15" customHeight="1" x14ac:dyDescent="0.25">
      <c r="A159" s="2" t="s">
        <v>25</v>
      </c>
      <c r="B159" s="2" t="s">
        <v>14</v>
      </c>
      <c r="C159" s="4">
        <v>0.3326147420756479</v>
      </c>
      <c r="D159" s="4">
        <v>0.44293357077943946</v>
      </c>
      <c r="E159" s="4">
        <v>0.3031336147430071</v>
      </c>
      <c r="F159" s="4">
        <v>0.36140524492973708</v>
      </c>
      <c r="G159" s="4">
        <v>0.65965644885340491</v>
      </c>
      <c r="H159" s="4">
        <v>0.87284297334037519</v>
      </c>
      <c r="I159" s="4">
        <v>0.20482914033046784</v>
      </c>
      <c r="J159" s="4">
        <v>0.17399973727538343</v>
      </c>
      <c r="K159" s="4">
        <v>0.71331150543997413</v>
      </c>
      <c r="L159" s="4">
        <v>0.47756904179357462</v>
      </c>
      <c r="M159" s="4">
        <v>1.8049907111736248</v>
      </c>
      <c r="N159" s="4">
        <v>2.2916166606127777</v>
      </c>
      <c r="O159" s="4">
        <v>2.0209257612050209</v>
      </c>
      <c r="P159" s="4">
        <v>3.8655306266951475</v>
      </c>
      <c r="Q159" s="4">
        <v>1.6572816988412837</v>
      </c>
      <c r="R159" s="4">
        <v>3.0988262182189099</v>
      </c>
      <c r="S159" s="4">
        <v>6.0736793899892856</v>
      </c>
      <c r="T159" s="4">
        <v>5.0693980362057163</v>
      </c>
      <c r="U159" s="4">
        <v>8.8781962439206676</v>
      </c>
      <c r="V159" s="4">
        <v>5.0954997978225069</v>
      </c>
      <c r="W159" s="4">
        <v>9.1332598347522751</v>
      </c>
      <c r="X159" s="4">
        <v>6.6374791367558093</v>
      </c>
      <c r="Y159" s="4">
        <v>6.4086891399978168</v>
      </c>
      <c r="Z159" s="4">
        <v>11.01634272121548</v>
      </c>
      <c r="AA159" s="4">
        <v>8.9332307681304481</v>
      </c>
      <c r="AB159" s="4">
        <v>7.5200101007565303</v>
      </c>
      <c r="AC159" s="4">
        <v>9.7790366200542245</v>
      </c>
      <c r="AD159" s="4">
        <v>26.224271598430505</v>
      </c>
      <c r="AE159" s="4">
        <v>14.093700787337927</v>
      </c>
      <c r="AF159" s="4">
        <v>11.874247433925982</v>
      </c>
      <c r="AG159" s="4">
        <v>22.204345673837398</v>
      </c>
      <c r="AH159" s="4">
        <v>24.722678388422132</v>
      </c>
      <c r="AI159" s="4">
        <v>29.46148422591137</v>
      </c>
      <c r="AJ159" s="4">
        <v>47.759610221395988</v>
      </c>
      <c r="AK159" s="4">
        <v>21.62450673582838</v>
      </c>
      <c r="AL159" s="4">
        <v>31.231089082468955</v>
      </c>
      <c r="AM159" s="4">
        <v>43.278670997968497</v>
      </c>
      <c r="AN159" s="4">
        <v>57.331970821099475</v>
      </c>
      <c r="AO159" s="4">
        <v>27.540652578231757</v>
      </c>
      <c r="AP159" s="4">
        <v>29.350790461016935</v>
      </c>
      <c r="AQ159" s="4">
        <v>13.045866257668719</v>
      </c>
    </row>
    <row r="160" spans="1:44" ht="15" customHeight="1" x14ac:dyDescent="0.25">
      <c r="A160" s="2" t="s">
        <v>25</v>
      </c>
      <c r="B160" s="2" t="s">
        <v>15</v>
      </c>
      <c r="C160" s="4">
        <v>0.18453283635703724</v>
      </c>
      <c r="D160" s="4">
        <v>0.27848693773128846</v>
      </c>
      <c r="E160" s="4">
        <v>0.20642210614679227</v>
      </c>
      <c r="F160" s="4">
        <v>0.20471531237206811</v>
      </c>
      <c r="G160" s="4">
        <v>0.38443853525816279</v>
      </c>
      <c r="H160" s="4">
        <v>0.61280690141295235</v>
      </c>
      <c r="I160" s="4">
        <v>0.19323951903326592</v>
      </c>
      <c r="J160" s="4">
        <v>0.19240393135953007</v>
      </c>
      <c r="K160" s="4">
        <v>1.0008705188689513</v>
      </c>
      <c r="L160" s="4">
        <v>0.4836754120669059</v>
      </c>
      <c r="M160" s="4">
        <v>1.1472806676846137</v>
      </c>
      <c r="N160" s="4">
        <v>2.1274473419200479</v>
      </c>
      <c r="O160" s="4">
        <v>2.032881619715976</v>
      </c>
      <c r="P160" s="4">
        <v>2.9633003976982861</v>
      </c>
      <c r="Q160" s="4">
        <v>1.3390154680693309</v>
      </c>
      <c r="R160" s="4">
        <v>2.9065236925211093</v>
      </c>
      <c r="S160" s="4">
        <v>4.1244350090476116</v>
      </c>
      <c r="T160" s="4">
        <v>3.1650800707065425</v>
      </c>
      <c r="U160" s="4">
        <v>4.4484208658884024</v>
      </c>
      <c r="V160" s="4">
        <v>2.6041446395834909</v>
      </c>
      <c r="W160" s="4">
        <v>4.9194071342178951</v>
      </c>
      <c r="X160" s="4">
        <v>2.1897791769644561</v>
      </c>
      <c r="Y160" s="4">
        <v>2.534287144955913</v>
      </c>
      <c r="Z160" s="4">
        <v>3.947339512915951</v>
      </c>
      <c r="AA160" s="4">
        <v>4.2573184010090825</v>
      </c>
      <c r="AB160" s="4">
        <v>5.0353813719712806</v>
      </c>
      <c r="AC160" s="4">
        <v>5.7034167093605452</v>
      </c>
      <c r="AD160" s="4">
        <v>12.170982678208507</v>
      </c>
      <c r="AE160" s="4">
        <v>6.3488454794576183</v>
      </c>
      <c r="AF160" s="4">
        <v>6.7187446409928784</v>
      </c>
      <c r="AG160" s="4">
        <v>10.375472516556659</v>
      </c>
      <c r="AH160" s="4">
        <v>11.630797790691256</v>
      </c>
      <c r="AI160" s="4">
        <v>12.946766493986276</v>
      </c>
      <c r="AJ160" s="4">
        <v>18.829175713721629</v>
      </c>
      <c r="AK160" s="4">
        <v>6.3004053512126141</v>
      </c>
      <c r="AL160" s="4">
        <v>10.325191405189264</v>
      </c>
      <c r="AM160" s="4">
        <v>13.960134105128956</v>
      </c>
      <c r="AN160" s="4">
        <v>18.074969722634343</v>
      </c>
      <c r="AO160" s="4">
        <v>10.476189285204452</v>
      </c>
      <c r="AP160" s="4">
        <v>13.545006448520237</v>
      </c>
      <c r="AQ160" s="4">
        <v>7.8352036809815884</v>
      </c>
    </row>
    <row r="161" spans="1:44" ht="15" customHeight="1" x14ac:dyDescent="0.25">
      <c r="A161" s="2" t="s">
        <v>25</v>
      </c>
      <c r="B161" s="2" t="s">
        <v>16</v>
      </c>
      <c r="C161" s="4">
        <v>3.5311839055976325E-2</v>
      </c>
      <c r="D161" s="4">
        <v>3.2427001050103953E-2</v>
      </c>
      <c r="E161" s="4">
        <v>2.7882724577562263E-2</v>
      </c>
      <c r="F161" s="4">
        <v>2.953782709218198E-2</v>
      </c>
      <c r="G161" s="4">
        <v>8.9723386721440007E-2</v>
      </c>
      <c r="H161" s="4">
        <v>0.10912756409516997</v>
      </c>
      <c r="I161" s="4">
        <v>6.0006372563382086E-2</v>
      </c>
      <c r="J161" s="4">
        <v>2.6180063771503961E-2</v>
      </c>
      <c r="K161" s="4">
        <v>9.6905444559260853E-2</v>
      </c>
      <c r="L161" s="4">
        <v>8.3962591258326655E-2</v>
      </c>
      <c r="M161" s="4">
        <v>0.16212010834018314</v>
      </c>
      <c r="N161" s="4">
        <v>0.3195067436583221</v>
      </c>
      <c r="O161" s="4">
        <v>0.35019095251415411</v>
      </c>
      <c r="P161" s="4">
        <v>0.38266824006662947</v>
      </c>
      <c r="Q161" s="4">
        <v>0.2023687955597796</v>
      </c>
      <c r="R161" s="4">
        <v>0.30956016331843572</v>
      </c>
      <c r="S161" s="4">
        <v>0.42868720407927563</v>
      </c>
      <c r="T161" s="4">
        <v>0.22776786172715363</v>
      </c>
      <c r="U161" s="4">
        <v>0.43277158655565617</v>
      </c>
      <c r="V161" s="4">
        <v>0.17917079067741068</v>
      </c>
      <c r="W161" s="4">
        <v>0.42542984960958508</v>
      </c>
      <c r="X161" s="4">
        <v>0.27061952042503656</v>
      </c>
      <c r="Y161" s="4">
        <v>0.74888771034216339</v>
      </c>
      <c r="Z161" s="4">
        <v>1.3290335136714451</v>
      </c>
      <c r="AA161" s="4">
        <v>1.4457219349831922</v>
      </c>
      <c r="AB161" s="4">
        <v>2.8442341262798765</v>
      </c>
      <c r="AC161" s="4">
        <v>3.2845619181861472</v>
      </c>
      <c r="AD161" s="4">
        <v>8.7074443663926004</v>
      </c>
      <c r="AE161" s="4">
        <v>5.3113811440770355</v>
      </c>
      <c r="AF161" s="4">
        <v>3.9523473139625214</v>
      </c>
      <c r="AG161" s="4">
        <v>5.9578995164610786</v>
      </c>
      <c r="AH161" s="4">
        <v>7.6779178201609088</v>
      </c>
      <c r="AI161" s="4">
        <v>7.1165972798040436</v>
      </c>
      <c r="AJ161" s="4">
        <v>10.325677004298935</v>
      </c>
      <c r="AK161" s="4">
        <v>4.8243028655035802</v>
      </c>
      <c r="AL161" s="4">
        <v>7.152922034246167</v>
      </c>
      <c r="AM161" s="4">
        <v>9.5379214571256803</v>
      </c>
      <c r="AN161" s="4">
        <v>13.380278673335532</v>
      </c>
      <c r="AO161" s="4">
        <v>6.6607026579815258</v>
      </c>
      <c r="AP161" s="4">
        <v>6.2564561716132978</v>
      </c>
      <c r="AQ161" s="4">
        <v>3.1312000000000069</v>
      </c>
    </row>
    <row r="162" spans="1:44" ht="15" customHeight="1" x14ac:dyDescent="0.25">
      <c r="A162" s="2" t="s">
        <v>25</v>
      </c>
      <c r="B162" s="2" t="s">
        <v>17</v>
      </c>
      <c r="C162" s="5"/>
      <c r="D162" s="5"/>
      <c r="E162" s="5"/>
      <c r="F162" s="5"/>
      <c r="G162" s="5"/>
      <c r="H162" s="4">
        <v>8.3459680100558913</v>
      </c>
      <c r="I162" s="4">
        <v>11.470862610057512</v>
      </c>
      <c r="J162" s="4">
        <v>14.576179952512291</v>
      </c>
      <c r="K162" s="4">
        <v>22.172795146171417</v>
      </c>
      <c r="L162" s="4">
        <v>21.198244429755555</v>
      </c>
      <c r="M162" s="4">
        <v>20.812641524526299</v>
      </c>
      <c r="N162" s="4">
        <v>27.796445122473578</v>
      </c>
      <c r="O162" s="4">
        <v>38.496317994928283</v>
      </c>
      <c r="P162" s="4">
        <v>30.325840215042433</v>
      </c>
      <c r="Q162" s="4">
        <v>35.708576706963065</v>
      </c>
      <c r="R162" s="4">
        <v>31.379516338203903</v>
      </c>
      <c r="S162" s="4">
        <v>26.785635417415499</v>
      </c>
      <c r="T162" s="4">
        <v>14.924536214592065</v>
      </c>
      <c r="U162" s="4">
        <v>18.015722153561896</v>
      </c>
      <c r="V162" s="4">
        <v>34.726641177540152</v>
      </c>
      <c r="W162" s="4">
        <v>83.239203319498799</v>
      </c>
      <c r="X162" s="4">
        <v>147.56897536459306</v>
      </c>
      <c r="Y162" s="4">
        <v>241.17419354503585</v>
      </c>
      <c r="Z162" s="4">
        <v>316.82001220131764</v>
      </c>
      <c r="AA162" s="4">
        <v>354.98663843909475</v>
      </c>
      <c r="AB162" s="4">
        <v>506.57252985432592</v>
      </c>
      <c r="AC162" s="4">
        <v>763.04578068336002</v>
      </c>
      <c r="AD162" s="4">
        <v>1004.8738032073902</v>
      </c>
      <c r="AE162" s="4">
        <v>1220.039605290599</v>
      </c>
      <c r="AF162" s="4">
        <v>1399.9848925994759</v>
      </c>
      <c r="AG162" s="4">
        <v>1674.9182587111859</v>
      </c>
      <c r="AH162" s="4">
        <v>2530.275504315638</v>
      </c>
      <c r="AI162" s="4">
        <v>3101.9642598440523</v>
      </c>
      <c r="AJ162" s="4">
        <v>3243.7098519267415</v>
      </c>
      <c r="AK162" s="4">
        <v>2225.2915104780986</v>
      </c>
      <c r="AL162" s="4">
        <v>1722.2425651883316</v>
      </c>
      <c r="AM162" s="4">
        <v>2121.1161402331441</v>
      </c>
      <c r="AN162" s="4">
        <v>1784.3595892577125</v>
      </c>
      <c r="AO162" s="4">
        <v>1334.6106292852037</v>
      </c>
      <c r="AP162" s="4">
        <v>1485.499894616951</v>
      </c>
      <c r="AQ162" s="4">
        <v>1075.8455025348874</v>
      </c>
    </row>
    <row r="163" spans="1:44" ht="15" customHeight="1" x14ac:dyDescent="0.25">
      <c r="A163" s="2" t="s">
        <v>25</v>
      </c>
      <c r="B163" s="2" t="s">
        <v>18</v>
      </c>
      <c r="C163" s="5"/>
      <c r="D163" s="5"/>
      <c r="E163" s="5"/>
      <c r="F163" s="5"/>
      <c r="G163" s="5"/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0</v>
      </c>
      <c r="AG163" s="4">
        <v>0</v>
      </c>
      <c r="AH163" s="4">
        <v>0</v>
      </c>
      <c r="AI163" s="4">
        <v>0</v>
      </c>
      <c r="AJ163" s="4">
        <v>0</v>
      </c>
      <c r="AK163" s="4">
        <v>0</v>
      </c>
      <c r="AL163" s="4">
        <v>532.87740999502432</v>
      </c>
      <c r="AM163" s="4">
        <v>1565.5245308052351</v>
      </c>
      <c r="AN163" s="4">
        <v>1456.8192295320534</v>
      </c>
      <c r="AO163" s="4">
        <v>1467.5723428943807</v>
      </c>
      <c r="AP163" s="4">
        <v>1840.6382346811174</v>
      </c>
      <c r="AQ163" s="4">
        <v>2087.9992308653727</v>
      </c>
    </row>
    <row r="165" spans="1:44" ht="15" customHeight="1" x14ac:dyDescent="0.25">
      <c r="A165" s="1" t="s">
        <v>0</v>
      </c>
      <c r="B165" s="1" t="s">
        <v>26</v>
      </c>
      <c r="C165" s="3">
        <v>1975</v>
      </c>
      <c r="D165" s="3">
        <v>1976</v>
      </c>
      <c r="E165" s="3">
        <v>1977</v>
      </c>
      <c r="F165" s="3">
        <v>1978</v>
      </c>
      <c r="G165" s="3">
        <v>1979</v>
      </c>
      <c r="H165" s="3">
        <v>1980</v>
      </c>
      <c r="I165" s="3">
        <v>1981</v>
      </c>
      <c r="J165" s="3">
        <v>1982</v>
      </c>
      <c r="K165" s="3">
        <v>1983</v>
      </c>
      <c r="L165" s="3">
        <v>1984</v>
      </c>
      <c r="M165" s="3">
        <v>1985</v>
      </c>
      <c r="N165" s="3">
        <v>1986</v>
      </c>
      <c r="O165" s="3">
        <v>1987</v>
      </c>
      <c r="P165" s="3">
        <v>1988</v>
      </c>
      <c r="Q165" s="3">
        <v>1989</v>
      </c>
      <c r="R165" s="3">
        <v>1990</v>
      </c>
      <c r="S165" s="3">
        <v>1991</v>
      </c>
      <c r="T165" s="3">
        <v>1992</v>
      </c>
      <c r="U165" s="3">
        <v>1993</v>
      </c>
      <c r="V165" s="3">
        <v>1994</v>
      </c>
      <c r="W165" s="3">
        <v>1995</v>
      </c>
      <c r="X165" s="3">
        <v>1996</v>
      </c>
      <c r="Y165" s="3">
        <v>1997</v>
      </c>
      <c r="Z165" s="3">
        <v>1998</v>
      </c>
      <c r="AA165" s="3">
        <v>1999</v>
      </c>
      <c r="AB165" s="3">
        <v>2000</v>
      </c>
      <c r="AC165" s="3">
        <v>2001</v>
      </c>
      <c r="AD165" s="3">
        <v>2002</v>
      </c>
      <c r="AE165" s="3">
        <v>2003</v>
      </c>
      <c r="AF165" s="3">
        <v>2004</v>
      </c>
      <c r="AG165" s="3">
        <v>2005</v>
      </c>
      <c r="AH165" s="3">
        <v>2006</v>
      </c>
      <c r="AI165" s="3">
        <v>2007</v>
      </c>
      <c r="AJ165" s="3">
        <v>2008</v>
      </c>
      <c r="AK165" s="3">
        <v>2009</v>
      </c>
      <c r="AL165" s="3">
        <v>2010</v>
      </c>
      <c r="AM165" s="3">
        <v>2011</v>
      </c>
      <c r="AN165" s="3">
        <v>2012</v>
      </c>
      <c r="AO165" s="3">
        <v>2013</v>
      </c>
      <c r="AP165" s="3">
        <v>2014</v>
      </c>
      <c r="AQ165" s="3">
        <v>2015</v>
      </c>
      <c r="AR165" t="s">
        <v>27</v>
      </c>
    </row>
    <row r="166" spans="1:44" ht="15" customHeight="1" x14ac:dyDescent="0.25">
      <c r="A166" s="12" t="s">
        <v>28</v>
      </c>
      <c r="B166" s="2" t="s">
        <v>2</v>
      </c>
      <c r="C166" s="6">
        <f>C2+C19+C36+C53+C72+C113+C130+C147</f>
        <v>4702.4010635883196</v>
      </c>
      <c r="D166" s="6">
        <f t="shared" ref="D166:AQ172" si="1">D2+D19+D36+D53+D72+D113+D130+D147</f>
        <v>5772.0173263119332</v>
      </c>
      <c r="E166" s="6">
        <f t="shared" si="1"/>
        <v>6405.7209979157333</v>
      </c>
      <c r="F166" s="6">
        <f t="shared" si="1"/>
        <v>8748.4517468419544</v>
      </c>
      <c r="G166" s="6">
        <f t="shared" si="1"/>
        <v>10346.064382850207</v>
      </c>
      <c r="H166" s="6">
        <f t="shared" si="1"/>
        <v>8309.4488070326661</v>
      </c>
      <c r="I166" s="6">
        <f t="shared" si="1"/>
        <v>5339.6220058176887</v>
      </c>
      <c r="J166" s="6">
        <f t="shared" si="1"/>
        <v>6958.0181353839325</v>
      </c>
      <c r="K166" s="6">
        <f t="shared" si="1"/>
        <v>1671.935274135064</v>
      </c>
      <c r="L166" s="6">
        <f t="shared" si="1"/>
        <v>742.92054901190795</v>
      </c>
      <c r="M166" s="6">
        <f t="shared" si="1"/>
        <v>710.20198352777811</v>
      </c>
      <c r="N166" s="6">
        <f t="shared" si="1"/>
        <v>1828.2342007076511</v>
      </c>
      <c r="O166" s="6">
        <f t="shared" si="1"/>
        <v>927.54684637540754</v>
      </c>
      <c r="P166" s="6">
        <f t="shared" si="1"/>
        <v>3093.6281454426244</v>
      </c>
      <c r="Q166" s="6">
        <f t="shared" si="1"/>
        <v>11269.62252912549</v>
      </c>
      <c r="R166" s="6">
        <f t="shared" si="1"/>
        <v>25411.336523324575</v>
      </c>
      <c r="S166" s="6">
        <f t="shared" si="1"/>
        <v>29374.605122719826</v>
      </c>
      <c r="T166" s="6">
        <f t="shared" si="1"/>
        <v>30310.220614552221</v>
      </c>
      <c r="U166" s="6">
        <f t="shared" si="1"/>
        <v>52700.398330654585</v>
      </c>
      <c r="V166" s="6">
        <f t="shared" si="1"/>
        <v>81085.719107817378</v>
      </c>
      <c r="W166" s="6">
        <f t="shared" si="1"/>
        <v>123620.30839205609</v>
      </c>
      <c r="X166" s="6">
        <f t="shared" si="1"/>
        <v>150567.35247967948</v>
      </c>
      <c r="Y166" s="6">
        <f t="shared" si="1"/>
        <v>186723.33612302135</v>
      </c>
      <c r="Z166" s="6">
        <f t="shared" si="1"/>
        <v>145004.69336578724</v>
      </c>
      <c r="AA166" s="6">
        <f t="shared" si="1"/>
        <v>169855.00634436036</v>
      </c>
      <c r="AB166" s="6">
        <f t="shared" si="1"/>
        <v>220981.42475486701</v>
      </c>
      <c r="AC166" s="6">
        <f t="shared" si="1"/>
        <v>255310.3794026176</v>
      </c>
      <c r="AD166" s="6">
        <f t="shared" si="1"/>
        <v>210423.22426775136</v>
      </c>
      <c r="AE166" s="6">
        <f t="shared" si="1"/>
        <v>205296.84214851746</v>
      </c>
      <c r="AF166" s="6">
        <f t="shared" si="1"/>
        <v>194474.71564753077</v>
      </c>
      <c r="AG166" s="6">
        <f t="shared" si="1"/>
        <v>123762.49624763247</v>
      </c>
      <c r="AH166" s="6">
        <f t="shared" si="1"/>
        <v>68642.223208434443</v>
      </c>
      <c r="AI166" s="6">
        <f t="shared" si="1"/>
        <v>52230.851185216474</v>
      </c>
      <c r="AJ166" s="6">
        <f t="shared" si="1"/>
        <v>38468.125130327222</v>
      </c>
      <c r="AK166" s="6">
        <f t="shared" si="1"/>
        <v>32837.778429247468</v>
      </c>
      <c r="AL166" s="6">
        <f t="shared" si="1"/>
        <v>38234.369726586032</v>
      </c>
      <c r="AM166" s="6">
        <f t="shared" si="1"/>
        <v>62347.583893372415</v>
      </c>
      <c r="AN166" s="6">
        <f t="shared" si="1"/>
        <v>42944.603047593329</v>
      </c>
      <c r="AO166" s="6">
        <f t="shared" si="1"/>
        <v>33762.371140055053</v>
      </c>
      <c r="AP166" s="6">
        <f t="shared" si="1"/>
        <v>30312.07559378141</v>
      </c>
      <c r="AQ166" s="6">
        <f t="shared" si="1"/>
        <v>43577.719456851984</v>
      </c>
      <c r="AR166" s="6">
        <f>SUM(C166:AQ166)</f>
        <v>2725085.5936784241</v>
      </c>
    </row>
    <row r="167" spans="1:44" ht="15" customHeight="1" x14ac:dyDescent="0.25">
      <c r="A167" s="12" t="s">
        <v>28</v>
      </c>
      <c r="B167" s="2" t="s">
        <v>3</v>
      </c>
      <c r="C167" s="6">
        <f t="shared" ref="C167:R182" si="2">C3+C20+C37+C54+C73+C114+C131+C148</f>
        <v>0</v>
      </c>
      <c r="D167" s="6">
        <f t="shared" si="2"/>
        <v>0</v>
      </c>
      <c r="E167" s="6">
        <f t="shared" si="2"/>
        <v>0</v>
      </c>
      <c r="F167" s="6">
        <f t="shared" si="2"/>
        <v>0</v>
      </c>
      <c r="G167" s="6">
        <f t="shared" si="2"/>
        <v>26.621125411400946</v>
      </c>
      <c r="H167" s="6">
        <f t="shared" si="2"/>
        <v>3089.2236179065526</v>
      </c>
      <c r="I167" s="6">
        <f t="shared" si="2"/>
        <v>1897.8489484574873</v>
      </c>
      <c r="J167" s="6">
        <f t="shared" si="2"/>
        <v>3629.4551869204947</v>
      </c>
      <c r="K167" s="6">
        <f t="shared" si="2"/>
        <v>11686.66463775308</v>
      </c>
      <c r="L167" s="6">
        <f t="shared" si="2"/>
        <v>12094.322331637573</v>
      </c>
      <c r="M167" s="6">
        <f t="shared" si="2"/>
        <v>15880.660829938539</v>
      </c>
      <c r="N167" s="6">
        <f t="shared" si="2"/>
        <v>19629.400190863678</v>
      </c>
      <c r="O167" s="6">
        <f t="shared" si="2"/>
        <v>13919.24190328013</v>
      </c>
      <c r="P167" s="6">
        <f t="shared" si="2"/>
        <v>20707.510751743481</v>
      </c>
      <c r="Q167" s="6">
        <f t="shared" si="2"/>
        <v>15534.058062331982</v>
      </c>
      <c r="R167" s="6">
        <f t="shared" si="2"/>
        <v>3508.2195519723623</v>
      </c>
      <c r="S167" s="6">
        <f t="shared" si="1"/>
        <v>7232.3568951120378</v>
      </c>
      <c r="T167" s="6">
        <f t="shared" si="1"/>
        <v>10185.114756673627</v>
      </c>
      <c r="U167" s="6">
        <f t="shared" si="1"/>
        <v>15858.953194471022</v>
      </c>
      <c r="V167" s="6">
        <f t="shared" si="1"/>
        <v>8724.9243832011325</v>
      </c>
      <c r="W167" s="6">
        <f t="shared" si="1"/>
        <v>2697.1651274026035</v>
      </c>
      <c r="X167" s="6">
        <f t="shared" si="1"/>
        <v>597.84611281356649</v>
      </c>
      <c r="Y167" s="6">
        <f t="shared" si="1"/>
        <v>69.254197891099921</v>
      </c>
      <c r="Z167" s="6">
        <f t="shared" si="1"/>
        <v>67.264835506481035</v>
      </c>
      <c r="AA167" s="6">
        <f t="shared" si="1"/>
        <v>825.82103026767811</v>
      </c>
      <c r="AB167" s="6">
        <f t="shared" si="1"/>
        <v>1061.2298049475555</v>
      </c>
      <c r="AC167" s="6">
        <f t="shared" si="1"/>
        <v>1378.3425393824512</v>
      </c>
      <c r="AD167" s="6">
        <f t="shared" si="1"/>
        <v>4013.4299439383517</v>
      </c>
      <c r="AE167" s="6">
        <f t="shared" si="1"/>
        <v>2497.5767625114845</v>
      </c>
      <c r="AF167" s="6">
        <f t="shared" si="1"/>
        <v>3815.960714996786</v>
      </c>
      <c r="AG167" s="6">
        <f t="shared" si="1"/>
        <v>7751.3340190330073</v>
      </c>
      <c r="AH167" s="6">
        <f t="shared" si="1"/>
        <v>357.0424710331651</v>
      </c>
      <c r="AI167" s="6">
        <f t="shared" si="1"/>
        <v>0</v>
      </c>
      <c r="AJ167" s="6">
        <f t="shared" si="1"/>
        <v>0</v>
      </c>
      <c r="AK167" s="6">
        <f t="shared" si="1"/>
        <v>0</v>
      </c>
      <c r="AL167" s="6">
        <f t="shared" si="1"/>
        <v>0</v>
      </c>
      <c r="AM167" s="6">
        <f t="shared" si="1"/>
        <v>0</v>
      </c>
      <c r="AN167" s="6">
        <f t="shared" si="1"/>
        <v>0</v>
      </c>
      <c r="AO167" s="6">
        <f t="shared" si="1"/>
        <v>0</v>
      </c>
      <c r="AP167" s="6">
        <f t="shared" si="1"/>
        <v>0</v>
      </c>
      <c r="AQ167" s="6">
        <f t="shared" si="1"/>
        <v>0</v>
      </c>
      <c r="AR167" s="6">
        <f t="shared" ref="AR167:AR182" si="3">SUM(C167:AQ167)</f>
        <v>188736.84392739885</v>
      </c>
    </row>
    <row r="168" spans="1:44" ht="15" customHeight="1" x14ac:dyDescent="0.25">
      <c r="A168" s="12" t="s">
        <v>28</v>
      </c>
      <c r="B168" s="2" t="s">
        <v>4</v>
      </c>
      <c r="C168" s="6">
        <f t="shared" si="2"/>
        <v>0</v>
      </c>
      <c r="D168" s="6">
        <f t="shared" si="1"/>
        <v>0</v>
      </c>
      <c r="E168" s="6">
        <f t="shared" si="1"/>
        <v>0</v>
      </c>
      <c r="F168" s="6">
        <f t="shared" si="1"/>
        <v>0</v>
      </c>
      <c r="G168" s="6">
        <f t="shared" si="1"/>
        <v>0</v>
      </c>
      <c r="H168" s="6">
        <f t="shared" si="1"/>
        <v>0</v>
      </c>
      <c r="I168" s="6">
        <f t="shared" si="1"/>
        <v>0</v>
      </c>
      <c r="J168" s="6">
        <f t="shared" si="1"/>
        <v>0</v>
      </c>
      <c r="K168" s="6">
        <f t="shared" si="1"/>
        <v>0</v>
      </c>
      <c r="L168" s="6">
        <f t="shared" si="1"/>
        <v>0</v>
      </c>
      <c r="M168" s="6">
        <f t="shared" si="1"/>
        <v>0</v>
      </c>
      <c r="N168" s="6">
        <f t="shared" si="1"/>
        <v>0</v>
      </c>
      <c r="O168" s="6">
        <f t="shared" si="1"/>
        <v>0</v>
      </c>
      <c r="P168" s="6">
        <f t="shared" si="1"/>
        <v>0</v>
      </c>
      <c r="Q168" s="6">
        <f t="shared" si="1"/>
        <v>0</v>
      </c>
      <c r="R168" s="6">
        <f t="shared" si="1"/>
        <v>0</v>
      </c>
      <c r="S168" s="6">
        <f t="shared" si="1"/>
        <v>0</v>
      </c>
      <c r="T168" s="6">
        <f t="shared" si="1"/>
        <v>0</v>
      </c>
      <c r="U168" s="6">
        <f t="shared" si="1"/>
        <v>0</v>
      </c>
      <c r="V168" s="6">
        <f t="shared" si="1"/>
        <v>0</v>
      </c>
      <c r="W168" s="6">
        <f t="shared" si="1"/>
        <v>0</v>
      </c>
      <c r="X168" s="6">
        <f t="shared" si="1"/>
        <v>0</v>
      </c>
      <c r="Y168" s="6">
        <f t="shared" si="1"/>
        <v>0</v>
      </c>
      <c r="Z168" s="6">
        <f t="shared" si="1"/>
        <v>0</v>
      </c>
      <c r="AA168" s="6">
        <f t="shared" si="1"/>
        <v>0</v>
      </c>
      <c r="AB168" s="6">
        <f t="shared" si="1"/>
        <v>0</v>
      </c>
      <c r="AC168" s="6">
        <f t="shared" si="1"/>
        <v>0</v>
      </c>
      <c r="AD168" s="6">
        <f t="shared" si="1"/>
        <v>0</v>
      </c>
      <c r="AE168" s="6">
        <f t="shared" si="1"/>
        <v>6876.574659691576</v>
      </c>
      <c r="AF168" s="6">
        <f t="shared" si="1"/>
        <v>50382.543534103243</v>
      </c>
      <c r="AG168" s="6">
        <f t="shared" si="1"/>
        <v>148276.13204004793</v>
      </c>
      <c r="AH168" s="6">
        <f t="shared" si="1"/>
        <v>262226.17177806841</v>
      </c>
      <c r="AI168" s="6">
        <f t="shared" si="1"/>
        <v>391404.9859529637</v>
      </c>
      <c r="AJ168" s="6">
        <f t="shared" si="1"/>
        <v>469285.13823696715</v>
      </c>
      <c r="AK168" s="6">
        <f t="shared" si="1"/>
        <v>537572.05231100356</v>
      </c>
      <c r="AL168" s="6">
        <f t="shared" si="1"/>
        <v>575837.70584055898</v>
      </c>
      <c r="AM168" s="6">
        <f t="shared" si="1"/>
        <v>546535.69292630383</v>
      </c>
      <c r="AN168" s="6">
        <f t="shared" si="1"/>
        <v>584734.62456554663</v>
      </c>
      <c r="AO168" s="6">
        <f t="shared" si="1"/>
        <v>576537.66484036285</v>
      </c>
      <c r="AP168" s="6">
        <f t="shared" si="1"/>
        <v>509628.21417341079</v>
      </c>
      <c r="AQ168" s="6">
        <f t="shared" si="1"/>
        <v>430216.98335193464</v>
      </c>
      <c r="AR168" s="6">
        <f t="shared" si="3"/>
        <v>5089514.4842109643</v>
      </c>
    </row>
    <row r="169" spans="1:44" ht="15" customHeight="1" x14ac:dyDescent="0.25">
      <c r="A169" s="12" t="s">
        <v>28</v>
      </c>
      <c r="B169" s="2" t="s">
        <v>5</v>
      </c>
      <c r="C169" s="6">
        <f t="shared" si="2"/>
        <v>464.14044855596171</v>
      </c>
      <c r="D169" s="6">
        <f t="shared" si="1"/>
        <v>534.92130130870885</v>
      </c>
      <c r="E169" s="6">
        <f t="shared" si="1"/>
        <v>386.78847954276421</v>
      </c>
      <c r="F169" s="6">
        <f t="shared" si="1"/>
        <v>522.02865695357423</v>
      </c>
      <c r="G169" s="6">
        <f t="shared" si="1"/>
        <v>598.6462474280703</v>
      </c>
      <c r="H169" s="6">
        <f t="shared" si="1"/>
        <v>524.06737959046507</v>
      </c>
      <c r="I169" s="6">
        <f t="shared" si="1"/>
        <v>268.87355265038741</v>
      </c>
      <c r="J169" s="6">
        <f t="shared" si="1"/>
        <v>246.40424887767725</v>
      </c>
      <c r="K169" s="6">
        <f t="shared" si="1"/>
        <v>119.70196982908951</v>
      </c>
      <c r="L169" s="6">
        <f t="shared" si="1"/>
        <v>79.958817561467413</v>
      </c>
      <c r="M169" s="6">
        <f t="shared" si="1"/>
        <v>94.999833616141572</v>
      </c>
      <c r="N169" s="6">
        <f t="shared" si="1"/>
        <v>212.27517878580281</v>
      </c>
      <c r="O169" s="6">
        <f t="shared" si="1"/>
        <v>229.05999239606257</v>
      </c>
      <c r="P169" s="6">
        <f t="shared" si="1"/>
        <v>423.46889909390399</v>
      </c>
      <c r="Q169" s="6">
        <f t="shared" si="1"/>
        <v>1427.836891381033</v>
      </c>
      <c r="R169" s="6">
        <f t="shared" si="1"/>
        <v>3243.3427906540451</v>
      </c>
      <c r="S169" s="6">
        <f t="shared" si="1"/>
        <v>3540.3373669273151</v>
      </c>
      <c r="T169" s="6">
        <f t="shared" si="1"/>
        <v>3809.7622540643392</v>
      </c>
      <c r="U169" s="6">
        <f t="shared" si="1"/>
        <v>5335.4044726302618</v>
      </c>
      <c r="V169" s="6">
        <f t="shared" si="1"/>
        <v>7261.939416557846</v>
      </c>
      <c r="W169" s="6">
        <f t="shared" si="1"/>
        <v>13097.775149909405</v>
      </c>
      <c r="X169" s="6">
        <f t="shared" si="1"/>
        <v>17569.966381466023</v>
      </c>
      <c r="Y169" s="6">
        <f t="shared" si="1"/>
        <v>19223.123060164024</v>
      </c>
      <c r="Z169" s="6">
        <f t="shared" si="1"/>
        <v>14779.595694495734</v>
      </c>
      <c r="AA169" s="6">
        <f t="shared" si="1"/>
        <v>20587.185423577579</v>
      </c>
      <c r="AB169" s="6">
        <f t="shared" si="1"/>
        <v>27203.709965201284</v>
      </c>
      <c r="AC169" s="6">
        <f t="shared" si="1"/>
        <v>24335.800269950443</v>
      </c>
      <c r="AD169" s="6">
        <f t="shared" si="1"/>
        <v>16941.242491912679</v>
      </c>
      <c r="AE169" s="6">
        <f t="shared" si="1"/>
        <v>17570.522815116183</v>
      </c>
      <c r="AF169" s="6">
        <f t="shared" si="1"/>
        <v>18263.01661660352</v>
      </c>
      <c r="AG169" s="6">
        <f t="shared" si="1"/>
        <v>15823.455965007328</v>
      </c>
      <c r="AH169" s="6">
        <f t="shared" si="1"/>
        <v>14220.071440553016</v>
      </c>
      <c r="AI169" s="6">
        <f t="shared" si="1"/>
        <v>18109.518652581864</v>
      </c>
      <c r="AJ169" s="6">
        <f t="shared" si="1"/>
        <v>27181.287986408246</v>
      </c>
      <c r="AK169" s="6">
        <f t="shared" si="1"/>
        <v>30520.162788216592</v>
      </c>
      <c r="AL169" s="6">
        <f t="shared" si="1"/>
        <v>43937.789901116885</v>
      </c>
      <c r="AM169" s="6">
        <f t="shared" si="1"/>
        <v>54528.581034625298</v>
      </c>
      <c r="AN169" s="6">
        <f t="shared" si="1"/>
        <v>43588.132634355883</v>
      </c>
      <c r="AO169" s="6">
        <f t="shared" si="1"/>
        <v>26670.188755013849</v>
      </c>
      <c r="AP169" s="6">
        <f t="shared" si="1"/>
        <v>26480.585820038377</v>
      </c>
      <c r="AQ169" s="6">
        <f t="shared" si="1"/>
        <v>701.90312968805017</v>
      </c>
      <c r="AR169" s="6">
        <f t="shared" si="3"/>
        <v>520657.57417440717</v>
      </c>
    </row>
    <row r="170" spans="1:44" ht="15" customHeight="1" x14ac:dyDescent="0.25">
      <c r="A170" s="12" t="s">
        <v>28</v>
      </c>
      <c r="B170" s="2" t="s">
        <v>6</v>
      </c>
      <c r="C170" s="6">
        <f t="shared" si="2"/>
        <v>0</v>
      </c>
      <c r="D170" s="6">
        <f t="shared" si="1"/>
        <v>0</v>
      </c>
      <c r="E170" s="6">
        <f t="shared" si="1"/>
        <v>0</v>
      </c>
      <c r="F170" s="6">
        <f t="shared" si="1"/>
        <v>0</v>
      </c>
      <c r="G170" s="6">
        <f t="shared" si="1"/>
        <v>6.8118695189884582</v>
      </c>
      <c r="H170" s="6">
        <f t="shared" si="1"/>
        <v>115.8244420803768</v>
      </c>
      <c r="I170" s="6">
        <f t="shared" si="1"/>
        <v>72.273132851461014</v>
      </c>
      <c r="J170" s="6">
        <f t="shared" si="1"/>
        <v>208.04477683324311</v>
      </c>
      <c r="K170" s="6">
        <f t="shared" si="1"/>
        <v>481.50358018489237</v>
      </c>
      <c r="L170" s="6">
        <f t="shared" si="1"/>
        <v>872.34608862278935</v>
      </c>
      <c r="M170" s="6">
        <f t="shared" si="1"/>
        <v>1121.3020367690515</v>
      </c>
      <c r="N170" s="6">
        <f t="shared" si="1"/>
        <v>1590.9646627889729</v>
      </c>
      <c r="O170" s="6">
        <f t="shared" si="1"/>
        <v>1786.3063842186173</v>
      </c>
      <c r="P170" s="6">
        <f t="shared" si="1"/>
        <v>2150.8213671266258</v>
      </c>
      <c r="Q170" s="6">
        <f t="shared" si="1"/>
        <v>1604.5078041893487</v>
      </c>
      <c r="R170" s="6">
        <f t="shared" si="1"/>
        <v>417.93120831923142</v>
      </c>
      <c r="S170" s="6">
        <f t="shared" si="1"/>
        <v>865.28808308842679</v>
      </c>
      <c r="T170" s="6">
        <f t="shared" si="1"/>
        <v>1406.7821301985084</v>
      </c>
      <c r="U170" s="6">
        <f t="shared" si="1"/>
        <v>1812.6838203435034</v>
      </c>
      <c r="V170" s="6">
        <f t="shared" si="1"/>
        <v>1137.7028471881833</v>
      </c>
      <c r="W170" s="6">
        <f t="shared" si="1"/>
        <v>461.66101845697335</v>
      </c>
      <c r="X170" s="6">
        <f t="shared" si="1"/>
        <v>74.972104368472429</v>
      </c>
      <c r="Y170" s="6">
        <f t="shared" si="1"/>
        <v>12.78441049237537</v>
      </c>
      <c r="Z170" s="6">
        <f t="shared" si="1"/>
        <v>10.270969623628726</v>
      </c>
      <c r="AA170" s="6">
        <f t="shared" si="1"/>
        <v>76.054252090503283</v>
      </c>
      <c r="AB170" s="6">
        <f t="shared" si="1"/>
        <v>60.47966997692388</v>
      </c>
      <c r="AC170" s="6">
        <f t="shared" si="1"/>
        <v>261.40041163539615</v>
      </c>
      <c r="AD170" s="6">
        <f t="shared" si="1"/>
        <v>628.70875379219092</v>
      </c>
      <c r="AE170" s="6">
        <f t="shared" si="1"/>
        <v>241.02391764495522</v>
      </c>
      <c r="AF170" s="6">
        <f t="shared" si="1"/>
        <v>113.76097802341596</v>
      </c>
      <c r="AG170" s="6">
        <f t="shared" si="1"/>
        <v>385.37519441789891</v>
      </c>
      <c r="AH170" s="6">
        <f t="shared" si="1"/>
        <v>28.764106494520888</v>
      </c>
      <c r="AI170" s="6">
        <f t="shared" si="1"/>
        <v>0</v>
      </c>
      <c r="AJ170" s="6">
        <f t="shared" si="1"/>
        <v>0</v>
      </c>
      <c r="AK170" s="6">
        <f t="shared" si="1"/>
        <v>0</v>
      </c>
      <c r="AL170" s="6">
        <f t="shared" si="1"/>
        <v>0</v>
      </c>
      <c r="AM170" s="6">
        <f t="shared" si="1"/>
        <v>0</v>
      </c>
      <c r="AN170" s="6">
        <f t="shared" si="1"/>
        <v>0</v>
      </c>
      <c r="AO170" s="6">
        <f t="shared" si="1"/>
        <v>0</v>
      </c>
      <c r="AP170" s="6">
        <f t="shared" si="1"/>
        <v>0</v>
      </c>
      <c r="AQ170" s="6">
        <f t="shared" si="1"/>
        <v>0</v>
      </c>
      <c r="AR170" s="6">
        <f t="shared" si="3"/>
        <v>18006.350021339473</v>
      </c>
    </row>
    <row r="171" spans="1:44" ht="15" customHeight="1" x14ac:dyDescent="0.25">
      <c r="A171" s="12" t="s">
        <v>28</v>
      </c>
      <c r="B171" s="2" t="s">
        <v>7</v>
      </c>
      <c r="C171" s="6">
        <f t="shared" si="2"/>
        <v>0</v>
      </c>
      <c r="D171" s="6">
        <f t="shared" si="1"/>
        <v>0</v>
      </c>
      <c r="E171" s="6">
        <f t="shared" si="1"/>
        <v>0</v>
      </c>
      <c r="F171" s="6">
        <f t="shared" si="1"/>
        <v>0</v>
      </c>
      <c r="G171" s="6">
        <f t="shared" si="1"/>
        <v>0</v>
      </c>
      <c r="H171" s="6">
        <f t="shared" si="1"/>
        <v>0</v>
      </c>
      <c r="I171" s="6">
        <f t="shared" si="1"/>
        <v>0</v>
      </c>
      <c r="J171" s="6">
        <f t="shared" si="1"/>
        <v>0</v>
      </c>
      <c r="K171" s="6">
        <f t="shared" si="1"/>
        <v>0</v>
      </c>
      <c r="L171" s="6">
        <f t="shared" si="1"/>
        <v>0</v>
      </c>
      <c r="M171" s="6">
        <f t="shared" si="1"/>
        <v>0</v>
      </c>
      <c r="N171" s="6">
        <f t="shared" si="1"/>
        <v>0</v>
      </c>
      <c r="O171" s="6">
        <f t="shared" si="1"/>
        <v>0</v>
      </c>
      <c r="P171" s="6">
        <f t="shared" si="1"/>
        <v>0</v>
      </c>
      <c r="Q171" s="6">
        <f t="shared" si="1"/>
        <v>0</v>
      </c>
      <c r="R171" s="6">
        <f t="shared" si="1"/>
        <v>0</v>
      </c>
      <c r="S171" s="6">
        <f t="shared" si="1"/>
        <v>0</v>
      </c>
      <c r="T171" s="6">
        <f t="shared" si="1"/>
        <v>0</v>
      </c>
      <c r="U171" s="6">
        <f t="shared" si="1"/>
        <v>0</v>
      </c>
      <c r="V171" s="6">
        <f t="shared" si="1"/>
        <v>0</v>
      </c>
      <c r="W171" s="6">
        <f t="shared" si="1"/>
        <v>0</v>
      </c>
      <c r="X171" s="6">
        <f t="shared" si="1"/>
        <v>0</v>
      </c>
      <c r="Y171" s="6">
        <f t="shared" si="1"/>
        <v>0</v>
      </c>
      <c r="Z171" s="6">
        <f t="shared" si="1"/>
        <v>0</v>
      </c>
      <c r="AA171" s="6">
        <f t="shared" si="1"/>
        <v>0</v>
      </c>
      <c r="AB171" s="6">
        <f t="shared" si="1"/>
        <v>0</v>
      </c>
      <c r="AC171" s="6">
        <f t="shared" si="1"/>
        <v>0</v>
      </c>
      <c r="AD171" s="6">
        <f t="shared" si="1"/>
        <v>0</v>
      </c>
      <c r="AE171" s="6">
        <f t="shared" si="1"/>
        <v>1254.1959612360292</v>
      </c>
      <c r="AF171" s="6">
        <f t="shared" si="1"/>
        <v>7006.4083166433393</v>
      </c>
      <c r="AG171" s="6">
        <f t="shared" si="1"/>
        <v>14909.928933388794</v>
      </c>
      <c r="AH171" s="6">
        <f t="shared" si="1"/>
        <v>23897.862434263334</v>
      </c>
      <c r="AI171" s="6">
        <f t="shared" si="1"/>
        <v>39160.097285066178</v>
      </c>
      <c r="AJ171" s="6">
        <f t="shared" si="1"/>
        <v>50894.433404287425</v>
      </c>
      <c r="AK171" s="6">
        <f t="shared" si="1"/>
        <v>57502.58386445888</v>
      </c>
      <c r="AL171" s="6">
        <f t="shared" si="1"/>
        <v>71666.538782823758</v>
      </c>
      <c r="AM171" s="6">
        <f t="shared" si="1"/>
        <v>82876.759728322679</v>
      </c>
      <c r="AN171" s="6">
        <f t="shared" si="1"/>
        <v>88931.434116205535</v>
      </c>
      <c r="AO171" s="6">
        <f t="shared" si="1"/>
        <v>102422.54472992876</v>
      </c>
      <c r="AP171" s="6">
        <f t="shared" si="1"/>
        <v>97082.642344121516</v>
      </c>
      <c r="AQ171" s="6">
        <f t="shared" si="1"/>
        <v>37905.134936500195</v>
      </c>
      <c r="AR171" s="6">
        <f t="shared" si="3"/>
        <v>675510.56483724643</v>
      </c>
    </row>
    <row r="172" spans="1:44" ht="15" customHeight="1" x14ac:dyDescent="0.25">
      <c r="A172" s="12" t="s">
        <v>28</v>
      </c>
      <c r="B172" s="2" t="s">
        <v>8</v>
      </c>
      <c r="C172" s="6">
        <f t="shared" si="2"/>
        <v>2.0346608791567484</v>
      </c>
      <c r="D172" s="6">
        <f t="shared" si="1"/>
        <v>5.0512094097604816</v>
      </c>
      <c r="E172" s="6">
        <f t="shared" si="1"/>
        <v>11.149890251049953</v>
      </c>
      <c r="F172" s="6">
        <f t="shared" si="1"/>
        <v>22.670078310098571</v>
      </c>
      <c r="G172" s="6">
        <f t="shared" si="1"/>
        <v>83.866374835762741</v>
      </c>
      <c r="H172" s="6">
        <f t="shared" si="1"/>
        <v>113.46192403708925</v>
      </c>
      <c r="I172" s="6">
        <f t="shared" si="1"/>
        <v>250.920268486796</v>
      </c>
      <c r="J172" s="6">
        <f t="shared" si="1"/>
        <v>378.05085532651424</v>
      </c>
      <c r="K172" s="6">
        <f t="shared" si="1"/>
        <v>234.06138246286378</v>
      </c>
      <c r="L172" s="6">
        <f t="shared" si="1"/>
        <v>227.68866713371025</v>
      </c>
      <c r="M172" s="6">
        <f t="shared" si="1"/>
        <v>277.66508308021747</v>
      </c>
      <c r="N172" s="6">
        <f t="shared" si="1"/>
        <v>352.67368469647977</v>
      </c>
      <c r="O172" s="6">
        <f t="shared" si="1"/>
        <v>385.50493691801387</v>
      </c>
      <c r="P172" s="6">
        <f t="shared" si="1"/>
        <v>723.26648325974861</v>
      </c>
      <c r="Q172" s="6">
        <f t="shared" si="1"/>
        <v>1025.1609808012961</v>
      </c>
      <c r="R172" s="6">
        <f t="shared" si="1"/>
        <v>1017.7464529732664</v>
      </c>
      <c r="S172" s="6">
        <f t="shared" si="1"/>
        <v>1065.0121960284944</v>
      </c>
      <c r="T172" s="6">
        <f t="shared" si="1"/>
        <v>939.98525839932449</v>
      </c>
      <c r="U172" s="6">
        <f t="shared" si="1"/>
        <v>2062.7442449056584</v>
      </c>
      <c r="V172" s="6">
        <f t="shared" si="1"/>
        <v>2450.0551533252383</v>
      </c>
      <c r="W172" s="6">
        <f t="shared" si="1"/>
        <v>2872.9306809941718</v>
      </c>
      <c r="X172" s="6">
        <f t="shared" si="1"/>
        <v>1974.9527301690355</v>
      </c>
      <c r="Y172" s="6">
        <f t="shared" si="1"/>
        <v>2780.3117588492801</v>
      </c>
      <c r="Z172" s="6">
        <f t="shared" si="1"/>
        <v>3399.7389895629994</v>
      </c>
      <c r="AA172" s="6">
        <f t="shared" si="1"/>
        <v>5906.3152242774759</v>
      </c>
      <c r="AB172" s="6">
        <f t="shared" si="1"/>
        <v>8372.4635030884692</v>
      </c>
      <c r="AC172" s="6">
        <f t="shared" si="1"/>
        <v>7413.8108619577661</v>
      </c>
      <c r="AD172" s="6">
        <f t="shared" si="1"/>
        <v>3977.2934941502685</v>
      </c>
      <c r="AE172" s="6">
        <f t="shared" si="1"/>
        <v>3994.4746361831758</v>
      </c>
      <c r="AF172" s="6">
        <f t="shared" si="1"/>
        <v>5411.8670392910481</v>
      </c>
      <c r="AG172" s="6">
        <f t="shared" si="1"/>
        <v>6938.8049715392181</v>
      </c>
      <c r="AH172" s="6">
        <f t="shared" ref="D172:AQ179" si="4">AH8+AH25+AH42+AH59+AH78+AH119+AH136+AH153</f>
        <v>8609.6596580044279</v>
      </c>
      <c r="AI172" s="6">
        <f t="shared" si="4"/>
        <v>11668.192972587678</v>
      </c>
      <c r="AJ172" s="6">
        <f t="shared" si="4"/>
        <v>18772.235078472066</v>
      </c>
      <c r="AK172" s="6">
        <f t="shared" si="4"/>
        <v>19479.387349979617</v>
      </c>
      <c r="AL172" s="6">
        <f t="shared" si="4"/>
        <v>27620.022933749657</v>
      </c>
      <c r="AM172" s="6">
        <f t="shared" si="4"/>
        <v>33054.344692281171</v>
      </c>
      <c r="AN172" s="6">
        <f t="shared" si="4"/>
        <v>27413.44774974111</v>
      </c>
      <c r="AO172" s="6">
        <f t="shared" si="4"/>
        <v>31384.82630082731</v>
      </c>
      <c r="AP172" s="6">
        <f t="shared" si="4"/>
        <v>28273.708171704475</v>
      </c>
      <c r="AQ172" s="6">
        <f t="shared" si="4"/>
        <v>17052.381221091582</v>
      </c>
      <c r="AR172" s="6">
        <f t="shared" si="3"/>
        <v>287999.93980402255</v>
      </c>
    </row>
    <row r="173" spans="1:44" ht="15" customHeight="1" x14ac:dyDescent="0.25">
      <c r="A173" s="12" t="s">
        <v>28</v>
      </c>
      <c r="B173" s="2" t="s">
        <v>9</v>
      </c>
      <c r="C173" s="6">
        <f t="shared" si="2"/>
        <v>191.45032775140129</v>
      </c>
      <c r="D173" s="6">
        <f t="shared" si="4"/>
        <v>269.93981170882353</v>
      </c>
      <c r="E173" s="6">
        <f t="shared" si="4"/>
        <v>424.11969423221205</v>
      </c>
      <c r="F173" s="6">
        <f t="shared" si="4"/>
        <v>422.39542915484424</v>
      </c>
      <c r="G173" s="6">
        <f t="shared" si="4"/>
        <v>316.01365101490165</v>
      </c>
      <c r="H173" s="6">
        <f t="shared" si="4"/>
        <v>500.24031687167337</v>
      </c>
      <c r="I173" s="6">
        <f t="shared" si="4"/>
        <v>315.47848597635323</v>
      </c>
      <c r="J173" s="6">
        <f t="shared" si="4"/>
        <v>272.16109446553213</v>
      </c>
      <c r="K173" s="6">
        <f t="shared" si="4"/>
        <v>226.29792620864691</v>
      </c>
      <c r="L173" s="6">
        <f t="shared" si="4"/>
        <v>280.90777977038618</v>
      </c>
      <c r="M173" s="6">
        <f t="shared" si="4"/>
        <v>382.90515599369428</v>
      </c>
      <c r="N173" s="6">
        <f t="shared" si="4"/>
        <v>540.73188966298699</v>
      </c>
      <c r="O173" s="6">
        <f t="shared" si="4"/>
        <v>414.18031878958192</v>
      </c>
      <c r="P173" s="6">
        <f t="shared" si="4"/>
        <v>438.32205837975994</v>
      </c>
      <c r="Q173" s="6">
        <f t="shared" si="4"/>
        <v>419.83660149416363</v>
      </c>
      <c r="R173" s="6">
        <f t="shared" si="4"/>
        <v>387.47180219840317</v>
      </c>
      <c r="S173" s="6">
        <f t="shared" si="4"/>
        <v>486.405698694764</v>
      </c>
      <c r="T173" s="6">
        <f t="shared" si="4"/>
        <v>272.97187508351124</v>
      </c>
      <c r="U173" s="6">
        <f t="shared" si="4"/>
        <v>351.17143411135874</v>
      </c>
      <c r="V173" s="6">
        <f t="shared" si="4"/>
        <v>466.72645193674686</v>
      </c>
      <c r="W173" s="6">
        <f t="shared" si="4"/>
        <v>708.32919825962881</v>
      </c>
      <c r="X173" s="6">
        <f t="shared" si="4"/>
        <v>499.68828582956621</v>
      </c>
      <c r="Y173" s="6">
        <f t="shared" si="4"/>
        <v>624.9192721533251</v>
      </c>
      <c r="Z173" s="6">
        <f t="shared" si="4"/>
        <v>645.21391853808143</v>
      </c>
      <c r="AA173" s="6">
        <f t="shared" si="4"/>
        <v>785.84903466351477</v>
      </c>
      <c r="AB173" s="6">
        <f t="shared" si="4"/>
        <v>1152.169633048816</v>
      </c>
      <c r="AC173" s="6">
        <f t="shared" si="4"/>
        <v>1273.3155009387244</v>
      </c>
      <c r="AD173" s="6">
        <f t="shared" si="4"/>
        <v>814.75021387115476</v>
      </c>
      <c r="AE173" s="6">
        <f t="shared" si="4"/>
        <v>663.85683609367675</v>
      </c>
      <c r="AF173" s="6">
        <f t="shared" si="4"/>
        <v>909.93808643046589</v>
      </c>
      <c r="AG173" s="6">
        <f t="shared" si="4"/>
        <v>1063.8387536537357</v>
      </c>
      <c r="AH173" s="6">
        <f t="shared" si="4"/>
        <v>1141.4092408105689</v>
      </c>
      <c r="AI173" s="6">
        <f t="shared" si="4"/>
        <v>1265.0167033483417</v>
      </c>
      <c r="AJ173" s="6">
        <f t="shared" si="4"/>
        <v>1378.8175564541643</v>
      </c>
      <c r="AK173" s="6">
        <f t="shared" si="4"/>
        <v>912.47879077912262</v>
      </c>
      <c r="AL173" s="6">
        <f t="shared" si="4"/>
        <v>1087.6749909737282</v>
      </c>
      <c r="AM173" s="6">
        <f t="shared" si="4"/>
        <v>1175.3178145678787</v>
      </c>
      <c r="AN173" s="6">
        <f t="shared" si="4"/>
        <v>773.15444908449933</v>
      </c>
      <c r="AO173" s="6">
        <f t="shared" si="4"/>
        <v>611.24048543386084</v>
      </c>
      <c r="AP173" s="6">
        <f t="shared" si="4"/>
        <v>353.43573097206462</v>
      </c>
      <c r="AQ173" s="6">
        <f t="shared" si="4"/>
        <v>344.18743374771174</v>
      </c>
      <c r="AR173" s="6">
        <f t="shared" si="3"/>
        <v>25564.329733152379</v>
      </c>
    </row>
    <row r="174" spans="1:44" ht="15" customHeight="1" x14ac:dyDescent="0.25">
      <c r="A174" s="12" t="s">
        <v>28</v>
      </c>
      <c r="B174" s="2" t="s">
        <v>10</v>
      </c>
      <c r="C174" s="6">
        <f t="shared" si="2"/>
        <v>446.71743141993488</v>
      </c>
      <c r="D174" s="6">
        <f t="shared" si="4"/>
        <v>629.8595606539219</v>
      </c>
      <c r="E174" s="6">
        <f t="shared" si="4"/>
        <v>989.61261987515945</v>
      </c>
      <c r="F174" s="6">
        <f t="shared" si="4"/>
        <v>985.58933469463568</v>
      </c>
      <c r="G174" s="6">
        <f t="shared" si="4"/>
        <v>737.36518570143926</v>
      </c>
      <c r="H174" s="6">
        <f t="shared" si="4"/>
        <v>1167.2274060339021</v>
      </c>
      <c r="I174" s="6">
        <f t="shared" si="4"/>
        <v>736.11646727815696</v>
      </c>
      <c r="J174" s="6">
        <f t="shared" si="4"/>
        <v>635.04255375290757</v>
      </c>
      <c r="K174" s="6">
        <f t="shared" si="4"/>
        <v>528.02849448684344</v>
      </c>
      <c r="L174" s="6">
        <f t="shared" si="4"/>
        <v>655.45148613090691</v>
      </c>
      <c r="M174" s="6">
        <f t="shared" si="4"/>
        <v>893.44536398528703</v>
      </c>
      <c r="N174" s="6">
        <f t="shared" si="4"/>
        <v>1261.7077425469693</v>
      </c>
      <c r="O174" s="6">
        <f t="shared" si="4"/>
        <v>966.4207438423598</v>
      </c>
      <c r="P174" s="6">
        <f t="shared" si="4"/>
        <v>1022.7514695527781</v>
      </c>
      <c r="Q174" s="6">
        <f t="shared" si="4"/>
        <v>979.61873681971463</v>
      </c>
      <c r="R174" s="6">
        <f t="shared" si="4"/>
        <v>904.10087179627453</v>
      </c>
      <c r="S174" s="6">
        <f t="shared" si="4"/>
        <v>1134.946630287782</v>
      </c>
      <c r="T174" s="6">
        <f t="shared" si="4"/>
        <v>636.93437519485974</v>
      </c>
      <c r="U174" s="6">
        <f t="shared" si="4"/>
        <v>819.40001292649981</v>
      </c>
      <c r="V174" s="6">
        <f t="shared" si="4"/>
        <v>1089.0283878524074</v>
      </c>
      <c r="W174" s="6">
        <f t="shared" si="4"/>
        <v>1652.7681292724615</v>
      </c>
      <c r="X174" s="6">
        <f t="shared" si="4"/>
        <v>1165.9393336023195</v>
      </c>
      <c r="Y174" s="6">
        <f t="shared" si="4"/>
        <v>1458.1449683577559</v>
      </c>
      <c r="Z174" s="6">
        <f t="shared" si="4"/>
        <v>1505.4991432555205</v>
      </c>
      <c r="AA174" s="6">
        <f t="shared" si="4"/>
        <v>1833.6477475481993</v>
      </c>
      <c r="AB174" s="6">
        <f t="shared" si="4"/>
        <v>2688.3958104472295</v>
      </c>
      <c r="AC174" s="6">
        <f t="shared" si="4"/>
        <v>2971.0695021903634</v>
      </c>
      <c r="AD174" s="6">
        <f t="shared" si="4"/>
        <v>2167.0526293640301</v>
      </c>
      <c r="AE174" s="6">
        <f t="shared" si="4"/>
        <v>2015.7518466510803</v>
      </c>
      <c r="AF174" s="6">
        <f t="shared" si="4"/>
        <v>2418.2952681074726</v>
      </c>
      <c r="AG174" s="6">
        <f t="shared" si="4"/>
        <v>2714.1422018814342</v>
      </c>
      <c r="AH174" s="6">
        <f t="shared" si="4"/>
        <v>2830.3142034159605</v>
      </c>
      <c r="AI174" s="6">
        <f t="shared" si="4"/>
        <v>3359.6233761911435</v>
      </c>
      <c r="AJ174" s="6">
        <f t="shared" si="4"/>
        <v>3897.2590658711802</v>
      </c>
      <c r="AK174" s="6">
        <f t="shared" si="4"/>
        <v>3523.2882411026676</v>
      </c>
      <c r="AL174" s="6">
        <f t="shared" si="4"/>
        <v>5108.5014316143634</v>
      </c>
      <c r="AM174" s="6">
        <f t="shared" si="4"/>
        <v>5770.5910610563342</v>
      </c>
      <c r="AN174" s="6">
        <f t="shared" si="4"/>
        <v>4527.3310363855589</v>
      </c>
      <c r="AO174" s="6">
        <f t="shared" si="4"/>
        <v>4091.506341754573</v>
      </c>
      <c r="AP174" s="6">
        <f t="shared" si="4"/>
        <v>3891.6002478486043</v>
      </c>
      <c r="AQ174" s="6">
        <f t="shared" si="4"/>
        <v>2579.7913655198918</v>
      </c>
      <c r="AR174" s="6">
        <f t="shared" si="3"/>
        <v>79389.877826270895</v>
      </c>
    </row>
    <row r="175" spans="1:44" ht="15" customHeight="1" x14ac:dyDescent="0.25">
      <c r="A175" s="12" t="s">
        <v>28</v>
      </c>
      <c r="B175" s="2" t="s">
        <v>11</v>
      </c>
      <c r="C175" s="6">
        <f t="shared" si="2"/>
        <v>217.46336217474234</v>
      </c>
      <c r="D175" s="6">
        <f t="shared" si="4"/>
        <v>289.24582788945122</v>
      </c>
      <c r="E175" s="6">
        <f t="shared" si="4"/>
        <v>360.64992603283696</v>
      </c>
      <c r="F175" s="6">
        <f t="shared" si="4"/>
        <v>403.39786585652826</v>
      </c>
      <c r="G175" s="6">
        <f t="shared" si="4"/>
        <v>825.05453260088314</v>
      </c>
      <c r="H175" s="6">
        <f t="shared" si="4"/>
        <v>499.68695041586699</v>
      </c>
      <c r="I175" s="6">
        <f t="shared" si="4"/>
        <v>498.69321727713719</v>
      </c>
      <c r="J175" s="6">
        <f t="shared" si="4"/>
        <v>389.97326430027186</v>
      </c>
      <c r="K175" s="6">
        <f t="shared" si="4"/>
        <v>322.59236606443301</v>
      </c>
      <c r="L175" s="6">
        <f t="shared" si="4"/>
        <v>385.22877224679667</v>
      </c>
      <c r="M175" s="6">
        <f t="shared" si="4"/>
        <v>589.3512386160329</v>
      </c>
      <c r="N175" s="6">
        <f t="shared" si="4"/>
        <v>999.49539236779708</v>
      </c>
      <c r="O175" s="6">
        <f t="shared" si="4"/>
        <v>975.52598899793577</v>
      </c>
      <c r="P175" s="6">
        <f t="shared" si="4"/>
        <v>1043.1277279257567</v>
      </c>
      <c r="Q175" s="6">
        <f t="shared" si="4"/>
        <v>950.97698680584165</v>
      </c>
      <c r="R175" s="6">
        <f t="shared" si="4"/>
        <v>795.76223702479058</v>
      </c>
      <c r="S175" s="6">
        <f t="shared" si="4"/>
        <v>930.82367645371619</v>
      </c>
      <c r="T175" s="6">
        <f t="shared" si="4"/>
        <v>639.22310749403186</v>
      </c>
      <c r="U175" s="6">
        <f t="shared" si="4"/>
        <v>855.54777367354029</v>
      </c>
      <c r="V175" s="6">
        <f t="shared" si="4"/>
        <v>1124.0536706091568</v>
      </c>
      <c r="W175" s="6">
        <f t="shared" si="4"/>
        <v>1875.043950690218</v>
      </c>
      <c r="X175" s="6">
        <f t="shared" si="4"/>
        <v>1382.2789565319754</v>
      </c>
      <c r="Y175" s="6">
        <f t="shared" si="4"/>
        <v>1809.0679628568521</v>
      </c>
      <c r="Z175" s="6">
        <f t="shared" si="4"/>
        <v>1959.9163304107437</v>
      </c>
      <c r="AA175" s="6">
        <f t="shared" si="4"/>
        <v>1893.2410031543725</v>
      </c>
      <c r="AB175" s="6">
        <f t="shared" si="4"/>
        <v>2532.0469254233171</v>
      </c>
      <c r="AC175" s="6">
        <f t="shared" si="4"/>
        <v>1514.0910770095259</v>
      </c>
      <c r="AD175" s="6">
        <f t="shared" si="4"/>
        <v>1105.110948633831</v>
      </c>
      <c r="AE175" s="6">
        <f t="shared" si="4"/>
        <v>958.89176358994848</v>
      </c>
      <c r="AF175" s="6">
        <f t="shared" si="4"/>
        <v>1037.8362073290359</v>
      </c>
      <c r="AG175" s="6">
        <f t="shared" si="4"/>
        <v>1154.8843216225628</v>
      </c>
      <c r="AH175" s="6">
        <f t="shared" si="4"/>
        <v>1396.6339113343447</v>
      </c>
      <c r="AI175" s="6">
        <f t="shared" si="4"/>
        <v>1674.374440136057</v>
      </c>
      <c r="AJ175" s="6">
        <f t="shared" si="4"/>
        <v>1825.1178166270081</v>
      </c>
      <c r="AK175" s="6">
        <f t="shared" si="4"/>
        <v>1571.2939416665031</v>
      </c>
      <c r="AL175" s="6">
        <f t="shared" si="4"/>
        <v>2108.8396234022794</v>
      </c>
      <c r="AM175" s="6">
        <f t="shared" si="4"/>
        <v>2160.8769506989611</v>
      </c>
      <c r="AN175" s="6">
        <f t="shared" si="4"/>
        <v>1622.1446216437955</v>
      </c>
      <c r="AO175" s="6">
        <f t="shared" si="4"/>
        <v>1636.1115804886294</v>
      </c>
      <c r="AP175" s="6">
        <f t="shared" si="4"/>
        <v>1623.1393174623724</v>
      </c>
      <c r="AQ175" s="6">
        <f t="shared" si="4"/>
        <v>819.46313963573402</v>
      </c>
      <c r="AR175" s="6">
        <f t="shared" si="3"/>
        <v>46756.278675175628</v>
      </c>
    </row>
    <row r="176" spans="1:44" ht="15" customHeight="1" x14ac:dyDescent="0.25">
      <c r="A176" s="12" t="s">
        <v>28</v>
      </c>
      <c r="B176" s="2" t="s">
        <v>12</v>
      </c>
      <c r="C176" s="6">
        <f t="shared" si="2"/>
        <v>79.254913411242157</v>
      </c>
      <c r="D176" s="6">
        <f t="shared" si="4"/>
        <v>102.25989108973205</v>
      </c>
      <c r="E176" s="6">
        <f t="shared" si="4"/>
        <v>113.23941270972666</v>
      </c>
      <c r="F176" s="6">
        <f t="shared" si="4"/>
        <v>85.439713515791112</v>
      </c>
      <c r="G176" s="6">
        <f t="shared" si="4"/>
        <v>87.05128848928868</v>
      </c>
      <c r="H176" s="6">
        <f t="shared" si="4"/>
        <v>120.0686841947398</v>
      </c>
      <c r="I176" s="6">
        <f t="shared" si="4"/>
        <v>86.705330809691304</v>
      </c>
      <c r="J176" s="6">
        <f t="shared" si="4"/>
        <v>84.424946730177226</v>
      </c>
      <c r="K176" s="6">
        <f t="shared" si="4"/>
        <v>86.350677085919457</v>
      </c>
      <c r="L176" s="6">
        <f t="shared" si="4"/>
        <v>108.22838942121473</v>
      </c>
      <c r="M176" s="6">
        <f t="shared" si="4"/>
        <v>149.29077050894654</v>
      </c>
      <c r="N176" s="6">
        <f t="shared" si="4"/>
        <v>231.98336880776594</v>
      </c>
      <c r="O176" s="6">
        <f t="shared" si="4"/>
        <v>227.65632325891926</v>
      </c>
      <c r="P176" s="6">
        <f t="shared" si="4"/>
        <v>282.11341500457434</v>
      </c>
      <c r="Q176" s="6">
        <f t="shared" si="4"/>
        <v>293.50613466318362</v>
      </c>
      <c r="R176" s="6">
        <f t="shared" si="4"/>
        <v>313.89461449702083</v>
      </c>
      <c r="S176" s="6">
        <f t="shared" si="4"/>
        <v>375.06154831361187</v>
      </c>
      <c r="T176" s="6">
        <f t="shared" si="4"/>
        <v>378.54190507223575</v>
      </c>
      <c r="U176" s="6">
        <f t="shared" si="4"/>
        <v>582.07033281577583</v>
      </c>
      <c r="V176" s="6">
        <f t="shared" si="4"/>
        <v>756.03861532534279</v>
      </c>
      <c r="W176" s="6">
        <f t="shared" si="4"/>
        <v>1008.5031156496693</v>
      </c>
      <c r="X176" s="6">
        <f t="shared" si="4"/>
        <v>753.4447508133145</v>
      </c>
      <c r="Y176" s="6">
        <f t="shared" si="4"/>
        <v>975.12739662511444</v>
      </c>
      <c r="Z176" s="6">
        <f t="shared" si="4"/>
        <v>911.78251072059118</v>
      </c>
      <c r="AA176" s="6">
        <f t="shared" si="4"/>
        <v>830.97509612098361</v>
      </c>
      <c r="AB176" s="6">
        <f t="shared" si="4"/>
        <v>1415.3546783819361</v>
      </c>
      <c r="AC176" s="6">
        <f t="shared" si="4"/>
        <v>2030.4863781088056</v>
      </c>
      <c r="AD176" s="6">
        <f t="shared" si="4"/>
        <v>1704.0148229868196</v>
      </c>
      <c r="AE176" s="6">
        <f t="shared" si="4"/>
        <v>1907.613805435476</v>
      </c>
      <c r="AF176" s="6">
        <f t="shared" si="4"/>
        <v>2685.7404467376223</v>
      </c>
      <c r="AG176" s="6">
        <f t="shared" si="4"/>
        <v>3174.5648338919509</v>
      </c>
      <c r="AH176" s="6">
        <f t="shared" si="4"/>
        <v>2989.4818550851273</v>
      </c>
      <c r="AI176" s="6">
        <f t="shared" si="4"/>
        <v>4271.7403421122372</v>
      </c>
      <c r="AJ176" s="6">
        <f t="shared" si="4"/>
        <v>5729.7461334401487</v>
      </c>
      <c r="AK176" s="6">
        <f t="shared" si="4"/>
        <v>4749.8072624209026</v>
      </c>
      <c r="AL176" s="6">
        <f t="shared" si="4"/>
        <v>7436.6615661924734</v>
      </c>
      <c r="AM176" s="6">
        <f t="shared" si="4"/>
        <v>8590.2864234530298</v>
      </c>
      <c r="AN176" s="6">
        <f t="shared" si="4"/>
        <v>6439.2544387866756</v>
      </c>
      <c r="AO176" s="6">
        <f t="shared" si="4"/>
        <v>6325.3571118140608</v>
      </c>
      <c r="AP176" s="6">
        <f t="shared" si="4"/>
        <v>6179.0972140143022</v>
      </c>
      <c r="AQ176" s="6">
        <f t="shared" si="4"/>
        <v>3033.7571552471854</v>
      </c>
      <c r="AR176" s="6">
        <f t="shared" si="3"/>
        <v>77685.977613763331</v>
      </c>
    </row>
    <row r="177" spans="1:44" ht="15" customHeight="1" x14ac:dyDescent="0.25">
      <c r="A177" s="12" t="s">
        <v>28</v>
      </c>
      <c r="B177" s="2" t="s">
        <v>13</v>
      </c>
      <c r="C177" s="6">
        <f t="shared" si="2"/>
        <v>79.254913411242157</v>
      </c>
      <c r="D177" s="6">
        <f t="shared" si="4"/>
        <v>102.25989108973205</v>
      </c>
      <c r="E177" s="6">
        <f t="shared" si="4"/>
        <v>113.23941270972666</v>
      </c>
      <c r="F177" s="6">
        <f t="shared" si="4"/>
        <v>85.439713515791112</v>
      </c>
      <c r="G177" s="6">
        <f t="shared" si="4"/>
        <v>87.05128848928868</v>
      </c>
      <c r="H177" s="6">
        <f t="shared" si="4"/>
        <v>120.0686841947398</v>
      </c>
      <c r="I177" s="6">
        <f t="shared" si="4"/>
        <v>86.705330809691304</v>
      </c>
      <c r="J177" s="6">
        <f t="shared" si="4"/>
        <v>84.424946730177226</v>
      </c>
      <c r="K177" s="6">
        <f t="shared" si="4"/>
        <v>86.350677085919457</v>
      </c>
      <c r="L177" s="6">
        <f t="shared" si="4"/>
        <v>108.22838942121473</v>
      </c>
      <c r="M177" s="6">
        <f t="shared" si="4"/>
        <v>149.29077050894654</v>
      </c>
      <c r="N177" s="6">
        <f t="shared" si="4"/>
        <v>231.98336880776594</v>
      </c>
      <c r="O177" s="6">
        <f t="shared" si="4"/>
        <v>227.65632325891926</v>
      </c>
      <c r="P177" s="6">
        <f t="shared" si="4"/>
        <v>282.11341500457434</v>
      </c>
      <c r="Q177" s="6">
        <f t="shared" si="4"/>
        <v>293.50613466318362</v>
      </c>
      <c r="R177" s="6">
        <f t="shared" si="4"/>
        <v>313.89461449702083</v>
      </c>
      <c r="S177" s="6">
        <f t="shared" si="4"/>
        <v>375.06154831361187</v>
      </c>
      <c r="T177" s="6">
        <f t="shared" si="4"/>
        <v>378.54190507223575</v>
      </c>
      <c r="U177" s="6">
        <f t="shared" si="4"/>
        <v>582.07033281577583</v>
      </c>
      <c r="V177" s="6">
        <f t="shared" si="4"/>
        <v>756.03861532534279</v>
      </c>
      <c r="W177" s="6">
        <f t="shared" si="4"/>
        <v>1008.5031156496693</v>
      </c>
      <c r="X177" s="6">
        <f t="shared" si="4"/>
        <v>753.4447508133145</v>
      </c>
      <c r="Y177" s="6">
        <f t="shared" si="4"/>
        <v>975.12739662511444</v>
      </c>
      <c r="Z177" s="6">
        <f t="shared" si="4"/>
        <v>911.78251072059118</v>
      </c>
      <c r="AA177" s="6">
        <f t="shared" si="4"/>
        <v>830.97509612098361</v>
      </c>
      <c r="AB177" s="6">
        <f t="shared" si="4"/>
        <v>1415.3546783819361</v>
      </c>
      <c r="AC177" s="6">
        <f t="shared" si="4"/>
        <v>2030.4863781088056</v>
      </c>
      <c r="AD177" s="6">
        <f t="shared" si="4"/>
        <v>1558.5555843657944</v>
      </c>
      <c r="AE177" s="6">
        <f t="shared" si="4"/>
        <v>1944.5637944401826</v>
      </c>
      <c r="AF177" s="6">
        <f t="shared" si="4"/>
        <v>2916.4374328842409</v>
      </c>
      <c r="AG177" s="6">
        <f t="shared" si="4"/>
        <v>2874.633938811462</v>
      </c>
      <c r="AH177" s="6">
        <f t="shared" si="4"/>
        <v>2808.4963744383185</v>
      </c>
      <c r="AI177" s="6">
        <f t="shared" si="4"/>
        <v>4102.068412635801</v>
      </c>
      <c r="AJ177" s="6">
        <f t="shared" si="4"/>
        <v>5952.8195004959261</v>
      </c>
      <c r="AK177" s="6">
        <f t="shared" si="4"/>
        <v>4251.632090269477</v>
      </c>
      <c r="AL177" s="6">
        <f t="shared" si="4"/>
        <v>7722.0460576681962</v>
      </c>
      <c r="AM177" s="6">
        <f t="shared" si="4"/>
        <v>7935.4707338785593</v>
      </c>
      <c r="AN177" s="6">
        <f t="shared" si="4"/>
        <v>7039.7747206114891</v>
      </c>
      <c r="AO177" s="6">
        <f t="shared" si="4"/>
        <v>8710.7906126990256</v>
      </c>
      <c r="AP177" s="6">
        <f t="shared" si="4"/>
        <v>7196.256059163702</v>
      </c>
      <c r="AQ177" s="6">
        <f t="shared" si="4"/>
        <v>3037.631685458226</v>
      </c>
      <c r="AR177" s="6">
        <f t="shared" si="3"/>
        <v>80520.031199965713</v>
      </c>
    </row>
    <row r="178" spans="1:44" ht="15" customHeight="1" x14ac:dyDescent="0.25">
      <c r="A178" s="12" t="s">
        <v>28</v>
      </c>
      <c r="B178" s="2" t="s">
        <v>14</v>
      </c>
      <c r="C178" s="6">
        <f t="shared" si="2"/>
        <v>30.046198367500196</v>
      </c>
      <c r="D178" s="6">
        <f t="shared" si="4"/>
        <v>46.784858413578291</v>
      </c>
      <c r="E178" s="6">
        <f t="shared" si="4"/>
        <v>52.644204427035561</v>
      </c>
      <c r="F178" s="6">
        <f t="shared" si="4"/>
        <v>62.944746825262534</v>
      </c>
      <c r="G178" s="6">
        <f t="shared" si="4"/>
        <v>72.760106308530553</v>
      </c>
      <c r="H178" s="6">
        <f t="shared" si="4"/>
        <v>83.668233587341689</v>
      </c>
      <c r="I178" s="6">
        <f t="shared" si="4"/>
        <v>57.813024858274545</v>
      </c>
      <c r="J178" s="6">
        <f t="shared" si="4"/>
        <v>59.797909710306776</v>
      </c>
      <c r="K178" s="6">
        <f t="shared" si="4"/>
        <v>47.22122166012629</v>
      </c>
      <c r="L178" s="6">
        <f t="shared" si="4"/>
        <v>66.764152042741728</v>
      </c>
      <c r="M178" s="6">
        <f t="shared" si="4"/>
        <v>169.11374509303653</v>
      </c>
      <c r="N178" s="6">
        <f t="shared" si="4"/>
        <v>172.81485640621068</v>
      </c>
      <c r="O178" s="6">
        <f t="shared" si="4"/>
        <v>221.52455459362733</v>
      </c>
      <c r="P178" s="6">
        <f t="shared" si="4"/>
        <v>346.15826762055042</v>
      </c>
      <c r="Q178" s="6">
        <f t="shared" si="4"/>
        <v>207.1602123551605</v>
      </c>
      <c r="R178" s="6">
        <f t="shared" si="4"/>
        <v>293.73610626380298</v>
      </c>
      <c r="S178" s="6">
        <f t="shared" si="4"/>
        <v>746.59535886175991</v>
      </c>
      <c r="T178" s="6">
        <f t="shared" si="4"/>
        <v>729.04280508183456</v>
      </c>
      <c r="U178" s="6">
        <f t="shared" si="4"/>
        <v>681.34465020652715</v>
      </c>
      <c r="V178" s="6">
        <f t="shared" si="4"/>
        <v>463.39074631962325</v>
      </c>
      <c r="W178" s="6">
        <f t="shared" si="4"/>
        <v>872.93382026237941</v>
      </c>
      <c r="X178" s="6">
        <f t="shared" si="4"/>
        <v>980.82977415145899</v>
      </c>
      <c r="Y178" s="6">
        <f t="shared" si="4"/>
        <v>898.43718229302726</v>
      </c>
      <c r="Z178" s="6">
        <f t="shared" si="4"/>
        <v>1008.6391712281705</v>
      </c>
      <c r="AA178" s="6">
        <f t="shared" si="4"/>
        <v>628.84530528384926</v>
      </c>
      <c r="AB178" s="6">
        <f t="shared" si="4"/>
        <v>834.24366022519632</v>
      </c>
      <c r="AC178" s="6">
        <f t="shared" si="4"/>
        <v>1211.3781613092171</v>
      </c>
      <c r="AD178" s="6">
        <f t="shared" si="4"/>
        <v>1378.1917871121113</v>
      </c>
      <c r="AE178" s="6">
        <f t="shared" si="4"/>
        <v>1952.8369310455307</v>
      </c>
      <c r="AF178" s="6">
        <f t="shared" si="4"/>
        <v>2125.9143709382479</v>
      </c>
      <c r="AG178" s="6">
        <f t="shared" si="4"/>
        <v>1516.2396045848961</v>
      </c>
      <c r="AH178" s="6">
        <f t="shared" si="4"/>
        <v>2181.5997772183355</v>
      </c>
      <c r="AI178" s="6">
        <f t="shared" si="4"/>
        <v>3118.6578362512928</v>
      </c>
      <c r="AJ178" s="6">
        <f t="shared" si="4"/>
        <v>3713.1415270719135</v>
      </c>
      <c r="AK178" s="6">
        <f t="shared" si="4"/>
        <v>2607.9841615686346</v>
      </c>
      <c r="AL178" s="6">
        <f t="shared" si="4"/>
        <v>3807.7671524043221</v>
      </c>
      <c r="AM178" s="6">
        <f t="shared" si="4"/>
        <v>4721.8522426749068</v>
      </c>
      <c r="AN178" s="6">
        <f t="shared" si="4"/>
        <v>3853.5904694982096</v>
      </c>
      <c r="AO178" s="6">
        <f t="shared" si="4"/>
        <v>3408.0027529307463</v>
      </c>
      <c r="AP178" s="6">
        <f t="shared" si="4"/>
        <v>3688.0536458300044</v>
      </c>
      <c r="AQ178" s="6">
        <f t="shared" si="4"/>
        <v>1788.9670148822488</v>
      </c>
      <c r="AR178" s="6">
        <f t="shared" si="3"/>
        <v>50909.432307767529</v>
      </c>
    </row>
    <row r="179" spans="1:44" ht="15" customHeight="1" x14ac:dyDescent="0.25">
      <c r="A179" s="12" t="s">
        <v>28</v>
      </c>
      <c r="B179" s="2" t="s">
        <v>15</v>
      </c>
      <c r="C179" s="6">
        <f t="shared" si="2"/>
        <v>16.669466217585693</v>
      </c>
      <c r="D179" s="6">
        <f t="shared" si="4"/>
        <v>29.415182797867338</v>
      </c>
      <c r="E179" s="6">
        <f t="shared" si="4"/>
        <v>35.848639100826254</v>
      </c>
      <c r="F179" s="6">
        <f t="shared" si="4"/>
        <v>35.654583571468535</v>
      </c>
      <c r="G179" s="6">
        <f t="shared" si="4"/>
        <v>42.403570438975343</v>
      </c>
      <c r="H179" s="6">
        <f t="shared" si="4"/>
        <v>58.741918692584427</v>
      </c>
      <c r="I179" s="6">
        <f t="shared" ref="D179:AQ182" si="5">I15+I32+I49+I66+I85+I126+I143+I160</f>
        <v>54.541854247139312</v>
      </c>
      <c r="J179" s="6">
        <f t="shared" si="5"/>
        <v>66.122817743891844</v>
      </c>
      <c r="K179" s="6">
        <f t="shared" si="5"/>
        <v>66.257628349124545</v>
      </c>
      <c r="L179" s="6">
        <f t="shared" si="5"/>
        <v>67.617822606953439</v>
      </c>
      <c r="M179" s="6">
        <f t="shared" si="5"/>
        <v>107.49137332614303</v>
      </c>
      <c r="N179" s="6">
        <f t="shared" si="5"/>
        <v>160.43455837302949</v>
      </c>
      <c r="O179" s="6">
        <f t="shared" si="5"/>
        <v>222.83510062271273</v>
      </c>
      <c r="P179" s="6">
        <f t="shared" si="5"/>
        <v>265.3635506138815</v>
      </c>
      <c r="Q179" s="6">
        <f t="shared" si="5"/>
        <v>167.37693350866638</v>
      </c>
      <c r="R179" s="6">
        <f t="shared" si="5"/>
        <v>275.507851064764</v>
      </c>
      <c r="S179" s="6">
        <f t="shared" si="5"/>
        <v>506.9882418813911</v>
      </c>
      <c r="T179" s="6">
        <f t="shared" si="5"/>
        <v>455.1780776684846</v>
      </c>
      <c r="U179" s="6">
        <f t="shared" si="5"/>
        <v>341.38778593856381</v>
      </c>
      <c r="V179" s="6">
        <f t="shared" si="5"/>
        <v>236.82397722329858</v>
      </c>
      <c r="W179" s="6">
        <f t="shared" si="5"/>
        <v>470.18446215214999</v>
      </c>
      <c r="X179" s="6">
        <f t="shared" si="5"/>
        <v>323.58679723600471</v>
      </c>
      <c r="Y179" s="6">
        <f t="shared" si="5"/>
        <v>355.28292165477171</v>
      </c>
      <c r="Z179" s="6">
        <f t="shared" si="5"/>
        <v>361.4122541046421</v>
      </c>
      <c r="AA179" s="6">
        <f t="shared" si="5"/>
        <v>299.68941350133628</v>
      </c>
      <c r="AB179" s="6">
        <f t="shared" si="5"/>
        <v>558.60762553503616</v>
      </c>
      <c r="AC179" s="6">
        <f t="shared" si="5"/>
        <v>706.51074487203755</v>
      </c>
      <c r="AD179" s="6">
        <f t="shared" si="5"/>
        <v>639.63448156152515</v>
      </c>
      <c r="AE179" s="6">
        <f t="shared" si="5"/>
        <v>879.70222362923744</v>
      </c>
      <c r="AF179" s="6">
        <f t="shared" si="5"/>
        <v>1202.8952459034747</v>
      </c>
      <c r="AG179" s="6">
        <f t="shared" si="5"/>
        <v>708.49655184486892</v>
      </c>
      <c r="AH179" s="6">
        <f t="shared" si="5"/>
        <v>1026.3348279014272</v>
      </c>
      <c r="AI179" s="6">
        <f t="shared" si="5"/>
        <v>1370.4854267007643</v>
      </c>
      <c r="AJ179" s="6">
        <f t="shared" si="5"/>
        <v>1463.902111827372</v>
      </c>
      <c r="AK179" s="6">
        <f t="shared" si="5"/>
        <v>759.84888664307039</v>
      </c>
      <c r="AL179" s="6">
        <f t="shared" si="5"/>
        <v>1258.8713948190948</v>
      </c>
      <c r="AM179" s="6">
        <f t="shared" si="5"/>
        <v>1523.0987692630349</v>
      </c>
      <c r="AN179" s="6">
        <f t="shared" si="5"/>
        <v>1214.9160418182989</v>
      </c>
      <c r="AO179" s="6">
        <f t="shared" si="5"/>
        <v>1296.3702229924666</v>
      </c>
      <c r="AP179" s="6">
        <f t="shared" si="5"/>
        <v>1701.9885880622096</v>
      </c>
      <c r="AQ179" s="6">
        <f t="shared" si="5"/>
        <v>1074.4338983178297</v>
      </c>
      <c r="AR179" s="6">
        <f t="shared" si="3"/>
        <v>22408.913824328007</v>
      </c>
    </row>
    <row r="180" spans="1:44" ht="15" customHeight="1" x14ac:dyDescent="0.25">
      <c r="A180" s="12" t="s">
        <v>28</v>
      </c>
      <c r="B180" s="2" t="s">
        <v>16</v>
      </c>
      <c r="C180" s="6">
        <f t="shared" si="2"/>
        <v>3.1898361280565282</v>
      </c>
      <c r="D180" s="6">
        <f t="shared" si="5"/>
        <v>3.4251019859172298</v>
      </c>
      <c r="E180" s="6">
        <f t="shared" si="5"/>
        <v>4.84229983496998</v>
      </c>
      <c r="F180" s="6">
        <f t="shared" si="5"/>
        <v>5.1445048852216946</v>
      </c>
      <c r="G180" s="6">
        <f t="shared" si="5"/>
        <v>9.8964895553748331</v>
      </c>
      <c r="H180" s="6">
        <f t="shared" si="5"/>
        <v>10.460656501122719</v>
      </c>
      <c r="I180" s="6">
        <f t="shared" si="5"/>
        <v>16.936798656014595</v>
      </c>
      <c r="J180" s="6">
        <f t="shared" si="5"/>
        <v>8.9972152494735287</v>
      </c>
      <c r="K180" s="6">
        <f t="shared" si="5"/>
        <v>6.4151404298230679</v>
      </c>
      <c r="L180" s="6">
        <f t="shared" si="5"/>
        <v>11.737970257914068</v>
      </c>
      <c r="M180" s="6">
        <f t="shared" si="5"/>
        <v>15.1894070737187</v>
      </c>
      <c r="N180" s="6">
        <f t="shared" si="5"/>
        <v>24.094567374704056</v>
      </c>
      <c r="O180" s="6">
        <f t="shared" si="5"/>
        <v>38.386315948666898</v>
      </c>
      <c r="P180" s="6">
        <f t="shared" si="5"/>
        <v>34.267940897966668</v>
      </c>
      <c r="Q180" s="6">
        <f t="shared" si="5"/>
        <v>25.296099444972448</v>
      </c>
      <c r="R180" s="6">
        <f t="shared" si="5"/>
        <v>29.343044954552774</v>
      </c>
      <c r="S180" s="6">
        <f t="shared" si="5"/>
        <v>52.695550162975579</v>
      </c>
      <c r="T180" s="6">
        <f t="shared" si="5"/>
        <v>32.755865614636271</v>
      </c>
      <c r="U180" s="6">
        <f t="shared" si="5"/>
        <v>33.212445091309704</v>
      </c>
      <c r="V180" s="6">
        <f t="shared" si="5"/>
        <v>16.294002493369234</v>
      </c>
      <c r="W180" s="6">
        <f t="shared" si="5"/>
        <v>40.661506471135837</v>
      </c>
      <c r="X180" s="6">
        <f t="shared" si="5"/>
        <v>39.989833132522548</v>
      </c>
      <c r="Y180" s="6">
        <f t="shared" si="5"/>
        <v>104.98692472606331</v>
      </c>
      <c r="Z180" s="6">
        <f t="shared" si="5"/>
        <v>121.68423729069725</v>
      </c>
      <c r="AA180" s="6">
        <f t="shared" si="5"/>
        <v>101.77006227169562</v>
      </c>
      <c r="AB180" s="6">
        <f t="shared" si="5"/>
        <v>315.52940172333427</v>
      </c>
      <c r="AC180" s="6">
        <f t="shared" si="5"/>
        <v>406.87510761530899</v>
      </c>
      <c r="AD180" s="6">
        <f t="shared" si="5"/>
        <v>457.61150190406516</v>
      </c>
      <c r="AE180" s="6">
        <f t="shared" si="5"/>
        <v>735.95015315857643</v>
      </c>
      <c r="AF180" s="6">
        <f t="shared" si="5"/>
        <v>707.61132446050408</v>
      </c>
      <c r="AG180" s="6">
        <f t="shared" si="5"/>
        <v>406.83942412405651</v>
      </c>
      <c r="AH180" s="6">
        <f t="shared" si="5"/>
        <v>677.5214053590563</v>
      </c>
      <c r="AI180" s="6">
        <f t="shared" si="5"/>
        <v>753.33040602841356</v>
      </c>
      <c r="AJ180" s="6">
        <f t="shared" si="5"/>
        <v>802.78502906662141</v>
      </c>
      <c r="AK180" s="6">
        <f t="shared" si="5"/>
        <v>581.82624082692382</v>
      </c>
      <c r="AL180" s="6">
        <f t="shared" si="5"/>
        <v>872.10092141809093</v>
      </c>
      <c r="AM180" s="6">
        <f t="shared" si="5"/>
        <v>1040.6201203567471</v>
      </c>
      <c r="AN180" s="6">
        <f t="shared" si="5"/>
        <v>899.36057728927619</v>
      </c>
      <c r="AO180" s="6">
        <f t="shared" si="5"/>
        <v>824.22495002155836</v>
      </c>
      <c r="AP180" s="6">
        <f t="shared" si="5"/>
        <v>786.15075203308834</v>
      </c>
      <c r="AQ180" s="6">
        <f t="shared" si="5"/>
        <v>429.37842580645258</v>
      </c>
      <c r="AR180" s="6">
        <f t="shared" si="3"/>
        <v>11489.389557624951</v>
      </c>
    </row>
    <row r="181" spans="1:44" ht="15" customHeight="1" x14ac:dyDescent="0.25">
      <c r="A181" s="12" t="s">
        <v>28</v>
      </c>
      <c r="B181" s="2" t="s">
        <v>17</v>
      </c>
      <c r="C181" s="6">
        <f t="shared" si="2"/>
        <v>0</v>
      </c>
      <c r="D181" s="6">
        <f t="shared" si="5"/>
        <v>0</v>
      </c>
      <c r="E181" s="6">
        <f t="shared" si="5"/>
        <v>0</v>
      </c>
      <c r="F181" s="6">
        <f t="shared" si="5"/>
        <v>0</v>
      </c>
      <c r="G181" s="6">
        <f t="shared" si="5"/>
        <v>0</v>
      </c>
      <c r="H181" s="6">
        <f t="shared" si="5"/>
        <v>584.61361689411262</v>
      </c>
      <c r="I181" s="6">
        <f t="shared" si="5"/>
        <v>823.4833317827231</v>
      </c>
      <c r="J181" s="6">
        <f t="shared" si="5"/>
        <v>1329.5630563612599</v>
      </c>
      <c r="K181" s="6">
        <f t="shared" si="5"/>
        <v>1505.0786488377082</v>
      </c>
      <c r="L181" s="6">
        <f t="shared" si="5"/>
        <v>1321.0360505997664</v>
      </c>
      <c r="M181" s="6">
        <f t="shared" si="5"/>
        <v>1254.5373668844422</v>
      </c>
      <c r="N181" s="6">
        <f t="shared" si="5"/>
        <v>1507.5127279867102</v>
      </c>
      <c r="O181" s="6">
        <f t="shared" si="5"/>
        <v>1803.6486270794505</v>
      </c>
      <c r="P181" s="6">
        <f t="shared" si="5"/>
        <v>1785.4515288038276</v>
      </c>
      <c r="Q181" s="6">
        <f t="shared" si="5"/>
        <v>1987.1980939976738</v>
      </c>
      <c r="R181" s="6">
        <f t="shared" si="5"/>
        <v>1758.1431139844742</v>
      </c>
      <c r="S181" s="6">
        <f t="shared" si="5"/>
        <v>1742.7921807027176</v>
      </c>
      <c r="T181" s="6">
        <f t="shared" si="5"/>
        <v>911.2877261775543</v>
      </c>
      <c r="U181" s="6">
        <f t="shared" si="5"/>
        <v>1301.3503104875344</v>
      </c>
      <c r="V181" s="6">
        <f t="shared" si="5"/>
        <v>2384.359614418122</v>
      </c>
      <c r="W181" s="6">
        <f t="shared" si="5"/>
        <v>4671.0411304826048</v>
      </c>
      <c r="X181" s="6">
        <f t="shared" si="5"/>
        <v>7946.4425549629905</v>
      </c>
      <c r="Y181" s="6">
        <f t="shared" si="5"/>
        <v>13074.284684366006</v>
      </c>
      <c r="Z181" s="6">
        <f t="shared" si="5"/>
        <v>15504.959751861896</v>
      </c>
      <c r="AA181" s="6">
        <f t="shared" si="5"/>
        <v>16500.701425728133</v>
      </c>
      <c r="AB181" s="6">
        <f t="shared" si="5"/>
        <v>24242.855627121327</v>
      </c>
      <c r="AC181" s="6">
        <f t="shared" si="5"/>
        <v>31739.174015810037</v>
      </c>
      <c r="AD181" s="6">
        <f t="shared" si="5"/>
        <v>38421.558521900202</v>
      </c>
      <c r="AE181" s="6">
        <f t="shared" si="5"/>
        <v>48439.563113792399</v>
      </c>
      <c r="AF181" s="6">
        <f t="shared" si="5"/>
        <v>55845.511185703057</v>
      </c>
      <c r="AG181" s="6">
        <f t="shared" si="5"/>
        <v>79862.87318673484</v>
      </c>
      <c r="AH181" s="6">
        <f t="shared" si="5"/>
        <v>111720.41727114563</v>
      </c>
      <c r="AI181" s="6">
        <f t="shared" si="5"/>
        <v>150618.78003686355</v>
      </c>
      <c r="AJ181" s="6">
        <f t="shared" si="5"/>
        <v>158744.91848730139</v>
      </c>
      <c r="AK181" s="6">
        <f t="shared" si="5"/>
        <v>114991.22409159743</v>
      </c>
      <c r="AL181" s="6">
        <f t="shared" si="5"/>
        <v>93111.941813292753</v>
      </c>
      <c r="AM181" s="6">
        <f t="shared" si="5"/>
        <v>117249.15777022706</v>
      </c>
      <c r="AN181" s="6">
        <f t="shared" si="5"/>
        <v>95954.78931341118</v>
      </c>
      <c r="AO181" s="6">
        <f t="shared" si="5"/>
        <v>75438.442283827666</v>
      </c>
      <c r="AP181" s="6">
        <f t="shared" si="5"/>
        <v>74888.444726360714</v>
      </c>
      <c r="AQ181" s="6">
        <f t="shared" si="5"/>
        <v>59546.338786389992</v>
      </c>
      <c r="AR181" s="6">
        <f t="shared" si="3"/>
        <v>1410513.4757738786</v>
      </c>
    </row>
    <row r="182" spans="1:44" ht="15" customHeight="1" x14ac:dyDescent="0.25">
      <c r="A182" s="12" t="s">
        <v>28</v>
      </c>
      <c r="B182" s="2" t="s">
        <v>18</v>
      </c>
      <c r="C182" s="6">
        <f t="shared" si="2"/>
        <v>0</v>
      </c>
      <c r="D182" s="6">
        <f t="shared" si="5"/>
        <v>0</v>
      </c>
      <c r="E182" s="6">
        <f t="shared" si="5"/>
        <v>0</v>
      </c>
      <c r="F182" s="6">
        <f t="shared" si="5"/>
        <v>0</v>
      </c>
      <c r="G182" s="6">
        <f t="shared" si="5"/>
        <v>0</v>
      </c>
      <c r="H182" s="6">
        <f t="shared" si="5"/>
        <v>0</v>
      </c>
      <c r="I182" s="6">
        <f t="shared" si="5"/>
        <v>0</v>
      </c>
      <c r="J182" s="6">
        <f t="shared" si="5"/>
        <v>0</v>
      </c>
      <c r="K182" s="6">
        <f t="shared" si="5"/>
        <v>0</v>
      </c>
      <c r="L182" s="6">
        <f t="shared" si="5"/>
        <v>0</v>
      </c>
      <c r="M182" s="6">
        <f t="shared" si="5"/>
        <v>0</v>
      </c>
      <c r="N182" s="6">
        <f t="shared" si="5"/>
        <v>0</v>
      </c>
      <c r="O182" s="6">
        <f t="shared" si="5"/>
        <v>0</v>
      </c>
      <c r="P182" s="6">
        <f t="shared" si="5"/>
        <v>0</v>
      </c>
      <c r="Q182" s="6">
        <f t="shared" si="5"/>
        <v>0</v>
      </c>
      <c r="R182" s="6">
        <f t="shared" si="5"/>
        <v>0</v>
      </c>
      <c r="S182" s="6">
        <f t="shared" si="5"/>
        <v>0</v>
      </c>
      <c r="T182" s="6">
        <f t="shared" si="5"/>
        <v>0</v>
      </c>
      <c r="U182" s="6">
        <f t="shared" si="5"/>
        <v>0</v>
      </c>
      <c r="V182" s="6">
        <f t="shared" si="5"/>
        <v>0</v>
      </c>
      <c r="W182" s="6">
        <f t="shared" si="5"/>
        <v>0</v>
      </c>
      <c r="X182" s="6">
        <f t="shared" si="5"/>
        <v>0</v>
      </c>
      <c r="Y182" s="6">
        <f t="shared" si="5"/>
        <v>0</v>
      </c>
      <c r="Z182" s="6">
        <f t="shared" si="5"/>
        <v>0</v>
      </c>
      <c r="AA182" s="6">
        <f t="shared" si="5"/>
        <v>0</v>
      </c>
      <c r="AB182" s="6">
        <f t="shared" si="5"/>
        <v>0</v>
      </c>
      <c r="AC182" s="6">
        <f t="shared" si="5"/>
        <v>0</v>
      </c>
      <c r="AD182" s="6">
        <f t="shared" si="5"/>
        <v>0</v>
      </c>
      <c r="AE182" s="6">
        <f t="shared" si="5"/>
        <v>0</v>
      </c>
      <c r="AF182" s="6">
        <f t="shared" si="5"/>
        <v>0</v>
      </c>
      <c r="AG182" s="6">
        <f t="shared" si="5"/>
        <v>0</v>
      </c>
      <c r="AH182" s="6">
        <f t="shared" si="5"/>
        <v>0</v>
      </c>
      <c r="AI182" s="6">
        <f t="shared" si="5"/>
        <v>0</v>
      </c>
      <c r="AJ182" s="6">
        <f t="shared" si="5"/>
        <v>0</v>
      </c>
      <c r="AK182" s="6">
        <f t="shared" si="5"/>
        <v>0</v>
      </c>
      <c r="AL182" s="6">
        <f t="shared" si="5"/>
        <v>21635.059417345157</v>
      </c>
      <c r="AM182" s="6">
        <f t="shared" si="5"/>
        <v>63129.794153723902</v>
      </c>
      <c r="AN182" s="6">
        <f t="shared" si="5"/>
        <v>51936.057961149854</v>
      </c>
      <c r="AO182" s="6">
        <f t="shared" si="5"/>
        <v>55780.270978304674</v>
      </c>
      <c r="AP182" s="6">
        <f t="shared" si="5"/>
        <v>56463.576854939565</v>
      </c>
      <c r="AQ182" s="6">
        <f t="shared" si="5"/>
        <v>64736.707988424525</v>
      </c>
      <c r="AR182" s="6">
        <f t="shared" si="3"/>
        <v>313681.46735388768</v>
      </c>
    </row>
    <row r="183" spans="1:44" ht="15" customHeight="1" x14ac:dyDescent="0.25">
      <c r="AR183" s="6">
        <f>SUM(AR166:AR182)</f>
        <v>11624430.524519619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6"/>
  <sheetViews>
    <sheetView workbookViewId="0">
      <selection activeCell="A2" sqref="A2"/>
    </sheetView>
  </sheetViews>
  <sheetFormatPr defaultColWidth="10.7109375" defaultRowHeight="15" x14ac:dyDescent="0.25"/>
  <cols>
    <col min="12" max="12" width="11.85546875" customWidth="1"/>
  </cols>
  <sheetData>
    <row r="1" spans="1:137" x14ac:dyDescent="0.25">
      <c r="A1" s="1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s="8" customFormat="1" ht="45" x14ac:dyDescent="0.25">
      <c r="A2" s="7" t="s">
        <v>26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</row>
    <row r="3" spans="1:137" x14ac:dyDescent="0.25">
      <c r="A3" s="3">
        <v>1975</v>
      </c>
      <c r="B3" s="4">
        <v>3067.8129658870284</v>
      </c>
      <c r="C3" s="4">
        <v>0</v>
      </c>
      <c r="D3" s="4">
        <v>0</v>
      </c>
      <c r="E3" s="4">
        <v>270.56770577443825</v>
      </c>
      <c r="F3" s="4">
        <v>0</v>
      </c>
      <c r="G3" s="4">
        <v>0</v>
      </c>
      <c r="H3" s="4">
        <v>0.93547626627896485</v>
      </c>
      <c r="I3" s="4">
        <v>101.18405411320076</v>
      </c>
      <c r="J3" s="4">
        <v>236.0961262641344</v>
      </c>
      <c r="K3" s="4">
        <v>114.93229008466217</v>
      </c>
      <c r="L3" s="4">
        <v>41.887279805304345</v>
      </c>
      <c r="M3" s="4">
        <v>41.887279805304345</v>
      </c>
      <c r="N3" s="4">
        <v>16.907916055512104</v>
      </c>
      <c r="O3" s="4">
        <v>9.3804191814827238</v>
      </c>
      <c r="P3" s="4">
        <v>1.7950184853454634</v>
      </c>
      <c r="Q3" s="5"/>
      <c r="R3" s="5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5"/>
      <c r="CY3" s="5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5"/>
      <c r="DP3" s="5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5"/>
      <c r="EG3" s="5"/>
    </row>
    <row r="4" spans="1:137" x14ac:dyDescent="0.25">
      <c r="A4" s="3">
        <v>1976</v>
      </c>
      <c r="B4" s="4">
        <v>3823.5809824291528</v>
      </c>
      <c r="C4" s="4">
        <v>0</v>
      </c>
      <c r="D4" s="4">
        <v>0</v>
      </c>
      <c r="E4" s="4">
        <v>321.55815050378169</v>
      </c>
      <c r="F4" s="4">
        <v>0</v>
      </c>
      <c r="G4" s="4">
        <v>0</v>
      </c>
      <c r="H4" s="4">
        <v>2.454460910376572</v>
      </c>
      <c r="I4" s="4">
        <v>147.00134394797598</v>
      </c>
      <c r="J4" s="4">
        <v>343.00313587861092</v>
      </c>
      <c r="K4" s="4">
        <v>157.51483696283714</v>
      </c>
      <c r="L4" s="4">
        <v>55.687752491948956</v>
      </c>
      <c r="M4" s="4">
        <v>55.687752491948956</v>
      </c>
      <c r="N4" s="4">
        <v>28.569215315273844</v>
      </c>
      <c r="O4" s="4">
        <v>17.962407483668105</v>
      </c>
      <c r="P4" s="4">
        <v>2.0915415677317051</v>
      </c>
      <c r="Q4" s="5"/>
      <c r="R4" s="5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5"/>
      <c r="CY4" s="5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5"/>
      <c r="DP4" s="5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5"/>
      <c r="EG4" s="5"/>
    </row>
    <row r="5" spans="1:137" x14ac:dyDescent="0.25">
      <c r="A5" s="3">
        <v>1977</v>
      </c>
      <c r="B5" s="4">
        <v>4257.230384626293</v>
      </c>
      <c r="C5" s="4">
        <v>0</v>
      </c>
      <c r="D5" s="4">
        <v>0</v>
      </c>
      <c r="E5" s="4">
        <v>233.5019409979067</v>
      </c>
      <c r="F5" s="4">
        <v>0</v>
      </c>
      <c r="G5" s="4">
        <v>0</v>
      </c>
      <c r="H5" s="4">
        <v>5.592794469576817</v>
      </c>
      <c r="I5" s="4">
        <v>223.23607163259581</v>
      </c>
      <c r="J5" s="4">
        <v>520.8841671427225</v>
      </c>
      <c r="K5" s="4">
        <v>189.82865878913009</v>
      </c>
      <c r="L5" s="4">
        <v>59.603743922018658</v>
      </c>
      <c r="M5" s="4">
        <v>59.603743922018658</v>
      </c>
      <c r="N5" s="4">
        <v>32.637385853997095</v>
      </c>
      <c r="O5" s="4">
        <v>22.224780095137966</v>
      </c>
      <c r="P5" s="4">
        <v>3.0020400128508706</v>
      </c>
      <c r="Q5" s="5"/>
      <c r="R5" s="5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5"/>
      <c r="CY5" s="5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5"/>
      <c r="DP5" s="5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5"/>
      <c r="EG5" s="5"/>
    </row>
    <row r="6" spans="1:137" x14ac:dyDescent="0.25">
      <c r="A6" s="3">
        <v>1978</v>
      </c>
      <c r="B6" s="4">
        <v>5839.4835400263291</v>
      </c>
      <c r="C6" s="4">
        <v>0</v>
      </c>
      <c r="D6" s="4">
        <v>0</v>
      </c>
      <c r="E6" s="4">
        <v>329.61167233642215</v>
      </c>
      <c r="F6" s="4">
        <v>0</v>
      </c>
      <c r="G6" s="4">
        <v>0</v>
      </c>
      <c r="H6" s="4">
        <v>11.934403589375377</v>
      </c>
      <c r="I6" s="4">
        <v>223.93869857985388</v>
      </c>
      <c r="J6" s="4">
        <v>522.52363001965875</v>
      </c>
      <c r="K6" s="4">
        <v>213.86688125520737</v>
      </c>
      <c r="L6" s="4">
        <v>45.297029586813622</v>
      </c>
      <c r="M6" s="4">
        <v>45.297029586813622</v>
      </c>
      <c r="N6" s="4">
        <v>40.236450602177392</v>
      </c>
      <c r="O6" s="4">
        <v>22.791638110756921</v>
      </c>
      <c r="P6" s="4">
        <v>3.2885447495962605</v>
      </c>
      <c r="Q6" s="5"/>
      <c r="R6" s="5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5"/>
      <c r="CY6" s="5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5"/>
      <c r="DP6" s="5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5"/>
      <c r="EG6" s="5"/>
    </row>
    <row r="7" spans="1:137" x14ac:dyDescent="0.25">
      <c r="A7" s="3">
        <v>1979</v>
      </c>
      <c r="B7" s="4">
        <v>7039.2544798587405</v>
      </c>
      <c r="C7" s="4">
        <v>18.401167944175302</v>
      </c>
      <c r="D7" s="4">
        <v>0</v>
      </c>
      <c r="E7" s="4">
        <v>381.09216622210079</v>
      </c>
      <c r="F7" s="4">
        <v>5.283133125288078</v>
      </c>
      <c r="G7" s="4">
        <v>0</v>
      </c>
      <c r="H7" s="4">
        <v>40.975013214315325</v>
      </c>
      <c r="I7" s="4">
        <v>167.70630723876189</v>
      </c>
      <c r="J7" s="4">
        <v>391.31471689044548</v>
      </c>
      <c r="K7" s="4">
        <v>437.85086020404884</v>
      </c>
      <c r="L7" s="4">
        <v>46.19753003083504</v>
      </c>
      <c r="M7" s="4">
        <v>46.19753003083504</v>
      </c>
      <c r="N7" s="4">
        <v>48.022989476527869</v>
      </c>
      <c r="O7" s="4">
        <v>27.987125366794245</v>
      </c>
      <c r="P7" s="4">
        <v>6.531862553320833</v>
      </c>
      <c r="Q7" s="5"/>
      <c r="R7" s="5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5"/>
      <c r="CY7" s="5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5"/>
      <c r="DP7" s="5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5"/>
      <c r="EG7" s="5"/>
    </row>
    <row r="8" spans="1:137" x14ac:dyDescent="0.25">
      <c r="A8" s="3">
        <v>1980</v>
      </c>
      <c r="B8" s="4">
        <v>5653.0620354037965</v>
      </c>
      <c r="C8" s="4">
        <v>2102.3226701242306</v>
      </c>
      <c r="D8" s="4">
        <v>0</v>
      </c>
      <c r="E8" s="4">
        <v>348.82027796328504</v>
      </c>
      <c r="F8" s="4">
        <v>72.127038931870985</v>
      </c>
      <c r="G8" s="4">
        <v>0</v>
      </c>
      <c r="H8" s="4">
        <v>55.429441972235232</v>
      </c>
      <c r="I8" s="4">
        <v>267.68920975074184</v>
      </c>
      <c r="J8" s="4">
        <v>624.60815608506289</v>
      </c>
      <c r="K8" s="4">
        <v>267.3930916165944</v>
      </c>
      <c r="L8" s="4">
        <v>64.251301032472441</v>
      </c>
      <c r="M8" s="4">
        <v>64.251301032472441</v>
      </c>
      <c r="N8" s="4">
        <v>53.181075447095722</v>
      </c>
      <c r="O8" s="4">
        <v>37.337449064660596</v>
      </c>
      <c r="P8" s="4">
        <v>6.6489865837985693</v>
      </c>
      <c r="Q8" s="4">
        <v>315.56335962132272</v>
      </c>
      <c r="R8" s="4">
        <v>0</v>
      </c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</row>
    <row r="9" spans="1:137" x14ac:dyDescent="0.25">
      <c r="A9" s="3">
        <v>1981</v>
      </c>
      <c r="B9" s="4">
        <v>3711.3022418234114</v>
      </c>
      <c r="C9" s="4">
        <v>1228.4917858799731</v>
      </c>
      <c r="D9" s="4">
        <v>0</v>
      </c>
      <c r="E9" s="4">
        <v>187.37363725777706</v>
      </c>
      <c r="F9" s="4">
        <v>43.93279358463446</v>
      </c>
      <c r="G9" s="4">
        <v>0</v>
      </c>
      <c r="H9" s="4">
        <v>133.63361907110001</v>
      </c>
      <c r="I9" s="4">
        <v>168.42339787461907</v>
      </c>
      <c r="J9" s="4">
        <v>392.98792837411077</v>
      </c>
      <c r="K9" s="4">
        <v>266.23560681452221</v>
      </c>
      <c r="L9" s="4">
        <v>46.289072244075918</v>
      </c>
      <c r="M9" s="4">
        <v>46.289072244075918</v>
      </c>
      <c r="N9" s="4">
        <v>36.613208834071131</v>
      </c>
      <c r="O9" s="4">
        <v>34.541564027196287</v>
      </c>
      <c r="P9" s="4">
        <v>10.726139095704548</v>
      </c>
      <c r="Q9" s="4">
        <v>446.19090184488897</v>
      </c>
      <c r="R9" s="4">
        <v>0</v>
      </c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</row>
    <row r="10" spans="1:137" x14ac:dyDescent="0.25">
      <c r="A10" s="3">
        <v>1982</v>
      </c>
      <c r="B10" s="4">
        <v>4990.6910820317044</v>
      </c>
      <c r="C10" s="4">
        <v>2410.7545399394544</v>
      </c>
      <c r="D10" s="4">
        <v>0</v>
      </c>
      <c r="E10" s="4">
        <v>172.09803515609579</v>
      </c>
      <c r="F10" s="4">
        <v>133.69042125112301</v>
      </c>
      <c r="G10" s="4">
        <v>0</v>
      </c>
      <c r="H10" s="4">
        <v>214.43664207675846</v>
      </c>
      <c r="I10" s="4">
        <v>149.07354863521661</v>
      </c>
      <c r="J10" s="4">
        <v>347.83828014883829</v>
      </c>
      <c r="K10" s="4">
        <v>213.60399985260653</v>
      </c>
      <c r="L10" s="4">
        <v>46.242929861529277</v>
      </c>
      <c r="M10" s="4">
        <v>46.242929861529277</v>
      </c>
      <c r="N10" s="4">
        <v>40.889938259715102</v>
      </c>
      <c r="O10" s="4">
        <v>45.21492386948956</v>
      </c>
      <c r="P10" s="4">
        <v>6.1523149863034305</v>
      </c>
      <c r="Q10" s="4">
        <v>750.35346683948967</v>
      </c>
      <c r="R10" s="4">
        <v>0</v>
      </c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</row>
    <row r="11" spans="1:137" x14ac:dyDescent="0.25">
      <c r="A11" s="3">
        <v>1983</v>
      </c>
      <c r="B11" s="4">
        <v>1180.7842398809812</v>
      </c>
      <c r="C11" s="4">
        <v>8079.4871933325676</v>
      </c>
      <c r="D11" s="4">
        <v>0</v>
      </c>
      <c r="E11" s="4">
        <v>82.85484786374343</v>
      </c>
      <c r="F11" s="4">
        <v>311.69232638788242</v>
      </c>
      <c r="G11" s="4">
        <v>0</v>
      </c>
      <c r="H11" s="4">
        <v>131.41124460067098</v>
      </c>
      <c r="I11" s="4">
        <v>120.93415187655826</v>
      </c>
      <c r="J11" s="4">
        <v>282.17968771196962</v>
      </c>
      <c r="K11" s="4">
        <v>172.39413036372645</v>
      </c>
      <c r="L11" s="4">
        <v>46.146007929935699</v>
      </c>
      <c r="M11" s="4">
        <v>46.146007929935699</v>
      </c>
      <c r="N11" s="4">
        <v>30.743725884462883</v>
      </c>
      <c r="O11" s="4">
        <v>43.137519363251783</v>
      </c>
      <c r="P11" s="4">
        <v>4.1766246605041424</v>
      </c>
      <c r="Q11" s="4">
        <v>880.3477425677836</v>
      </c>
      <c r="R11" s="4">
        <v>0</v>
      </c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</row>
    <row r="12" spans="1:137" x14ac:dyDescent="0.25">
      <c r="A12" s="3">
        <v>1984</v>
      </c>
      <c r="B12" s="4">
        <v>512.3863584004979</v>
      </c>
      <c r="C12" s="4">
        <v>8411.0074766083726</v>
      </c>
      <c r="D12" s="4">
        <v>0</v>
      </c>
      <c r="E12" s="4">
        <v>58.355908957141118</v>
      </c>
      <c r="F12" s="4">
        <v>582.38663908056094</v>
      </c>
      <c r="G12" s="4">
        <v>0</v>
      </c>
      <c r="H12" s="4">
        <v>123.32233469635067</v>
      </c>
      <c r="I12" s="4">
        <v>151.34246903227898</v>
      </c>
      <c r="J12" s="4">
        <v>353.13242774198756</v>
      </c>
      <c r="K12" s="4">
        <v>207.54666738585627</v>
      </c>
      <c r="L12" s="4">
        <v>58.309355788516285</v>
      </c>
      <c r="M12" s="4">
        <v>58.309355788516285</v>
      </c>
      <c r="N12" s="4">
        <v>45.560086587107016</v>
      </c>
      <c r="O12" s="4">
        <v>46.142634311182825</v>
      </c>
      <c r="P12" s="4">
        <v>8.0100312060443635</v>
      </c>
      <c r="Q12" s="4">
        <v>787.49336819730786</v>
      </c>
      <c r="R12" s="4">
        <v>0</v>
      </c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</row>
    <row r="13" spans="1:137" x14ac:dyDescent="0.25">
      <c r="A13" s="3">
        <v>1985</v>
      </c>
      <c r="B13" s="4">
        <v>476.25489632774804</v>
      </c>
      <c r="C13" s="4">
        <v>10771.741763619124</v>
      </c>
      <c r="D13" s="4">
        <v>0</v>
      </c>
      <c r="E13" s="4">
        <v>67.363951173560679</v>
      </c>
      <c r="F13" s="4">
        <v>714.57850230840143</v>
      </c>
      <c r="G13" s="4">
        <v>0</v>
      </c>
      <c r="H13" s="4">
        <v>145.12820709884772</v>
      </c>
      <c r="I13" s="4">
        <v>211.72303584771294</v>
      </c>
      <c r="J13" s="4">
        <v>494.02041697799712</v>
      </c>
      <c r="K13" s="4">
        <v>325.87504103092118</v>
      </c>
      <c r="L13" s="4">
        <v>82.548627673007644</v>
      </c>
      <c r="M13" s="4">
        <v>82.548627673007644</v>
      </c>
      <c r="N13" s="4">
        <v>128.43203137196943</v>
      </c>
      <c r="O13" s="4">
        <v>81.633432123712893</v>
      </c>
      <c r="P13" s="4">
        <v>11.535469247282263</v>
      </c>
      <c r="Q13" s="4">
        <v>671.30545209589002</v>
      </c>
      <c r="R13" s="4">
        <v>0</v>
      </c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</row>
    <row r="14" spans="1:137" x14ac:dyDescent="0.25">
      <c r="A14" s="3">
        <v>1986</v>
      </c>
      <c r="B14" s="4">
        <v>1261.9467631691143</v>
      </c>
      <c r="C14" s="4">
        <v>13432.612910772234</v>
      </c>
      <c r="D14" s="4">
        <v>0</v>
      </c>
      <c r="E14" s="4">
        <v>150.47407844375172</v>
      </c>
      <c r="F14" s="4">
        <v>989.18836335447429</v>
      </c>
      <c r="G14" s="4">
        <v>0</v>
      </c>
      <c r="H14" s="4">
        <v>190.06722741397112</v>
      </c>
      <c r="I14" s="4">
        <v>288.77328342214565</v>
      </c>
      <c r="J14" s="4">
        <v>673.80432798500635</v>
      </c>
      <c r="K14" s="4">
        <v>533.7720444030823</v>
      </c>
      <c r="L14" s="4">
        <v>123.88875224596288</v>
      </c>
      <c r="M14" s="4">
        <v>123.88875224596288</v>
      </c>
      <c r="N14" s="4">
        <v>119.56846929197259</v>
      </c>
      <c r="O14" s="4">
        <v>111.00269366371073</v>
      </c>
      <c r="P14" s="4">
        <v>16.670734213231277</v>
      </c>
      <c r="Q14" s="4">
        <v>803.22838005799008</v>
      </c>
      <c r="R14" s="4">
        <v>0</v>
      </c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</row>
    <row r="15" spans="1:137" x14ac:dyDescent="0.25">
      <c r="A15" s="3">
        <v>1987</v>
      </c>
      <c r="B15" s="4">
        <v>655.7401503931477</v>
      </c>
      <c r="C15" s="4">
        <v>9533.8318892411098</v>
      </c>
      <c r="D15" s="4">
        <v>0</v>
      </c>
      <c r="E15" s="4">
        <v>165.45982097155931</v>
      </c>
      <c r="F15" s="4">
        <v>1159.7225763725767</v>
      </c>
      <c r="G15" s="4">
        <v>0</v>
      </c>
      <c r="H15" s="4">
        <v>209.78683121979819</v>
      </c>
      <c r="I15" s="4">
        <v>235.99658483900814</v>
      </c>
      <c r="J15" s="4">
        <v>550.65869795768685</v>
      </c>
      <c r="K15" s="4">
        <v>555.84679276411703</v>
      </c>
      <c r="L15" s="4">
        <v>129.71672570807243</v>
      </c>
      <c r="M15" s="4">
        <v>129.71672570807243</v>
      </c>
      <c r="N15" s="4">
        <v>158.09857685734667</v>
      </c>
      <c r="O15" s="4">
        <v>159.03389286547289</v>
      </c>
      <c r="P15" s="4">
        <v>27.395707592838058</v>
      </c>
      <c r="Q15" s="4">
        <v>1061.5326153723429</v>
      </c>
      <c r="R15" s="4">
        <v>0</v>
      </c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</row>
    <row r="16" spans="1:137" x14ac:dyDescent="0.25">
      <c r="A16" s="3">
        <v>1988</v>
      </c>
      <c r="B16" s="4">
        <v>2214.7840794806557</v>
      </c>
      <c r="C16" s="4">
        <v>14091.380538941274</v>
      </c>
      <c r="D16" s="4">
        <v>0</v>
      </c>
      <c r="E16" s="4">
        <v>310.12576951883341</v>
      </c>
      <c r="F16" s="4">
        <v>1413.4856939023259</v>
      </c>
      <c r="G16" s="4">
        <v>0</v>
      </c>
      <c r="H16" s="4">
        <v>415.53218408041232</v>
      </c>
      <c r="I16" s="4">
        <v>251.45868530624236</v>
      </c>
      <c r="J16" s="4">
        <v>586.73693238123508</v>
      </c>
      <c r="K16" s="4">
        <v>598.42648129617987</v>
      </c>
      <c r="L16" s="4">
        <v>161.84416706412406</v>
      </c>
      <c r="M16" s="4">
        <v>161.84416706412406</v>
      </c>
      <c r="N16" s="4">
        <v>235.21753863439972</v>
      </c>
      <c r="O16" s="4">
        <v>180.31682919994071</v>
      </c>
      <c r="P16" s="4">
        <v>23.285362408054404</v>
      </c>
      <c r="Q16" s="4">
        <v>1083.6653664401708</v>
      </c>
      <c r="R16" s="4">
        <v>0</v>
      </c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</row>
    <row r="17" spans="1:137" x14ac:dyDescent="0.25">
      <c r="A17" s="3">
        <v>1989</v>
      </c>
      <c r="B17" s="4">
        <v>7853.6470595791761</v>
      </c>
      <c r="C17" s="4">
        <v>10426.616342764913</v>
      </c>
      <c r="D17" s="4">
        <v>0</v>
      </c>
      <c r="E17" s="4">
        <v>979.47221063565019</v>
      </c>
      <c r="F17" s="4">
        <v>993.88833701310864</v>
      </c>
      <c r="G17" s="4">
        <v>0</v>
      </c>
      <c r="H17" s="4">
        <v>555.56485687182476</v>
      </c>
      <c r="I17" s="4">
        <v>237.05763741099989</v>
      </c>
      <c r="J17" s="4">
        <v>553.13448729233266</v>
      </c>
      <c r="K17" s="4">
        <v>536.96213460692832</v>
      </c>
      <c r="L17" s="4">
        <v>165.72607200341085</v>
      </c>
      <c r="M17" s="4">
        <v>165.72607200341085</v>
      </c>
      <c r="N17" s="4">
        <v>148.08995751788905</v>
      </c>
      <c r="O17" s="4">
        <v>119.6505964681952</v>
      </c>
      <c r="P17" s="4">
        <v>18.083097374663161</v>
      </c>
      <c r="Q17" s="4">
        <v>1257.9636499200774</v>
      </c>
      <c r="R17" s="4">
        <v>0</v>
      </c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</row>
    <row r="18" spans="1:137" x14ac:dyDescent="0.25">
      <c r="A18" s="3">
        <v>1990</v>
      </c>
      <c r="B18" s="4">
        <v>17439.444905831871</v>
      </c>
      <c r="C18" s="4">
        <v>2374.0290295406571</v>
      </c>
      <c r="D18" s="4">
        <v>0</v>
      </c>
      <c r="E18" s="4">
        <v>2145.5491670209226</v>
      </c>
      <c r="F18" s="4">
        <v>256.19881459850859</v>
      </c>
      <c r="G18" s="4">
        <v>0</v>
      </c>
      <c r="H18" s="4">
        <v>578.7986347400622</v>
      </c>
      <c r="I18" s="4">
        <v>218.64176166048341</v>
      </c>
      <c r="J18" s="4">
        <v>510.16411054112825</v>
      </c>
      <c r="K18" s="4">
        <v>449.03101691229188</v>
      </c>
      <c r="L18" s="4">
        <v>177.12378320171285</v>
      </c>
      <c r="M18" s="4">
        <v>177.12378320171285</v>
      </c>
      <c r="N18" s="4">
        <v>200.77131971723566</v>
      </c>
      <c r="O18" s="4">
        <v>188.31214028913078</v>
      </c>
      <c r="P18" s="4">
        <v>20.056240054999705</v>
      </c>
      <c r="Q18" s="4">
        <v>1075.7499085091711</v>
      </c>
      <c r="R18" s="4">
        <v>0</v>
      </c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</row>
    <row r="19" spans="1:137" x14ac:dyDescent="0.25">
      <c r="A19" s="3">
        <v>1991</v>
      </c>
      <c r="B19" s="4">
        <v>20138.028714217806</v>
      </c>
      <c r="C19" s="4">
        <v>4688.437020089862</v>
      </c>
      <c r="D19" s="4">
        <v>0</v>
      </c>
      <c r="E19" s="4">
        <v>2422.2512997384383</v>
      </c>
      <c r="F19" s="4">
        <v>547.67387138746744</v>
      </c>
      <c r="G19" s="4">
        <v>0</v>
      </c>
      <c r="H19" s="4">
        <v>616.36725119096297</v>
      </c>
      <c r="I19" s="4">
        <v>269.01237349134669</v>
      </c>
      <c r="J19" s="4">
        <v>627.6955381464752</v>
      </c>
      <c r="K19" s="4">
        <v>514.80294572348737</v>
      </c>
      <c r="L19" s="4">
        <v>207.43218590557652</v>
      </c>
      <c r="M19" s="4">
        <v>207.43218590557652</v>
      </c>
      <c r="N19" s="4">
        <v>534.95099242597939</v>
      </c>
      <c r="O19" s="4">
        <v>363.2675450276551</v>
      </c>
      <c r="P19" s="4">
        <v>37.757449897751592</v>
      </c>
      <c r="Q19" s="4">
        <v>1134.9377480987396</v>
      </c>
      <c r="R19" s="4">
        <v>0</v>
      </c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</row>
    <row r="20" spans="1:137" x14ac:dyDescent="0.25">
      <c r="A20" s="3">
        <v>1992</v>
      </c>
      <c r="B20" s="4">
        <v>21078.861008902011</v>
      </c>
      <c r="C20" s="4">
        <v>6706.9082351771131</v>
      </c>
      <c r="D20" s="4">
        <v>0</v>
      </c>
      <c r="E20" s="4">
        <v>2737.110745638457</v>
      </c>
      <c r="F20" s="4">
        <v>883.79344694199642</v>
      </c>
      <c r="G20" s="4">
        <v>0</v>
      </c>
      <c r="H20" s="4">
        <v>529.84953787928282</v>
      </c>
      <c r="I20" s="4">
        <v>158.77733708295929</v>
      </c>
      <c r="J20" s="4">
        <v>370.48045319357169</v>
      </c>
      <c r="K20" s="4">
        <v>371.81172155096988</v>
      </c>
      <c r="L20" s="4">
        <v>220.18340037152967</v>
      </c>
      <c r="M20" s="4">
        <v>220.18340037152967</v>
      </c>
      <c r="N20" s="4">
        <v>504.40510460246884</v>
      </c>
      <c r="O20" s="4">
        <v>314.92546703530093</v>
      </c>
      <c r="P20" s="4">
        <v>22.662902241851778</v>
      </c>
      <c r="Q20" s="4">
        <v>590.44732327580152</v>
      </c>
      <c r="R20" s="4">
        <v>0</v>
      </c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</row>
    <row r="21" spans="1:137" x14ac:dyDescent="0.25">
      <c r="A21" s="3">
        <v>1993</v>
      </c>
      <c r="B21" s="4">
        <v>36306.432848331831</v>
      </c>
      <c r="C21" s="4">
        <v>10484.719271062879</v>
      </c>
      <c r="D21" s="4">
        <v>0</v>
      </c>
      <c r="E21" s="4">
        <v>3809.9608453185501</v>
      </c>
      <c r="F21" s="4">
        <v>1154.3350926625606</v>
      </c>
      <c r="G21" s="4">
        <v>0</v>
      </c>
      <c r="H21" s="4">
        <v>1169.5351735631175</v>
      </c>
      <c r="I21" s="4">
        <v>195.26555034687712</v>
      </c>
      <c r="J21" s="4">
        <v>455.61961747604437</v>
      </c>
      <c r="K21" s="4">
        <v>475.71923752042369</v>
      </c>
      <c r="L21" s="4">
        <v>323.65469636069724</v>
      </c>
      <c r="M21" s="4">
        <v>323.65469636069724</v>
      </c>
      <c r="N21" s="4">
        <v>480.1055353443254</v>
      </c>
      <c r="O21" s="4">
        <v>240.55691297842674</v>
      </c>
      <c r="P21" s="4">
        <v>23.402955796048168</v>
      </c>
      <c r="Q21" s="4">
        <v>810.09232590991985</v>
      </c>
      <c r="R21" s="4">
        <v>0</v>
      </c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</row>
    <row r="22" spans="1:137" x14ac:dyDescent="0.25">
      <c r="A22" s="3">
        <v>1994</v>
      </c>
      <c r="B22" s="4">
        <v>55863.614847618417</v>
      </c>
      <c r="C22" s="4">
        <v>5802.5510562425034</v>
      </c>
      <c r="D22" s="4">
        <v>0</v>
      </c>
      <c r="E22" s="4">
        <v>5151.9817588759433</v>
      </c>
      <c r="F22" s="4">
        <v>710.2199283549644</v>
      </c>
      <c r="G22" s="4">
        <v>0</v>
      </c>
      <c r="H22" s="4">
        <v>1423.6806972025036</v>
      </c>
      <c r="I22" s="4">
        <v>266.26841724508546</v>
      </c>
      <c r="J22" s="4">
        <v>621.2929735718651</v>
      </c>
      <c r="K22" s="4">
        <v>641.27497065924058</v>
      </c>
      <c r="L22" s="4">
        <v>431.3216117138515</v>
      </c>
      <c r="M22" s="4">
        <v>431.3216117138515</v>
      </c>
      <c r="N22" s="4">
        <v>297.48726760816686</v>
      </c>
      <c r="O22" s="4">
        <v>152.03609145803611</v>
      </c>
      <c r="P22" s="4">
        <v>10.460412338078243</v>
      </c>
      <c r="Q22" s="4">
        <v>1410.1859434902854</v>
      </c>
      <c r="R22" s="4">
        <v>0</v>
      </c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</row>
    <row r="23" spans="1:137" x14ac:dyDescent="0.25">
      <c r="A23" s="3">
        <v>1995</v>
      </c>
      <c r="B23" s="4">
        <v>84771.434224471232</v>
      </c>
      <c r="C23" s="4">
        <v>1751.0093995458258</v>
      </c>
      <c r="D23" s="4">
        <v>0</v>
      </c>
      <c r="E23" s="4">
        <v>9046.79349198606</v>
      </c>
      <c r="F23" s="4">
        <v>276.19748633974712</v>
      </c>
      <c r="G23" s="4">
        <v>0</v>
      </c>
      <c r="H23" s="4">
        <v>1772.2046048290144</v>
      </c>
      <c r="I23" s="4">
        <v>431.07763430537807</v>
      </c>
      <c r="J23" s="4">
        <v>1005.847813379212</v>
      </c>
      <c r="K23" s="4">
        <v>1141.1212646155543</v>
      </c>
      <c r="L23" s="4">
        <v>613.75860031187528</v>
      </c>
      <c r="M23" s="4">
        <v>613.75860031187528</v>
      </c>
      <c r="N23" s="4">
        <v>583.24225479953259</v>
      </c>
      <c r="O23" s="4">
        <v>314.14918234568938</v>
      </c>
      <c r="P23" s="4">
        <v>27.167590677885332</v>
      </c>
      <c r="Q23" s="4">
        <v>2543.3804070069464</v>
      </c>
      <c r="R23" s="4">
        <v>0</v>
      </c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</row>
    <row r="24" spans="1:137" x14ac:dyDescent="0.25">
      <c r="A24" s="3">
        <v>1996</v>
      </c>
      <c r="B24" s="4">
        <v>101027.34717750104</v>
      </c>
      <c r="C24" s="4">
        <v>379.69553719385766</v>
      </c>
      <c r="D24" s="4">
        <v>0</v>
      </c>
      <c r="E24" s="4">
        <v>11690.503015410059</v>
      </c>
      <c r="F24" s="4">
        <v>42.196341463930807</v>
      </c>
      <c r="G24" s="4">
        <v>0</v>
      </c>
      <c r="H24" s="4">
        <v>1161.7004934275399</v>
      </c>
      <c r="I24" s="4">
        <v>292.95641519937158</v>
      </c>
      <c r="J24" s="4">
        <v>683.56496879853273</v>
      </c>
      <c r="K24" s="4">
        <v>810.40020227581442</v>
      </c>
      <c r="L24" s="4">
        <v>441.72833245952415</v>
      </c>
      <c r="M24" s="4">
        <v>441.72833245952415</v>
      </c>
      <c r="N24" s="4">
        <v>678.9192945595945</v>
      </c>
      <c r="O24" s="4">
        <v>223.98312724379292</v>
      </c>
      <c r="P24" s="4">
        <v>27.680510946332308</v>
      </c>
      <c r="Q24" s="4">
        <v>4241.3404962836203</v>
      </c>
      <c r="R24" s="4">
        <v>0</v>
      </c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</row>
    <row r="25" spans="1:137" x14ac:dyDescent="0.25">
      <c r="A25" s="3">
        <v>1997</v>
      </c>
      <c r="B25" s="4">
        <v>126443.81778337261</v>
      </c>
      <c r="C25" s="4">
        <v>31.893380607743385</v>
      </c>
      <c r="D25" s="4">
        <v>0</v>
      </c>
      <c r="E25" s="4">
        <v>12475.307946304825</v>
      </c>
      <c r="F25" s="4">
        <v>7.8980612897607445</v>
      </c>
      <c r="G25" s="4">
        <v>0</v>
      </c>
      <c r="H25" s="4">
        <v>1511.027136458029</v>
      </c>
      <c r="I25" s="4">
        <v>375.43227042442072</v>
      </c>
      <c r="J25" s="4">
        <v>876.00863099031335</v>
      </c>
      <c r="K25" s="4">
        <v>1086.8323684547702</v>
      </c>
      <c r="L25" s="4">
        <v>585.82653597247258</v>
      </c>
      <c r="M25" s="4">
        <v>585.82653597247258</v>
      </c>
      <c r="N25" s="4">
        <v>606.38406291312674</v>
      </c>
      <c r="O25" s="4">
        <v>239.79183604892376</v>
      </c>
      <c r="P25" s="4">
        <v>70.859041926184716</v>
      </c>
      <c r="Q25" s="4">
        <v>7362.5635066553486</v>
      </c>
      <c r="R25" s="4">
        <v>0</v>
      </c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</row>
    <row r="26" spans="1:137" x14ac:dyDescent="0.25">
      <c r="A26" s="3">
        <v>1998</v>
      </c>
      <c r="B26" s="4">
        <v>98664.419058699932</v>
      </c>
      <c r="C26" s="4">
        <v>37.790607584550258</v>
      </c>
      <c r="D26" s="4">
        <v>0</v>
      </c>
      <c r="E26" s="4">
        <v>9318.3670219743417</v>
      </c>
      <c r="F26" s="4">
        <v>4.6686225561948751</v>
      </c>
      <c r="G26" s="4">
        <v>0</v>
      </c>
      <c r="H26" s="4">
        <v>1840.7997761990441</v>
      </c>
      <c r="I26" s="4">
        <v>395.29805876535499</v>
      </c>
      <c r="J26" s="4">
        <v>922.36213711915991</v>
      </c>
      <c r="K26" s="4">
        <v>1200.7662861788656</v>
      </c>
      <c r="L26" s="4">
        <v>558.61450930987371</v>
      </c>
      <c r="M26" s="4">
        <v>558.61450930987371</v>
      </c>
      <c r="N26" s="4">
        <v>678.72116713566538</v>
      </c>
      <c r="O26" s="4">
        <v>243.1971253152372</v>
      </c>
      <c r="P26" s="4">
        <v>81.882272582562805</v>
      </c>
      <c r="Q26" s="4">
        <v>9136.3807881232078</v>
      </c>
      <c r="R26" s="4">
        <v>0</v>
      </c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</row>
    <row r="27" spans="1:137" x14ac:dyDescent="0.25">
      <c r="A27" s="3">
        <v>1999</v>
      </c>
      <c r="B27" s="4">
        <v>115227.71415197481</v>
      </c>
      <c r="C27" s="4">
        <v>386.67504558020892</v>
      </c>
      <c r="D27" s="4">
        <v>0</v>
      </c>
      <c r="E27" s="4">
        <v>12835.668754236771</v>
      </c>
      <c r="F27" s="4">
        <v>27.701879900514438</v>
      </c>
      <c r="G27" s="4">
        <v>0</v>
      </c>
      <c r="H27" s="4">
        <v>3302.7542569879834</v>
      </c>
      <c r="I27" s="4">
        <v>457.03695387595616</v>
      </c>
      <c r="J27" s="4">
        <v>1066.4195590438967</v>
      </c>
      <c r="K27" s="4">
        <v>1101.0780224540588</v>
      </c>
      <c r="L27" s="4">
        <v>483.28153363518646</v>
      </c>
      <c r="M27" s="4">
        <v>483.28153363518646</v>
      </c>
      <c r="N27" s="4">
        <v>439.35253141441558</v>
      </c>
      <c r="O27" s="4">
        <v>209.38265954053762</v>
      </c>
      <c r="P27" s="4">
        <v>71.10323334780972</v>
      </c>
      <c r="Q27" s="4">
        <v>9285.3852271064388</v>
      </c>
      <c r="R27" s="4">
        <v>0</v>
      </c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</row>
    <row r="28" spans="1:137" x14ac:dyDescent="0.25">
      <c r="A28" s="3">
        <v>2000</v>
      </c>
      <c r="B28" s="4">
        <v>151048.12156203084</v>
      </c>
      <c r="C28" s="4">
        <v>644.52347886977418</v>
      </c>
      <c r="D28" s="4">
        <v>0</v>
      </c>
      <c r="E28" s="4">
        <v>17296.144555947543</v>
      </c>
      <c r="F28" s="4">
        <v>25.857250207525428</v>
      </c>
      <c r="G28" s="4">
        <v>0</v>
      </c>
      <c r="H28" s="4">
        <v>4998.5561223197028</v>
      </c>
      <c r="I28" s="4">
        <v>686.79275598745073</v>
      </c>
      <c r="J28" s="4">
        <v>1602.5164306373806</v>
      </c>
      <c r="K28" s="4">
        <v>1509.3189720678508</v>
      </c>
      <c r="L28" s="4">
        <v>843.67380668891258</v>
      </c>
      <c r="M28" s="4">
        <v>843.67380668891258</v>
      </c>
      <c r="N28" s="4">
        <v>557.19693889415032</v>
      </c>
      <c r="O28" s="4">
        <v>373.0977816565387</v>
      </c>
      <c r="P28" s="4">
        <v>210.74420478530897</v>
      </c>
      <c r="Q28" s="4">
        <v>13001.526013108292</v>
      </c>
      <c r="R28" s="4">
        <v>0</v>
      </c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</row>
    <row r="29" spans="1:137" x14ac:dyDescent="0.25">
      <c r="A29" s="3">
        <v>2001</v>
      </c>
      <c r="B29" s="4">
        <v>171029.10204820658</v>
      </c>
      <c r="C29" s="4">
        <v>774.39632643780101</v>
      </c>
      <c r="D29" s="4">
        <v>0</v>
      </c>
      <c r="E29" s="4">
        <v>14906.711075376252</v>
      </c>
      <c r="F29" s="4">
        <v>127.40524264582335</v>
      </c>
      <c r="G29" s="4">
        <v>0</v>
      </c>
      <c r="H29" s="4">
        <v>4410.8785605051353</v>
      </c>
      <c r="I29" s="4">
        <v>749.05434480462054</v>
      </c>
      <c r="J29" s="4">
        <v>1747.7934712107856</v>
      </c>
      <c r="K29" s="4">
        <v>890.69558866421937</v>
      </c>
      <c r="L29" s="4">
        <v>1194.475872215264</v>
      </c>
      <c r="M29" s="4">
        <v>1194.475872215264</v>
      </c>
      <c r="N29" s="4">
        <v>797.39894439358841</v>
      </c>
      <c r="O29" s="4">
        <v>465.0661041757744</v>
      </c>
      <c r="P29" s="4">
        <v>267.8286530787621</v>
      </c>
      <c r="Q29" s="4">
        <v>15822.458689281406</v>
      </c>
      <c r="R29" s="4">
        <v>0</v>
      </c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</row>
    <row r="30" spans="1:137" x14ac:dyDescent="0.25">
      <c r="A30" s="3">
        <v>2002</v>
      </c>
      <c r="B30" s="4">
        <v>142682.23061009002</v>
      </c>
      <c r="C30" s="4">
        <v>1957.992262773216</v>
      </c>
      <c r="D30" s="4">
        <v>0</v>
      </c>
      <c r="E30" s="4">
        <v>10841.152940562562</v>
      </c>
      <c r="F30" s="4">
        <v>227.82331836219686</v>
      </c>
      <c r="G30" s="4">
        <v>0</v>
      </c>
      <c r="H30" s="4">
        <v>2469.2010427436107</v>
      </c>
      <c r="I30" s="4">
        <v>484.61915485491716</v>
      </c>
      <c r="J30" s="4">
        <v>1288.9781381936539</v>
      </c>
      <c r="K30" s="4">
        <v>657.32776111002829</v>
      </c>
      <c r="L30" s="4">
        <v>1013.5599958329267</v>
      </c>
      <c r="M30" s="4">
        <v>927.03981813155747</v>
      </c>
      <c r="N30" s="4">
        <v>889.85332410349997</v>
      </c>
      <c r="O30" s="4">
        <v>412.99104736461555</v>
      </c>
      <c r="P30" s="4">
        <v>295.46476762178139</v>
      </c>
      <c r="Q30" s="4">
        <v>17932.621145220302</v>
      </c>
      <c r="R30" s="4">
        <v>0</v>
      </c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</row>
    <row r="31" spans="1:137" x14ac:dyDescent="0.25">
      <c r="A31" s="3">
        <v>2003</v>
      </c>
      <c r="B31" s="4">
        <v>138440.8360252452</v>
      </c>
      <c r="C31" s="4">
        <v>1235.1139058693316</v>
      </c>
      <c r="D31" s="4">
        <v>4254.4918196041544</v>
      </c>
      <c r="E31" s="4">
        <v>11350.959000746627</v>
      </c>
      <c r="F31" s="4">
        <v>106.62117229153782</v>
      </c>
      <c r="G31" s="4">
        <v>669.00428958532814</v>
      </c>
      <c r="H31" s="4">
        <v>2344.2233321398403</v>
      </c>
      <c r="I31" s="4">
        <v>378.18240877528058</v>
      </c>
      <c r="J31" s="4">
        <v>1148.322721726337</v>
      </c>
      <c r="K31" s="4">
        <v>546.25632695609102</v>
      </c>
      <c r="L31" s="4">
        <v>1086.7192212671098</v>
      </c>
      <c r="M31" s="4">
        <v>1107.7686932108591</v>
      </c>
      <c r="N31" s="4">
        <v>1437.9012291081594</v>
      </c>
      <c r="O31" s="4">
        <v>647.73708879442006</v>
      </c>
      <c r="P31" s="4">
        <v>541.89042257742051</v>
      </c>
      <c r="Q31" s="4">
        <v>22926.645453224537</v>
      </c>
      <c r="R31" s="4">
        <v>0</v>
      </c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</row>
    <row r="32" spans="1:137" x14ac:dyDescent="0.25">
      <c r="A32" s="3">
        <v>2004</v>
      </c>
      <c r="B32" s="4">
        <v>133833.08534354897</v>
      </c>
      <c r="C32" s="4">
        <v>1407.741561227514</v>
      </c>
      <c r="D32" s="4">
        <v>32523.324214932174</v>
      </c>
      <c r="E32" s="4">
        <v>12315.178761944006</v>
      </c>
      <c r="F32" s="4">
        <v>59.056245421991889</v>
      </c>
      <c r="G32" s="4">
        <v>3826.515442207794</v>
      </c>
      <c r="H32" s="4">
        <v>3364.9840650012393</v>
      </c>
      <c r="I32" s="4">
        <v>529.44314255105974</v>
      </c>
      <c r="J32" s="4">
        <v>1407.0735860565799</v>
      </c>
      <c r="K32" s="4">
        <v>603.86005515722172</v>
      </c>
      <c r="L32" s="4">
        <v>1562.6852896940632</v>
      </c>
      <c r="M32" s="4">
        <v>1696.915232526396</v>
      </c>
      <c r="N32" s="4">
        <v>1492.3384542851975</v>
      </c>
      <c r="O32" s="4">
        <v>844.40222827335492</v>
      </c>
      <c r="P32" s="4">
        <v>496.72536420836116</v>
      </c>
      <c r="Q32" s="4">
        <v>25152.834263883982</v>
      </c>
      <c r="R32" s="4">
        <v>0</v>
      </c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</row>
    <row r="33" spans="1:137" x14ac:dyDescent="0.25">
      <c r="A33" s="3">
        <v>2005</v>
      </c>
      <c r="B33" s="4">
        <v>87922.866600137568</v>
      </c>
      <c r="C33" s="4">
        <v>2658.7831737370534</v>
      </c>
      <c r="D33" s="4">
        <v>95534.382022974634</v>
      </c>
      <c r="E33" s="4">
        <v>11099.135375618962</v>
      </c>
      <c r="F33" s="4">
        <v>192.68759720894946</v>
      </c>
      <c r="G33" s="4">
        <v>8550.4484642463358</v>
      </c>
      <c r="H33" s="4">
        <v>4370.7833100311527</v>
      </c>
      <c r="I33" s="4">
        <v>623.83341473833048</v>
      </c>
      <c r="J33" s="4">
        <v>1591.5688275783659</v>
      </c>
      <c r="K33" s="4">
        <v>677.22239626181306</v>
      </c>
      <c r="L33" s="4">
        <v>1861.5599533607783</v>
      </c>
      <c r="M33" s="4">
        <v>1685.6809361497865</v>
      </c>
      <c r="N33" s="4">
        <v>897.68997509942585</v>
      </c>
      <c r="O33" s="4">
        <v>419.46553174079065</v>
      </c>
      <c r="P33" s="4">
        <v>240.86936616549787</v>
      </c>
      <c r="Q33" s="4">
        <v>39636.013181374372</v>
      </c>
      <c r="R33" s="4">
        <v>0</v>
      </c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</row>
    <row r="34" spans="1:137" x14ac:dyDescent="0.25">
      <c r="A34" s="3">
        <v>2006</v>
      </c>
      <c r="B34" s="4">
        <v>49049.970113121235</v>
      </c>
      <c r="C34" s="4">
        <v>170.0202243015072</v>
      </c>
      <c r="D34" s="4">
        <v>169894.81797901701</v>
      </c>
      <c r="E34" s="4">
        <v>10345.905128048009</v>
      </c>
      <c r="F34" s="4">
        <v>8.2183161412916821</v>
      </c>
      <c r="G34" s="4">
        <v>14170.291518415026</v>
      </c>
      <c r="H34" s="4">
        <v>5514.1208388648802</v>
      </c>
      <c r="I34" s="4">
        <v>670.73098834816471</v>
      </c>
      <c r="J34" s="4">
        <v>1663.1891306968098</v>
      </c>
      <c r="K34" s="4">
        <v>820.70970710260463</v>
      </c>
      <c r="L34" s="4">
        <v>1756.7214699315107</v>
      </c>
      <c r="M34" s="4">
        <v>1650.3682304705312</v>
      </c>
      <c r="N34" s="4">
        <v>1531.7465167226678</v>
      </c>
      <c r="O34" s="4">
        <v>720.61100026039981</v>
      </c>
      <c r="P34" s="4">
        <v>475.70185122911232</v>
      </c>
      <c r="Q34" s="4">
        <v>59058.019134745613</v>
      </c>
      <c r="R34" s="4">
        <v>0</v>
      </c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</row>
    <row r="35" spans="1:137" x14ac:dyDescent="0.25">
      <c r="A35" s="3">
        <v>2007</v>
      </c>
      <c r="B35" s="4">
        <v>37818.412283130994</v>
      </c>
      <c r="C35" s="4">
        <v>0</v>
      </c>
      <c r="D35" s="4">
        <v>255612.90695428455</v>
      </c>
      <c r="E35" s="4">
        <v>13796.644366734794</v>
      </c>
      <c r="F35" s="4">
        <v>0</v>
      </c>
      <c r="G35" s="4">
        <v>23388.088288799107</v>
      </c>
      <c r="H35" s="4">
        <v>7793.273037891382</v>
      </c>
      <c r="I35" s="4">
        <v>753.79759185257774</v>
      </c>
      <c r="J35" s="4">
        <v>2001.9308866051824</v>
      </c>
      <c r="K35" s="4">
        <v>997.72549840120041</v>
      </c>
      <c r="L35" s="4">
        <v>2545.4427395153739</v>
      </c>
      <c r="M35" s="4">
        <v>2444.3387054691939</v>
      </c>
      <c r="N35" s="4">
        <v>2109.5132621035091</v>
      </c>
      <c r="O35" s="4">
        <v>927.0196779971136</v>
      </c>
      <c r="P35" s="4">
        <v>509.56551366114974</v>
      </c>
      <c r="Q35" s="4">
        <v>81690.124928236735</v>
      </c>
      <c r="R35" s="4">
        <v>0</v>
      </c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</row>
    <row r="36" spans="1:137" x14ac:dyDescent="0.25">
      <c r="A36" s="3">
        <v>2008</v>
      </c>
      <c r="B36" s="4">
        <v>28972.071746075948</v>
      </c>
      <c r="C36" s="4">
        <v>0</v>
      </c>
      <c r="D36" s="4">
        <v>304994.9948993639</v>
      </c>
      <c r="E36" s="4">
        <v>21023.234304003243</v>
      </c>
      <c r="F36" s="4">
        <v>0</v>
      </c>
      <c r="G36" s="4">
        <v>30354.655752277737</v>
      </c>
      <c r="H36" s="4">
        <v>13067.931028894089</v>
      </c>
      <c r="I36" s="4">
        <v>825.86973280921541</v>
      </c>
      <c r="J36" s="4">
        <v>2334.3395131234824</v>
      </c>
      <c r="K36" s="4">
        <v>1093.1899992913914</v>
      </c>
      <c r="L36" s="4">
        <v>3431.9434693433682</v>
      </c>
      <c r="M36" s="4">
        <v>3565.5576238664521</v>
      </c>
      <c r="N36" s="4">
        <v>2485.5177432120868</v>
      </c>
      <c r="O36" s="4">
        <v>979.912736087344</v>
      </c>
      <c r="P36" s="4">
        <v>537.371500434994</v>
      </c>
      <c r="Q36" s="4">
        <v>90234.720048002229</v>
      </c>
      <c r="R36" s="4">
        <v>0</v>
      </c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</row>
    <row r="37" spans="1:137" x14ac:dyDescent="0.25">
      <c r="A37" s="3">
        <v>2009</v>
      </c>
      <c r="B37" s="4">
        <v>24855.770349789491</v>
      </c>
      <c r="C37" s="4">
        <v>0</v>
      </c>
      <c r="D37" s="4">
        <v>349142.98794991331</v>
      </c>
      <c r="E37" s="4">
        <v>22758.148900209449</v>
      </c>
      <c r="F37" s="4">
        <v>0</v>
      </c>
      <c r="G37" s="4">
        <v>34086.632726735363</v>
      </c>
      <c r="H37" s="4">
        <v>13346.635733710427</v>
      </c>
      <c r="I37" s="4">
        <v>533.10869245450021</v>
      </c>
      <c r="J37" s="4">
        <v>2058.4539677363578</v>
      </c>
      <c r="K37" s="4">
        <v>918.01636067426818</v>
      </c>
      <c r="L37" s="4">
        <v>2775.0382416209377</v>
      </c>
      <c r="M37" s="4">
        <v>2483.9832414141119</v>
      </c>
      <c r="N37" s="4">
        <v>1796.8935359057389</v>
      </c>
      <c r="O37" s="4">
        <v>523.5336827555243</v>
      </c>
      <c r="P37" s="4">
        <v>400.87659525255947</v>
      </c>
      <c r="Q37" s="4">
        <v>59175.416640218871</v>
      </c>
      <c r="R37" s="4">
        <v>0</v>
      </c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</row>
    <row r="38" spans="1:137" x14ac:dyDescent="0.25">
      <c r="A38" s="3">
        <v>2010</v>
      </c>
      <c r="B38" s="4">
        <v>28574.149861686226</v>
      </c>
      <c r="C38" s="4">
        <v>0</v>
      </c>
      <c r="D38" s="4">
        <v>371203.99371984228</v>
      </c>
      <c r="E38" s="4">
        <v>32323.673783114969</v>
      </c>
      <c r="F38" s="4">
        <v>0</v>
      </c>
      <c r="G38" s="4">
        <v>43551.993237858049</v>
      </c>
      <c r="H38" s="4">
        <v>19293.279746435674</v>
      </c>
      <c r="I38" s="4">
        <v>644.33247341083211</v>
      </c>
      <c r="J38" s="4">
        <v>3026.2471695778513</v>
      </c>
      <c r="K38" s="4">
        <v>1249.2645890084448</v>
      </c>
      <c r="L38" s="4">
        <v>4405.4359809949965</v>
      </c>
      <c r="M38" s="4">
        <v>4574.4961292852731</v>
      </c>
      <c r="N38" s="4">
        <v>2654.3393575527502</v>
      </c>
      <c r="O38" s="4">
        <v>877.54102486433806</v>
      </c>
      <c r="P38" s="4">
        <v>607.92892706593148</v>
      </c>
      <c r="Q38" s="4">
        <v>50389.003494636454</v>
      </c>
      <c r="R38" s="4">
        <v>8837.1301444457877</v>
      </c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</row>
    <row r="39" spans="1:137" x14ac:dyDescent="0.25">
      <c r="A39" s="3">
        <v>2011</v>
      </c>
      <c r="B39" s="4">
        <v>46457.678549559852</v>
      </c>
      <c r="C39" s="4">
        <v>0</v>
      </c>
      <c r="D39" s="4">
        <v>347423.62507685204</v>
      </c>
      <c r="E39" s="4">
        <v>39998.748614448181</v>
      </c>
      <c r="F39" s="4">
        <v>0</v>
      </c>
      <c r="G39" s="4">
        <v>50544.195550601813</v>
      </c>
      <c r="H39" s="4">
        <v>22898.378843085098</v>
      </c>
      <c r="I39" s="4">
        <v>713.76127478746173</v>
      </c>
      <c r="J39" s="4">
        <v>3504.4346141652259</v>
      </c>
      <c r="K39" s="4">
        <v>1312.2835950179137</v>
      </c>
      <c r="L39" s="4">
        <v>5216.813454535747</v>
      </c>
      <c r="M39" s="4">
        <v>4819.1490308808188</v>
      </c>
      <c r="N39" s="4">
        <v>3181.1315551472289</v>
      </c>
      <c r="O39" s="4">
        <v>1026.1179951204442</v>
      </c>
      <c r="P39" s="4">
        <v>701.07011648307252</v>
      </c>
      <c r="Q39" s="4">
        <v>68337.914048688297</v>
      </c>
      <c r="R39" s="4">
        <v>26866.578584166702</v>
      </c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</row>
    <row r="40" spans="1:137" x14ac:dyDescent="0.25">
      <c r="A40" s="3">
        <v>2012</v>
      </c>
      <c r="B40" s="4">
        <v>31807.86028408918</v>
      </c>
      <c r="C40" s="4">
        <v>0</v>
      </c>
      <c r="D40" s="4">
        <v>371203.30982375343</v>
      </c>
      <c r="E40" s="4">
        <v>32515.13854706812</v>
      </c>
      <c r="F40" s="4">
        <v>0</v>
      </c>
      <c r="G40" s="4">
        <v>53352.327569746252</v>
      </c>
      <c r="H40" s="4">
        <v>16786.911106081498</v>
      </c>
      <c r="I40" s="4">
        <v>430.31299254285346</v>
      </c>
      <c r="J40" s="4">
        <v>2519.7673877529346</v>
      </c>
      <c r="K40" s="4">
        <v>902.83371880402581</v>
      </c>
      <c r="L40" s="4">
        <v>3583.8826906838522</v>
      </c>
      <c r="M40" s="4">
        <v>3918.1130373638734</v>
      </c>
      <c r="N40" s="4">
        <v>2343.1135459423194</v>
      </c>
      <c r="O40" s="4">
        <v>738.71010874120191</v>
      </c>
      <c r="P40" s="4">
        <v>546.84169685716688</v>
      </c>
      <c r="Q40" s="4">
        <v>55750.818928909772</v>
      </c>
      <c r="R40" s="4">
        <v>19682.442161975916</v>
      </c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</row>
    <row r="41" spans="1:137" x14ac:dyDescent="0.25">
      <c r="A41" s="3">
        <v>2013</v>
      </c>
      <c r="B41" s="4">
        <v>24818.42496205341</v>
      </c>
      <c r="C41" s="4">
        <v>0</v>
      </c>
      <c r="D41" s="4">
        <v>363624.91562275164</v>
      </c>
      <c r="E41" s="4">
        <v>20018.610000633627</v>
      </c>
      <c r="F41" s="4">
        <v>0</v>
      </c>
      <c r="G41" s="4">
        <v>62219.029550266539</v>
      </c>
      <c r="H41" s="4">
        <v>19694.63979491459</v>
      </c>
      <c r="I41" s="4">
        <v>338.87733085737955</v>
      </c>
      <c r="J41" s="4">
        <v>2268.3686393836861</v>
      </c>
      <c r="K41" s="4">
        <v>907.07526512627965</v>
      </c>
      <c r="L41" s="4">
        <v>3506.8359931194886</v>
      </c>
      <c r="M41" s="4">
        <v>4829.3422030016554</v>
      </c>
      <c r="N41" s="4">
        <v>2355.3378099405545</v>
      </c>
      <c r="O41" s="4">
        <v>895.94698809131842</v>
      </c>
      <c r="P41" s="4">
        <v>569.63809287204219</v>
      </c>
      <c r="Q41" s="4">
        <v>44628.513546415015</v>
      </c>
      <c r="R41" s="4">
        <v>21824.086325533444</v>
      </c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</row>
    <row r="42" spans="1:137" x14ac:dyDescent="0.25">
      <c r="A42" s="3">
        <v>2014</v>
      </c>
      <c r="B42" s="4">
        <v>22340.4956753552</v>
      </c>
      <c r="C42" s="4">
        <v>0</v>
      </c>
      <c r="D42" s="4">
        <v>326468.09536698519</v>
      </c>
      <c r="E42" s="4">
        <v>19907.565468251629</v>
      </c>
      <c r="F42" s="4">
        <v>0</v>
      </c>
      <c r="G42" s="4">
        <v>59999.771440240285</v>
      </c>
      <c r="H42" s="4">
        <v>17231.17030198155</v>
      </c>
      <c r="I42" s="4">
        <v>194.83716491853374</v>
      </c>
      <c r="J42" s="4">
        <v>2145.307598645184</v>
      </c>
      <c r="K42" s="4">
        <v>894.78180944633652</v>
      </c>
      <c r="L42" s="4">
        <v>3406.3273105505968</v>
      </c>
      <c r="M42" s="4">
        <v>3967.05258050465</v>
      </c>
      <c r="N42" s="4">
        <v>2518.3702926428109</v>
      </c>
      <c r="O42" s="4">
        <v>1162.1949977434031</v>
      </c>
      <c r="P42" s="4">
        <v>536.8193875643509</v>
      </c>
      <c r="Q42" s="4">
        <v>44534.846177103347</v>
      </c>
      <c r="R42" s="4">
        <v>23786.231763234682</v>
      </c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</row>
    <row r="43" spans="1:137" x14ac:dyDescent="0.25">
      <c r="A43" s="3">
        <v>2015</v>
      </c>
      <c r="B43" s="4">
        <v>33490.526679971685</v>
      </c>
      <c r="C43" s="4">
        <v>0</v>
      </c>
      <c r="D43" s="4">
        <v>281761.54801570129</v>
      </c>
      <c r="E43" s="4">
        <v>534.60281969017615</v>
      </c>
      <c r="F43" s="4">
        <v>0</v>
      </c>
      <c r="G43" s="4">
        <v>24358.146537721506</v>
      </c>
      <c r="H43" s="4">
        <v>10924.199167437559</v>
      </c>
      <c r="I43" s="4">
        <v>200.42073817095525</v>
      </c>
      <c r="J43" s="4">
        <v>1502.215476534639</v>
      </c>
      <c r="K43" s="4">
        <v>477.17432784041699</v>
      </c>
      <c r="L43" s="4">
        <v>1766.5602775368627</v>
      </c>
      <c r="M43" s="4">
        <v>1768.8164209309052</v>
      </c>
      <c r="N43" s="4">
        <v>1261.6615174351875</v>
      </c>
      <c r="O43" s="4">
        <v>757.74002050267086</v>
      </c>
      <c r="P43" s="4">
        <v>302.81734193548454</v>
      </c>
      <c r="Q43" s="4">
        <v>37285.017299952953</v>
      </c>
      <c r="R43" s="4">
        <v>27295.70557526463</v>
      </c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</row>
    <row r="44" spans="1:137" x14ac:dyDescent="0.25">
      <c r="A44" t="s">
        <v>27</v>
      </c>
      <c r="B44" s="9">
        <f>SUM(B3:B43)</f>
        <v>1882640.6786743316</v>
      </c>
      <c r="C44" s="9">
        <f t="shared" ref="C44:R44" si="0">SUM(C3:C43)</f>
        <v>121998.92779500881</v>
      </c>
      <c r="D44" s="9">
        <f t="shared" si="0"/>
        <v>3273643.3934659753</v>
      </c>
      <c r="E44" s="9">
        <f t="shared" si="0"/>
        <v>366723.77786267863</v>
      </c>
      <c r="F44" s="9">
        <f t="shared" si="0"/>
        <v>11078.528513087209</v>
      </c>
      <c r="G44" s="9">
        <f t="shared" si="0"/>
        <v>409071.1003687011</v>
      </c>
      <c r="H44" s="9">
        <f t="shared" si="0"/>
        <v>184652.08833206689</v>
      </c>
      <c r="I44" s="9">
        <f t="shared" si="0"/>
        <v>14763.279453769273</v>
      </c>
      <c r="J44" s="9">
        <f t="shared" si="0"/>
        <v>45822.886480736466</v>
      </c>
      <c r="K44" s="9">
        <f t="shared" si="0"/>
        <v>27042.623524705999</v>
      </c>
      <c r="L44" s="9">
        <f t="shared" si="0"/>
        <v>45174.23730352211</v>
      </c>
      <c r="M44" s="9">
        <f t="shared" si="0"/>
        <v>46693.333098740564</v>
      </c>
      <c r="N44" s="9">
        <f t="shared" si="0"/>
        <v>34477.112098998907</v>
      </c>
      <c r="O44" s="9">
        <f t="shared" si="0"/>
        <v>15220.048006646639</v>
      </c>
      <c r="P44" s="9">
        <f t="shared" si="0"/>
        <v>7784.5798863397686</v>
      </c>
      <c r="Q44" s="9">
        <f t="shared" si="0"/>
        <v>771204.60097041877</v>
      </c>
      <c r="R44" s="9">
        <f t="shared" si="0"/>
        <v>128292.17455462116</v>
      </c>
      <c r="S44" s="9">
        <f>SUM(B44:R44)</f>
        <v>7386283.3703903491</v>
      </c>
    </row>
    <row r="45" spans="1:137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37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8"/>
  <sheetViews>
    <sheetView topLeftCell="A31" workbookViewId="0">
      <selection activeCell="A45" sqref="A45:XFD46"/>
    </sheetView>
  </sheetViews>
  <sheetFormatPr defaultColWidth="11.7109375" defaultRowHeight="15" x14ac:dyDescent="0.25"/>
  <sheetData>
    <row r="1" spans="1:19" x14ac:dyDescent="0.25">
      <c r="A1" s="1" t="s">
        <v>0</v>
      </c>
      <c r="B1" s="2" t="s">
        <v>19</v>
      </c>
      <c r="C1" s="2" t="s">
        <v>19</v>
      </c>
      <c r="D1" s="2" t="s">
        <v>19</v>
      </c>
      <c r="E1" s="2" t="s">
        <v>19</v>
      </c>
      <c r="F1" s="2" t="s">
        <v>19</v>
      </c>
      <c r="G1" s="2" t="s">
        <v>19</v>
      </c>
      <c r="H1" s="2" t="s">
        <v>19</v>
      </c>
      <c r="I1" s="2" t="s">
        <v>19</v>
      </c>
      <c r="J1" s="2" t="s">
        <v>19</v>
      </c>
      <c r="K1" s="2" t="s">
        <v>19</v>
      </c>
      <c r="L1" s="2" t="s">
        <v>19</v>
      </c>
      <c r="M1" s="2" t="s">
        <v>19</v>
      </c>
      <c r="N1" s="2" t="s">
        <v>19</v>
      </c>
      <c r="O1" s="2" t="s">
        <v>19</v>
      </c>
      <c r="P1" s="2" t="s">
        <v>19</v>
      </c>
      <c r="Q1" s="2" t="s">
        <v>19</v>
      </c>
      <c r="R1" s="2" t="s">
        <v>19</v>
      </c>
    </row>
    <row r="2" spans="1:19" s="8" customFormat="1" ht="45" x14ac:dyDescent="0.25">
      <c r="A2" s="7" t="s">
        <v>26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</row>
    <row r="3" spans="1:19" x14ac:dyDescent="0.25">
      <c r="A3" s="3">
        <v>1975</v>
      </c>
      <c r="B3" s="4">
        <v>475.30939045852438</v>
      </c>
      <c r="C3" s="4">
        <v>0</v>
      </c>
      <c r="D3" s="4">
        <v>0</v>
      </c>
      <c r="E3" s="4">
        <v>50.500013040958152</v>
      </c>
      <c r="F3" s="4">
        <v>0</v>
      </c>
      <c r="G3" s="4">
        <v>0</v>
      </c>
      <c r="H3" s="4">
        <v>0.26150813807343792</v>
      </c>
      <c r="I3" s="4">
        <v>21.414837232274095</v>
      </c>
      <c r="J3" s="4">
        <v>49.967953541972719</v>
      </c>
      <c r="K3" s="4">
        <v>24.324547049103135</v>
      </c>
      <c r="L3" s="4">
        <v>8.8651249151350981</v>
      </c>
      <c r="M3" s="4">
        <v>8.8651249151350981</v>
      </c>
      <c r="N3" s="4">
        <v>3.048968469026772</v>
      </c>
      <c r="O3" s="4">
        <v>1.691550999939508</v>
      </c>
      <c r="P3" s="4">
        <v>0.3236918580131164</v>
      </c>
      <c r="Q3" s="5"/>
      <c r="R3" s="5"/>
      <c r="S3" s="6"/>
    </row>
    <row r="4" spans="1:19" x14ac:dyDescent="0.25">
      <c r="A4" s="3">
        <v>1976</v>
      </c>
      <c r="B4" s="4">
        <v>577.72102293974024</v>
      </c>
      <c r="C4" s="4">
        <v>0</v>
      </c>
      <c r="D4" s="4">
        <v>0</v>
      </c>
      <c r="E4" s="4">
        <v>54.067824863223542</v>
      </c>
      <c r="F4" s="4">
        <v>0</v>
      </c>
      <c r="G4" s="4">
        <v>0</v>
      </c>
      <c r="H4" s="4">
        <v>0.66570264857004346</v>
      </c>
      <c r="I4" s="4">
        <v>28.208933370952199</v>
      </c>
      <c r="J4" s="4">
        <v>65.820844532221827</v>
      </c>
      <c r="K4" s="4">
        <v>30.226428014111022</v>
      </c>
      <c r="L4" s="4">
        <v>10.686243114752791</v>
      </c>
      <c r="M4" s="4">
        <v>10.686243114752791</v>
      </c>
      <c r="N4" s="4">
        <v>4.7615358858789731</v>
      </c>
      <c r="O4" s="4">
        <v>2.9937345806113509</v>
      </c>
      <c r="P4" s="4">
        <v>0.34859026128861753</v>
      </c>
      <c r="Q4" s="5"/>
      <c r="R4" s="5"/>
      <c r="S4" s="6"/>
    </row>
    <row r="5" spans="1:19" x14ac:dyDescent="0.25">
      <c r="A5" s="3">
        <v>1977</v>
      </c>
      <c r="B5" s="4">
        <v>653.12079720094789</v>
      </c>
      <c r="C5" s="4">
        <v>0</v>
      </c>
      <c r="D5" s="4">
        <v>0</v>
      </c>
      <c r="E5" s="4">
        <v>37.139678804391451</v>
      </c>
      <c r="F5" s="4">
        <v>0</v>
      </c>
      <c r="G5" s="4">
        <v>0</v>
      </c>
      <c r="H5" s="4">
        <v>1.0709606431104544</v>
      </c>
      <c r="I5" s="4">
        <v>46.399357912007567</v>
      </c>
      <c r="J5" s="4">
        <v>108.26516846135074</v>
      </c>
      <c r="K5" s="4">
        <v>39.455665998322104</v>
      </c>
      <c r="L5" s="4">
        <v>12.388568867512603</v>
      </c>
      <c r="M5" s="4">
        <v>12.388568867512603</v>
      </c>
      <c r="N5" s="4">
        <v>4.9511823741357839</v>
      </c>
      <c r="O5" s="4">
        <v>3.3715610670642735</v>
      </c>
      <c r="P5" s="4">
        <v>0.45541783476685022</v>
      </c>
      <c r="Q5" s="5"/>
      <c r="R5" s="5"/>
      <c r="S5" s="6"/>
    </row>
    <row r="6" spans="1:19" x14ac:dyDescent="0.25">
      <c r="A6" s="3">
        <v>1978</v>
      </c>
      <c r="B6" s="4">
        <v>910.02112388286332</v>
      </c>
      <c r="C6" s="4">
        <v>0</v>
      </c>
      <c r="D6" s="4">
        <v>0</v>
      </c>
      <c r="E6" s="4">
        <v>47.759824344114122</v>
      </c>
      <c r="F6" s="4">
        <v>0</v>
      </c>
      <c r="G6" s="4">
        <v>0</v>
      </c>
      <c r="H6" s="4">
        <v>2.3974577373043586</v>
      </c>
      <c r="I6" s="4">
        <v>47.318742206062517</v>
      </c>
      <c r="J6" s="4">
        <v>110.4103984808124</v>
      </c>
      <c r="K6" s="4">
        <v>45.190544933532749</v>
      </c>
      <c r="L6" s="4">
        <v>9.5713625171154089</v>
      </c>
      <c r="M6" s="4">
        <v>9.5713625171154089</v>
      </c>
      <c r="N6" s="4">
        <v>6.6859970312001353</v>
      </c>
      <c r="O6" s="4">
        <v>3.7872332788832601</v>
      </c>
      <c r="P6" s="4">
        <v>0.54644980120536679</v>
      </c>
      <c r="Q6" s="5"/>
      <c r="R6" s="5"/>
      <c r="S6" s="6"/>
    </row>
    <row r="7" spans="1:19" x14ac:dyDescent="0.25">
      <c r="A7" s="3">
        <v>1979</v>
      </c>
      <c r="B7" s="4">
        <v>1010.3090278878542</v>
      </c>
      <c r="C7" s="4">
        <v>2.4515662621550169</v>
      </c>
      <c r="D7" s="4">
        <v>0</v>
      </c>
      <c r="E7" s="4">
        <v>56.561577619474392</v>
      </c>
      <c r="F7" s="4">
        <v>0.33722126331626023</v>
      </c>
      <c r="G7" s="4">
        <v>0</v>
      </c>
      <c r="H7" s="4">
        <v>11.219348856300623</v>
      </c>
      <c r="I7" s="4">
        <v>35.46247928724177</v>
      </c>
      <c r="J7" s="4">
        <v>82.745785003564365</v>
      </c>
      <c r="K7" s="4">
        <v>92.586124615939696</v>
      </c>
      <c r="L7" s="4">
        <v>9.7687378537756206</v>
      </c>
      <c r="M7" s="4">
        <v>9.7687378537756206</v>
      </c>
      <c r="N7" s="4">
        <v>6.5965644885340478</v>
      </c>
      <c r="O7" s="4">
        <v>3.8443853525816269</v>
      </c>
      <c r="P7" s="4">
        <v>0.89723386721440002</v>
      </c>
      <c r="Q7" s="5"/>
      <c r="R7" s="5"/>
      <c r="S7" s="6"/>
    </row>
    <row r="8" spans="1:19" x14ac:dyDescent="0.25">
      <c r="A8" s="3">
        <v>1980</v>
      </c>
      <c r="B8" s="4">
        <v>803.07869419545511</v>
      </c>
      <c r="C8" s="4">
        <v>326.18446582463895</v>
      </c>
      <c r="D8" s="4">
        <v>0</v>
      </c>
      <c r="E8" s="4">
        <v>47.771252537607509</v>
      </c>
      <c r="F8" s="4">
        <v>13.793638102299418</v>
      </c>
      <c r="G8" s="4">
        <v>0</v>
      </c>
      <c r="H8" s="4">
        <v>15.426840548902483</v>
      </c>
      <c r="I8" s="4">
        <v>53.579376350419999</v>
      </c>
      <c r="J8" s="4">
        <v>125.01854481764646</v>
      </c>
      <c r="K8" s="4">
        <v>53.520106778185671</v>
      </c>
      <c r="L8" s="4">
        <v>12.860229376553832</v>
      </c>
      <c r="M8" s="4">
        <v>12.860229376553832</v>
      </c>
      <c r="N8" s="4">
        <v>7.6685489800618694</v>
      </c>
      <c r="O8" s="4">
        <v>5.3839463481280792</v>
      </c>
      <c r="P8" s="4">
        <v>0.95876359883613604</v>
      </c>
      <c r="Q8" s="4">
        <v>71.056186140950146</v>
      </c>
      <c r="R8" s="4">
        <v>0</v>
      </c>
      <c r="S8" s="6"/>
    </row>
    <row r="9" spans="1:19" x14ac:dyDescent="0.25">
      <c r="A9" s="3">
        <v>1981</v>
      </c>
      <c r="B9" s="4">
        <v>501.61392510225943</v>
      </c>
      <c r="C9" s="4">
        <v>217.28683960240153</v>
      </c>
      <c r="D9" s="4">
        <v>0</v>
      </c>
      <c r="E9" s="4">
        <v>22.850443568021589</v>
      </c>
      <c r="F9" s="4">
        <v>8.7970941590335201</v>
      </c>
      <c r="G9" s="4">
        <v>0</v>
      </c>
      <c r="H9" s="4">
        <v>30.979222214087347</v>
      </c>
      <c r="I9" s="4">
        <v>33.672219919079581</v>
      </c>
      <c r="J9" s="4">
        <v>78.568513144518917</v>
      </c>
      <c r="K9" s="4">
        <v>53.22742573820944</v>
      </c>
      <c r="L9" s="4">
        <v>9.2543900676615607</v>
      </c>
      <c r="M9" s="4">
        <v>9.2543900676615607</v>
      </c>
      <c r="N9" s="4">
        <v>6.9129834861532888</v>
      </c>
      <c r="O9" s="4">
        <v>6.5218337673727245</v>
      </c>
      <c r="P9" s="4">
        <v>2.0252150740141461</v>
      </c>
      <c r="Q9" s="4">
        <v>91.437067770266765</v>
      </c>
      <c r="R9" s="4">
        <v>0</v>
      </c>
      <c r="S9" s="6"/>
    </row>
    <row r="10" spans="1:19" x14ac:dyDescent="0.25">
      <c r="A10" s="3">
        <v>1982</v>
      </c>
      <c r="B10" s="4">
        <v>592.09775181129908</v>
      </c>
      <c r="C10" s="4">
        <v>389.90295235798959</v>
      </c>
      <c r="D10" s="4">
        <v>0</v>
      </c>
      <c r="E10" s="4">
        <v>22.793582439623641</v>
      </c>
      <c r="F10" s="4">
        <v>22.112819503976233</v>
      </c>
      <c r="G10" s="4">
        <v>0</v>
      </c>
      <c r="H10" s="4">
        <v>43.517098289292257</v>
      </c>
      <c r="I10" s="4">
        <v>30.368257715786775</v>
      </c>
      <c r="J10" s="4">
        <v>70.859268003502379</v>
      </c>
      <c r="K10" s="4">
        <v>43.513965931809999</v>
      </c>
      <c r="L10" s="4">
        <v>9.4202977283672311</v>
      </c>
      <c r="M10" s="4">
        <v>9.4202977283672311</v>
      </c>
      <c r="N10" s="4">
        <v>5.1619922058363752</v>
      </c>
      <c r="O10" s="4">
        <v>5.7079832969993936</v>
      </c>
      <c r="P10" s="4">
        <v>0.77667522522128418</v>
      </c>
      <c r="Q10" s="4">
        <v>150.40732569936469</v>
      </c>
      <c r="R10" s="4">
        <v>0</v>
      </c>
      <c r="S10" s="6"/>
    </row>
    <row r="11" spans="1:19" x14ac:dyDescent="0.25">
      <c r="A11" s="3">
        <v>1983</v>
      </c>
      <c r="B11" s="4">
        <v>147.06343060091575</v>
      </c>
      <c r="C11" s="4">
        <v>1137.5229305681319</v>
      </c>
      <c r="D11" s="4">
        <v>0</v>
      </c>
      <c r="E11" s="4">
        <v>11.565902172455845</v>
      </c>
      <c r="F11" s="4">
        <v>46.408704133391701</v>
      </c>
      <c r="G11" s="4">
        <v>0</v>
      </c>
      <c r="H11" s="4">
        <v>30.509019302695069</v>
      </c>
      <c r="I11" s="4">
        <v>24.30497958161115</v>
      </c>
      <c r="J11" s="4">
        <v>56.711619023759425</v>
      </c>
      <c r="K11" s="4">
        <v>34.64725020568963</v>
      </c>
      <c r="L11" s="4">
        <v>9.2742849154371818</v>
      </c>
      <c r="M11" s="4">
        <v>9.2742849154371818</v>
      </c>
      <c r="N11" s="4">
        <v>3.9232132799198576</v>
      </c>
      <c r="O11" s="4">
        <v>5.504787853779229</v>
      </c>
      <c r="P11" s="4">
        <v>0.53297994507593482</v>
      </c>
      <c r="Q11" s="4">
        <v>165.70443463799708</v>
      </c>
      <c r="R11" s="4">
        <v>0</v>
      </c>
      <c r="S11" s="6"/>
    </row>
    <row r="12" spans="1:19" x14ac:dyDescent="0.25">
      <c r="A12" s="3">
        <v>1984</v>
      </c>
      <c r="B12" s="4">
        <v>71.756305750605492</v>
      </c>
      <c r="C12" s="4">
        <v>1167.5083242447258</v>
      </c>
      <c r="D12" s="4">
        <v>0</v>
      </c>
      <c r="E12" s="4">
        <v>7.1635619008285421</v>
      </c>
      <c r="F12" s="4">
        <v>85.877351864421698</v>
      </c>
      <c r="G12" s="4">
        <v>0</v>
      </c>
      <c r="H12" s="4">
        <v>26.971683214221617</v>
      </c>
      <c r="I12" s="4">
        <v>31.919342902949481</v>
      </c>
      <c r="J12" s="4">
        <v>74.478466773549428</v>
      </c>
      <c r="K12" s="4">
        <v>43.773259991156806</v>
      </c>
      <c r="L12" s="4">
        <v>12.297911708224925</v>
      </c>
      <c r="M12" s="4">
        <v>12.297911708224925</v>
      </c>
      <c r="N12" s="4">
        <v>4.8712042262944619</v>
      </c>
      <c r="O12" s="4">
        <v>4.9334892030824404</v>
      </c>
      <c r="P12" s="4">
        <v>0.85641843083493152</v>
      </c>
      <c r="Q12" s="4">
        <v>134.89791909844442</v>
      </c>
      <c r="R12" s="4">
        <v>0</v>
      </c>
      <c r="S12" s="6"/>
    </row>
    <row r="13" spans="1:19" x14ac:dyDescent="0.25">
      <c r="A13" s="3">
        <v>1985</v>
      </c>
      <c r="B13" s="4">
        <v>70.53019267203419</v>
      </c>
      <c r="C13" s="4">
        <v>1595.9746577505928</v>
      </c>
      <c r="D13" s="4">
        <v>0</v>
      </c>
      <c r="E13" s="4">
        <v>9.283371363140871</v>
      </c>
      <c r="F13" s="4">
        <v>118.24230596182397</v>
      </c>
      <c r="G13" s="4">
        <v>0</v>
      </c>
      <c r="H13" s="4">
        <v>37.970732901144522</v>
      </c>
      <c r="I13" s="4">
        <v>41.594473802088501</v>
      </c>
      <c r="J13" s="4">
        <v>97.053772204873241</v>
      </c>
      <c r="K13" s="4">
        <v>64.020435011448868</v>
      </c>
      <c r="L13" s="4">
        <v>16.217256272543498</v>
      </c>
      <c r="M13" s="4">
        <v>16.217256272543498</v>
      </c>
      <c r="N13" s="4">
        <v>12.912625856857467</v>
      </c>
      <c r="O13" s="4">
        <v>8.2074693918976216</v>
      </c>
      <c r="P13" s="4">
        <v>1.159782313510541</v>
      </c>
      <c r="Q13" s="4">
        <v>151.46736608454836</v>
      </c>
      <c r="R13" s="4">
        <v>0</v>
      </c>
      <c r="S13" s="6"/>
    </row>
    <row r="14" spans="1:19" x14ac:dyDescent="0.25">
      <c r="A14" s="3">
        <v>1986</v>
      </c>
      <c r="B14" s="4">
        <v>171.84344590743149</v>
      </c>
      <c r="C14" s="4">
        <v>1886.9813156714965</v>
      </c>
      <c r="D14" s="4">
        <v>0</v>
      </c>
      <c r="E14" s="4">
        <v>19.36293860546175</v>
      </c>
      <c r="F14" s="4">
        <v>173.89679567481744</v>
      </c>
      <c r="G14" s="4">
        <v>0</v>
      </c>
      <c r="H14" s="4">
        <v>49.340082919131895</v>
      </c>
      <c r="I14" s="4">
        <v>61.662408470340637</v>
      </c>
      <c r="J14" s="4">
        <v>143.87895309746142</v>
      </c>
      <c r="K14" s="4">
        <v>113.97754474369617</v>
      </c>
      <c r="L14" s="4">
        <v>26.454243811411914</v>
      </c>
      <c r="M14" s="4">
        <v>26.454243811411914</v>
      </c>
      <c r="N14" s="4">
        <v>14.019301923748756</v>
      </c>
      <c r="O14" s="4">
        <v>13.014971974099113</v>
      </c>
      <c r="P14" s="4">
        <v>1.9546294906156176</v>
      </c>
      <c r="Q14" s="4">
        <v>198.61529683441876</v>
      </c>
      <c r="R14" s="4">
        <v>0</v>
      </c>
      <c r="S14" s="6"/>
    </row>
    <row r="15" spans="1:19" x14ac:dyDescent="0.25">
      <c r="A15" s="3">
        <v>1987</v>
      </c>
      <c r="B15" s="4">
        <v>90.104179571556955</v>
      </c>
      <c r="C15" s="4">
        <v>1364.0251709132888</v>
      </c>
      <c r="D15" s="4">
        <v>0</v>
      </c>
      <c r="E15" s="4">
        <v>20.095887498714575</v>
      </c>
      <c r="F15" s="4">
        <v>178.63063842186176</v>
      </c>
      <c r="G15" s="4">
        <v>0</v>
      </c>
      <c r="H15" s="4">
        <v>45.364238796117895</v>
      </c>
      <c r="I15" s="4">
        <v>43.96911099195686</v>
      </c>
      <c r="J15" s="4">
        <v>102.59459231456628</v>
      </c>
      <c r="K15" s="4">
        <v>103.56119916837449</v>
      </c>
      <c r="L15" s="4">
        <v>24.167845962950221</v>
      </c>
      <c r="M15" s="4">
        <v>24.167845962950221</v>
      </c>
      <c r="N15" s="4">
        <v>17.100141056350179</v>
      </c>
      <c r="O15" s="4">
        <v>17.201306012981334</v>
      </c>
      <c r="P15" s="4">
        <v>2.963154213581304</v>
      </c>
      <c r="Q15" s="4">
        <v>205.44782948512827</v>
      </c>
      <c r="R15" s="4">
        <v>0</v>
      </c>
      <c r="S15" s="6"/>
    </row>
    <row r="16" spans="1:19" x14ac:dyDescent="0.25">
      <c r="A16" s="3">
        <v>1988</v>
      </c>
      <c r="B16" s="4">
        <v>298.37726371973781</v>
      </c>
      <c r="C16" s="4">
        <v>2087.5236919183621</v>
      </c>
      <c r="D16" s="4">
        <v>0</v>
      </c>
      <c r="E16" s="4">
        <v>34.721849410986529</v>
      </c>
      <c r="F16" s="4">
        <v>210.75058099272002</v>
      </c>
      <c r="G16" s="4">
        <v>0</v>
      </c>
      <c r="H16" s="4">
        <v>86.545902404365805</v>
      </c>
      <c r="I16" s="4">
        <v>44.561138034214686</v>
      </c>
      <c r="J16" s="4">
        <v>103.97598874650143</v>
      </c>
      <c r="K16" s="4">
        <v>106.04750042295107</v>
      </c>
      <c r="L16" s="4">
        <v>28.680497791491085</v>
      </c>
      <c r="M16" s="4">
        <v>28.680497791491085</v>
      </c>
      <c r="N16" s="4">
        <v>32.277180732904483</v>
      </c>
      <c r="O16" s="4">
        <v>24.743558320780693</v>
      </c>
      <c r="P16" s="4">
        <v>3.1952798045563555</v>
      </c>
      <c r="Q16" s="4">
        <v>172.61675767815754</v>
      </c>
      <c r="R16" s="4">
        <v>0</v>
      </c>
      <c r="S16" s="6"/>
    </row>
    <row r="17" spans="1:19" x14ac:dyDescent="0.25">
      <c r="A17" s="3">
        <v>1989</v>
      </c>
      <c r="B17" s="4">
        <v>1100.4317642523367</v>
      </c>
      <c r="C17" s="4">
        <v>1583.476636591547</v>
      </c>
      <c r="D17" s="4">
        <v>0</v>
      </c>
      <c r="E17" s="4">
        <v>137.85496346701814</v>
      </c>
      <c r="F17" s="4">
        <v>165.70848960780393</v>
      </c>
      <c r="G17" s="4">
        <v>0</v>
      </c>
      <c r="H17" s="4">
        <v>137.19446290988341</v>
      </c>
      <c r="I17" s="4">
        <v>43.319461122129148</v>
      </c>
      <c r="J17" s="4">
        <v>101.07874261830128</v>
      </c>
      <c r="K17" s="4">
        <v>98.12343769305177</v>
      </c>
      <c r="L17" s="4">
        <v>30.284466729194722</v>
      </c>
      <c r="M17" s="4">
        <v>30.284466729194722</v>
      </c>
      <c r="N17" s="4">
        <v>17.638212366239379</v>
      </c>
      <c r="O17" s="4">
        <v>14.250950338737876</v>
      </c>
      <c r="P17" s="4">
        <v>2.1537821813147975</v>
      </c>
      <c r="Q17" s="4">
        <v>182.44027981256639</v>
      </c>
      <c r="R17" s="4">
        <v>0</v>
      </c>
      <c r="S17" s="6"/>
    </row>
    <row r="18" spans="1:19" x14ac:dyDescent="0.25">
      <c r="A18" s="3">
        <v>1990</v>
      </c>
      <c r="B18" s="4">
        <v>2545.6444963547015</v>
      </c>
      <c r="C18" s="4">
        <v>357.24432508643036</v>
      </c>
      <c r="D18" s="4">
        <v>0</v>
      </c>
      <c r="E18" s="4">
        <v>320.77643837875991</v>
      </c>
      <c r="F18" s="4">
        <v>47.600784060985461</v>
      </c>
      <c r="G18" s="4">
        <v>0</v>
      </c>
      <c r="H18" s="4">
        <v>124.94700686452137</v>
      </c>
      <c r="I18" s="4">
        <v>41.296896999048457</v>
      </c>
      <c r="J18" s="4">
        <v>96.359426331113127</v>
      </c>
      <c r="K18" s="4">
        <v>84.812652047691628</v>
      </c>
      <c r="L18" s="4">
        <v>33.455011409583598</v>
      </c>
      <c r="M18" s="4">
        <v>33.455011409583598</v>
      </c>
      <c r="N18" s="4">
        <v>38.32758743586546</v>
      </c>
      <c r="O18" s="4">
        <v>35.949108828550557</v>
      </c>
      <c r="P18" s="4">
        <v>3.8287704410438099</v>
      </c>
      <c r="Q18" s="4">
        <v>172.1978777779097</v>
      </c>
      <c r="R18" s="4">
        <v>0</v>
      </c>
      <c r="S18" s="6"/>
    </row>
    <row r="19" spans="1:19" x14ac:dyDescent="0.25">
      <c r="A19" s="3">
        <v>1991</v>
      </c>
      <c r="B19" s="4">
        <v>2989.5315767248576</v>
      </c>
      <c r="C19" s="4">
        <v>814.54916207517658</v>
      </c>
      <c r="D19" s="4">
        <v>0</v>
      </c>
      <c r="E19" s="4">
        <v>335.50637390790132</v>
      </c>
      <c r="F19" s="4">
        <v>95.613966844233389</v>
      </c>
      <c r="G19" s="4">
        <v>0</v>
      </c>
      <c r="H19" s="4">
        <v>116.13425002606407</v>
      </c>
      <c r="I19" s="4">
        <v>54.822989216145629</v>
      </c>
      <c r="J19" s="4">
        <v>127.92030817100643</v>
      </c>
      <c r="K19" s="4">
        <v>104.91352488939175</v>
      </c>
      <c r="L19" s="4">
        <v>42.273343576698878</v>
      </c>
      <c r="M19" s="4">
        <v>42.273343576698878</v>
      </c>
      <c r="N19" s="4">
        <v>78.724229016399576</v>
      </c>
      <c r="O19" s="4">
        <v>53.459023001886358</v>
      </c>
      <c r="P19" s="4">
        <v>5.5564456836429184</v>
      </c>
      <c r="Q19" s="4">
        <v>150.63468165154802</v>
      </c>
      <c r="R19" s="4">
        <v>0</v>
      </c>
      <c r="S19" s="6"/>
    </row>
    <row r="20" spans="1:19" x14ac:dyDescent="0.25">
      <c r="A20" s="3">
        <v>1992</v>
      </c>
      <c r="B20" s="4">
        <v>2937.4938463239137</v>
      </c>
      <c r="C20" s="4">
        <v>1069.7811940132356</v>
      </c>
      <c r="D20" s="4">
        <v>0</v>
      </c>
      <c r="E20" s="4">
        <v>309.41444502807286</v>
      </c>
      <c r="F20" s="4">
        <v>150.1042869778251</v>
      </c>
      <c r="G20" s="4">
        <v>0</v>
      </c>
      <c r="H20" s="4">
        <v>118.07763762312374</v>
      </c>
      <c r="I20" s="4">
        <v>26.593248575471009</v>
      </c>
      <c r="J20" s="4">
        <v>62.05091334276571</v>
      </c>
      <c r="K20" s="4">
        <v>62.273884397699391</v>
      </c>
      <c r="L20" s="4">
        <v>36.878007944000032</v>
      </c>
      <c r="M20" s="4">
        <v>36.878007944000032</v>
      </c>
      <c r="N20" s="4">
        <v>64.317987584360026</v>
      </c>
      <c r="O20" s="4">
        <v>40.156953397089254</v>
      </c>
      <c r="P20" s="4">
        <v>2.8898047456632612</v>
      </c>
      <c r="Q20" s="4">
        <v>76.256212399930604</v>
      </c>
      <c r="R20" s="4">
        <v>0</v>
      </c>
      <c r="S20" s="6"/>
    </row>
    <row r="21" spans="1:19" x14ac:dyDescent="0.25">
      <c r="A21" s="3">
        <v>1993</v>
      </c>
      <c r="B21" s="4">
        <v>5057.5193442794262</v>
      </c>
      <c r="C21" s="4">
        <v>1687.0532932851368</v>
      </c>
      <c r="D21" s="4">
        <v>0</v>
      </c>
      <c r="E21" s="4">
        <v>442.407837704082</v>
      </c>
      <c r="F21" s="4">
        <v>187.67586139057221</v>
      </c>
      <c r="G21" s="4">
        <v>0</v>
      </c>
      <c r="H21" s="4">
        <v>252.23956546527185</v>
      </c>
      <c r="I21" s="4">
        <v>39.250182113459751</v>
      </c>
      <c r="J21" s="4">
        <v>91.583758264738975</v>
      </c>
      <c r="K21" s="4">
        <v>95.623967844727702</v>
      </c>
      <c r="L21" s="4">
        <v>65.057588250804571</v>
      </c>
      <c r="M21" s="4">
        <v>65.057588250804571</v>
      </c>
      <c r="N21" s="4">
        <v>57.594452556716128</v>
      </c>
      <c r="O21" s="4">
        <v>28.857704591532467</v>
      </c>
      <c r="P21" s="4">
        <v>2.8074669589379737</v>
      </c>
      <c r="Q21" s="4">
        <v>116.79460849796961</v>
      </c>
      <c r="R21" s="4">
        <v>0</v>
      </c>
      <c r="S21" s="6"/>
    </row>
    <row r="22" spans="1:19" x14ac:dyDescent="0.25">
      <c r="A22" s="3">
        <v>1994</v>
      </c>
      <c r="B22" s="4">
        <v>7696.7026183701364</v>
      </c>
      <c r="C22" s="4">
        <v>936.17966041054228</v>
      </c>
      <c r="D22" s="4">
        <v>0</v>
      </c>
      <c r="E22" s="4">
        <v>609.50758556512267</v>
      </c>
      <c r="F22" s="4">
        <v>122.55153655038106</v>
      </c>
      <c r="G22" s="4">
        <v>0</v>
      </c>
      <c r="H22" s="4">
        <v>302.27953190376314</v>
      </c>
      <c r="I22" s="4">
        <v>48.332550985081532</v>
      </c>
      <c r="J22" s="4">
        <v>112.77595229852335</v>
      </c>
      <c r="K22" s="4">
        <v>116.40304747940014</v>
      </c>
      <c r="L22" s="4">
        <v>78.292701796243662</v>
      </c>
      <c r="M22" s="4">
        <v>78.292701796243662</v>
      </c>
      <c r="N22" s="4">
        <v>52.903277312686612</v>
      </c>
      <c r="O22" s="4">
        <v>27.037148758028586</v>
      </c>
      <c r="P22" s="4">
        <v>1.8602143855625293</v>
      </c>
      <c r="Q22" s="4">
        <v>234.9632973240582</v>
      </c>
      <c r="R22" s="4">
        <v>0</v>
      </c>
      <c r="S22" s="6"/>
    </row>
    <row r="23" spans="1:19" x14ac:dyDescent="0.25">
      <c r="A23" s="3">
        <v>1995</v>
      </c>
      <c r="B23" s="4">
        <v>11270.449352180322</v>
      </c>
      <c r="C23" s="4">
        <v>287.7520515676992</v>
      </c>
      <c r="D23" s="4">
        <v>0</v>
      </c>
      <c r="E23" s="4">
        <v>1130.9446624659352</v>
      </c>
      <c r="F23" s="4">
        <v>47.44803110718982</v>
      </c>
      <c r="G23" s="4">
        <v>0</v>
      </c>
      <c r="H23" s="4">
        <v>280.52484950811044</v>
      </c>
      <c r="I23" s="4">
        <v>69.747487797024363</v>
      </c>
      <c r="J23" s="4">
        <v>162.74413819305633</v>
      </c>
      <c r="K23" s="4">
        <v>184.63110851702436</v>
      </c>
      <c r="L23" s="4">
        <v>99.304897955447515</v>
      </c>
      <c r="M23" s="4">
        <v>99.304897955447515</v>
      </c>
      <c r="N23" s="4">
        <v>88.37393671091283</v>
      </c>
      <c r="O23" s="4">
        <v>47.60046058039007</v>
      </c>
      <c r="P23" s="4">
        <v>4.1164831927011978</v>
      </c>
      <c r="Q23" s="4">
        <v>519.67937523074784</v>
      </c>
      <c r="R23" s="4">
        <v>0</v>
      </c>
      <c r="S23" s="6"/>
    </row>
    <row r="24" spans="1:19" x14ac:dyDescent="0.25">
      <c r="A24" s="3">
        <v>1996</v>
      </c>
      <c r="B24" s="4">
        <v>14763.226870257751</v>
      </c>
      <c r="C24" s="4">
        <v>70.392081649779698</v>
      </c>
      <c r="D24" s="4">
        <v>0</v>
      </c>
      <c r="E24" s="4">
        <v>1631.9056433398046</v>
      </c>
      <c r="F24" s="4">
        <v>9.6168406127098134</v>
      </c>
      <c r="G24" s="4">
        <v>0</v>
      </c>
      <c r="H24" s="4">
        <v>230.23579305010389</v>
      </c>
      <c r="I24" s="4">
        <v>54.438377715285434</v>
      </c>
      <c r="J24" s="4">
        <v>127.02288133566582</v>
      </c>
      <c r="K24" s="4">
        <v>150.59193116495072</v>
      </c>
      <c r="L24" s="4">
        <v>82.08379322777273</v>
      </c>
      <c r="M24" s="4">
        <v>82.08379322777273</v>
      </c>
      <c r="N24" s="4">
        <v>91.786854348280357</v>
      </c>
      <c r="O24" s="4">
        <v>30.281517761451344</v>
      </c>
      <c r="P24" s="4">
        <v>3.7422813681633635</v>
      </c>
      <c r="Q24" s="4">
        <v>876.47432113020955</v>
      </c>
      <c r="R24" s="4">
        <v>0</v>
      </c>
      <c r="S24" s="6"/>
    </row>
    <row r="25" spans="1:19" x14ac:dyDescent="0.25">
      <c r="A25" s="3">
        <v>1997</v>
      </c>
      <c r="B25" s="4">
        <v>17940.606771062434</v>
      </c>
      <c r="C25" s="4">
        <v>12.392856464723145</v>
      </c>
      <c r="D25" s="4">
        <v>0</v>
      </c>
      <c r="E25" s="4">
        <v>1973.1961683331713</v>
      </c>
      <c r="F25" s="4">
        <v>1.2907337516340522</v>
      </c>
      <c r="G25" s="4">
        <v>0</v>
      </c>
      <c r="H25" s="4">
        <v>327.96219177005247</v>
      </c>
      <c r="I25" s="4">
        <v>68.644978510380639</v>
      </c>
      <c r="J25" s="4">
        <v>160.17161652422121</v>
      </c>
      <c r="K25" s="4">
        <v>198.7191577661219</v>
      </c>
      <c r="L25" s="4">
        <v>107.11399402928178</v>
      </c>
      <c r="M25" s="4">
        <v>107.11399402928178</v>
      </c>
      <c r="N25" s="4">
        <v>97.351039793300131</v>
      </c>
      <c r="O25" s="4">
        <v>38.497028535282681</v>
      </c>
      <c r="P25" s="4">
        <v>11.375960933292864</v>
      </c>
      <c r="Q25" s="4">
        <v>1326.5291234822416</v>
      </c>
      <c r="R25" s="4">
        <v>0</v>
      </c>
      <c r="S25" s="6"/>
    </row>
    <row r="26" spans="1:19" x14ac:dyDescent="0.25">
      <c r="A26" s="3">
        <v>1998</v>
      </c>
      <c r="B26" s="4">
        <v>13742.21589850975</v>
      </c>
      <c r="C26" s="4">
        <v>9.7839760736699706</v>
      </c>
      <c r="D26" s="4">
        <v>0</v>
      </c>
      <c r="E26" s="4">
        <v>1546.1833280033138</v>
      </c>
      <c r="F26" s="4">
        <v>1.3268716738659116</v>
      </c>
      <c r="G26" s="4">
        <v>0</v>
      </c>
      <c r="H26" s="4">
        <v>416.26125592440712</v>
      </c>
      <c r="I26" s="4">
        <v>71.886994413390426</v>
      </c>
      <c r="J26" s="4">
        <v>167.73632029791062</v>
      </c>
      <c r="K26" s="4">
        <v>218.36555326360977</v>
      </c>
      <c r="L26" s="4">
        <v>101.58693476871991</v>
      </c>
      <c r="M26" s="4">
        <v>101.58693476871991</v>
      </c>
      <c r="N26" s="4">
        <v>94.139655981295945</v>
      </c>
      <c r="O26" s="4">
        <v>33.731810383099941</v>
      </c>
      <c r="P26" s="4">
        <v>11.357195480465077</v>
      </c>
      <c r="Q26" s="4">
        <v>1542.6348651356593</v>
      </c>
      <c r="R26" s="4">
        <v>0</v>
      </c>
      <c r="S26" s="6"/>
    </row>
    <row r="27" spans="1:19" x14ac:dyDescent="0.25">
      <c r="A27" s="3">
        <v>1999</v>
      </c>
      <c r="B27" s="4">
        <v>15957.171690345716</v>
      </c>
      <c r="C27" s="4">
        <v>132.07173877566117</v>
      </c>
      <c r="D27" s="4">
        <v>0</v>
      </c>
      <c r="E27" s="4">
        <v>2248.0750887848553</v>
      </c>
      <c r="F27" s="4">
        <v>20.398657017651544</v>
      </c>
      <c r="G27" s="4">
        <v>0</v>
      </c>
      <c r="H27" s="4">
        <v>724.81258580957979</v>
      </c>
      <c r="I27" s="4">
        <v>98.036905275318432</v>
      </c>
      <c r="J27" s="4">
        <v>228.75277897574284</v>
      </c>
      <c r="K27" s="4">
        <v>236.18720734201514</v>
      </c>
      <c r="L27" s="4">
        <v>103.66650996707497</v>
      </c>
      <c r="M27" s="4">
        <v>103.66650996707497</v>
      </c>
      <c r="N27" s="4">
        <v>45.613617709999396</v>
      </c>
      <c r="O27" s="4">
        <v>21.738125774849404</v>
      </c>
      <c r="P27" s="4">
        <v>7.3819438195353904</v>
      </c>
      <c r="Q27" s="4">
        <v>1754.3423198962228</v>
      </c>
      <c r="R27" s="4">
        <v>0</v>
      </c>
      <c r="S27" s="6"/>
    </row>
    <row r="28" spans="1:19" x14ac:dyDescent="0.25">
      <c r="A28" s="3">
        <v>2000</v>
      </c>
      <c r="B28" s="4">
        <v>21175.192338231333</v>
      </c>
      <c r="C28" s="4">
        <v>112.36030448381788</v>
      </c>
      <c r="D28" s="4">
        <v>0</v>
      </c>
      <c r="E28" s="4">
        <v>3051.6294296631654</v>
      </c>
      <c r="F28" s="4">
        <v>13.805142059950015</v>
      </c>
      <c r="G28" s="4">
        <v>0</v>
      </c>
      <c r="H28" s="4">
        <v>847.72490988538095</v>
      </c>
      <c r="I28" s="4">
        <v>144.5694803764618</v>
      </c>
      <c r="J28" s="4">
        <v>337.32878754507658</v>
      </c>
      <c r="K28" s="4">
        <v>317.71077608478959</v>
      </c>
      <c r="L28" s="4">
        <v>177.59285137607972</v>
      </c>
      <c r="M28" s="4">
        <v>177.59285137607972</v>
      </c>
      <c r="N28" s="4">
        <v>88.091546894576481</v>
      </c>
      <c r="O28" s="4">
        <v>58.985896071663589</v>
      </c>
      <c r="P28" s="4">
        <v>33.318171193564261</v>
      </c>
      <c r="Q28" s="4">
        <v>2688.9629291434567</v>
      </c>
      <c r="R28" s="4">
        <v>0</v>
      </c>
      <c r="S28" s="6"/>
    </row>
    <row r="29" spans="1:19" x14ac:dyDescent="0.25">
      <c r="A29" s="3">
        <v>2001</v>
      </c>
      <c r="B29" s="4">
        <v>25178.726407391878</v>
      </c>
      <c r="C29" s="4">
        <v>149.25901830211041</v>
      </c>
      <c r="D29" s="4">
        <v>0</v>
      </c>
      <c r="E29" s="4">
        <v>2884.0370581169664</v>
      </c>
      <c r="F29" s="4">
        <v>36.244594890622146</v>
      </c>
      <c r="G29" s="4">
        <v>0</v>
      </c>
      <c r="H29" s="4">
        <v>779.90441772012605</v>
      </c>
      <c r="I29" s="4">
        <v>154.25099094321476</v>
      </c>
      <c r="J29" s="4">
        <v>359.91897886750201</v>
      </c>
      <c r="K29" s="4">
        <v>183.41883754247783</v>
      </c>
      <c r="L29" s="4">
        <v>245.97559339305866</v>
      </c>
      <c r="M29" s="4">
        <v>245.97559339305866</v>
      </c>
      <c r="N29" s="4">
        <v>131.20207465239417</v>
      </c>
      <c r="O29" s="4">
        <v>76.520840850587305</v>
      </c>
      <c r="P29" s="4">
        <v>44.067872402330806</v>
      </c>
      <c r="Q29" s="4">
        <v>3587.7473371982342</v>
      </c>
      <c r="R29" s="4">
        <v>0</v>
      </c>
      <c r="S29" s="6"/>
    </row>
    <row r="30" spans="1:19" x14ac:dyDescent="0.25">
      <c r="A30" s="3">
        <v>2002</v>
      </c>
      <c r="B30" s="4">
        <v>19946.394879027826</v>
      </c>
      <c r="C30" s="4">
        <v>568.56924205793302</v>
      </c>
      <c r="D30" s="4">
        <v>0</v>
      </c>
      <c r="E30" s="4">
        <v>1852.2011039737347</v>
      </c>
      <c r="F30" s="4">
        <v>124.15325789646319</v>
      </c>
      <c r="G30" s="4">
        <v>0</v>
      </c>
      <c r="H30" s="4">
        <v>451.57969842964144</v>
      </c>
      <c r="I30" s="4">
        <v>96.995786302068069</v>
      </c>
      <c r="J30" s="4">
        <v>257.98701266296132</v>
      </c>
      <c r="K30" s="4">
        <v>131.56315099871094</v>
      </c>
      <c r="L30" s="4">
        <v>202.86249062847597</v>
      </c>
      <c r="M30" s="4">
        <v>185.54560873665028</v>
      </c>
      <c r="N30" s="4">
        <v>148.84046042352449</v>
      </c>
      <c r="O30" s="4">
        <v>69.078550335778004</v>
      </c>
      <c r="P30" s="4">
        <v>49.420630187633684</v>
      </c>
      <c r="Q30" s="4">
        <v>4348.1749941065082</v>
      </c>
      <c r="R30" s="4">
        <v>0</v>
      </c>
      <c r="S30" s="6"/>
    </row>
    <row r="31" spans="1:19" x14ac:dyDescent="0.25">
      <c r="A31" s="3">
        <v>2003</v>
      </c>
      <c r="B31" s="4">
        <v>19987.215407205047</v>
      </c>
      <c r="C31" s="4">
        <v>369.21083543308231</v>
      </c>
      <c r="D31" s="4">
        <v>767.82657757963227</v>
      </c>
      <c r="E31" s="4">
        <v>1839.6850866997977</v>
      </c>
      <c r="F31" s="4">
        <v>34.914679658848648</v>
      </c>
      <c r="G31" s="4">
        <v>180.09735163333593</v>
      </c>
      <c r="H31" s="4">
        <v>449.78209766527181</v>
      </c>
      <c r="I31" s="4">
        <v>88.782046395058956</v>
      </c>
      <c r="J31" s="4">
        <v>269.58007244960953</v>
      </c>
      <c r="K31" s="4">
        <v>128.23905458867594</v>
      </c>
      <c r="L31" s="4">
        <v>255.11804378576701</v>
      </c>
      <c r="M31" s="4">
        <v>260.05961470852219</v>
      </c>
      <c r="N31" s="4">
        <v>192.49932782705463</v>
      </c>
      <c r="O31" s="4">
        <v>86.71593825600651</v>
      </c>
      <c r="P31" s="4">
        <v>72.545693675198535</v>
      </c>
      <c r="Q31" s="4">
        <v>6041.1507157830574</v>
      </c>
      <c r="R31" s="4">
        <v>0</v>
      </c>
      <c r="S31" s="6"/>
    </row>
    <row r="32" spans="1:19" x14ac:dyDescent="0.25">
      <c r="A32" s="3">
        <v>2004</v>
      </c>
      <c r="B32" s="4">
        <v>18336.159833060243</v>
      </c>
      <c r="C32" s="4">
        <v>704.25104575725425</v>
      </c>
      <c r="D32" s="4">
        <v>5646.8082112492302</v>
      </c>
      <c r="E32" s="4">
        <v>1730.6939892016367</v>
      </c>
      <c r="F32" s="4">
        <v>20.514274725534023</v>
      </c>
      <c r="G32" s="4">
        <v>1008.5183258670054</v>
      </c>
      <c r="H32" s="4">
        <v>544.9772279555674</v>
      </c>
      <c r="I32" s="4">
        <v>113.92690733108711</v>
      </c>
      <c r="J32" s="4">
        <v>302.77763401426762</v>
      </c>
      <c r="K32" s="4">
        <v>129.94012579586342</v>
      </c>
      <c r="L32" s="4">
        <v>336.26255187441416</v>
      </c>
      <c r="M32" s="4">
        <v>365.1464886545408</v>
      </c>
      <c r="N32" s="4">
        <v>183.62675496035536</v>
      </c>
      <c r="O32" s="4">
        <v>103.90058676963987</v>
      </c>
      <c r="P32" s="4">
        <v>61.120228105206117</v>
      </c>
      <c r="Q32" s="4">
        <v>6949.8437026117062</v>
      </c>
      <c r="R32" s="4">
        <v>0</v>
      </c>
      <c r="S32" s="6"/>
    </row>
    <row r="33" spans="1:19" x14ac:dyDescent="0.25">
      <c r="A33" s="3">
        <v>2005</v>
      </c>
      <c r="B33" s="4">
        <v>11138.031390582468</v>
      </c>
      <c r="C33" s="4">
        <v>1903.6311484271723</v>
      </c>
      <c r="D33" s="4">
        <v>16415.835732619198</v>
      </c>
      <c r="E33" s="4">
        <v>1395.4237212783328</v>
      </c>
      <c r="F33" s="4">
        <v>67.324582157343784</v>
      </c>
      <c r="G33" s="4">
        <v>2047.7851298258206</v>
      </c>
      <c r="H33" s="4">
        <v>767.49761536212577</v>
      </c>
      <c r="I33" s="4">
        <v>127.2394626815739</v>
      </c>
      <c r="J33" s="4">
        <v>324.62249962477188</v>
      </c>
      <c r="K33" s="4">
        <v>138.12888469981226</v>
      </c>
      <c r="L33" s="4">
        <v>379.6909280893758</v>
      </c>
      <c r="M33" s="4">
        <v>343.81796726653056</v>
      </c>
      <c r="N33" s="4">
        <v>233.57818176374403</v>
      </c>
      <c r="O33" s="4">
        <v>109.14458101832327</v>
      </c>
      <c r="P33" s="4">
        <v>62.674007900434724</v>
      </c>
      <c r="Q33" s="4">
        <v>9930.5034256420677</v>
      </c>
      <c r="R33" s="4">
        <v>0</v>
      </c>
      <c r="S33" s="6"/>
    </row>
    <row r="34" spans="1:19" x14ac:dyDescent="0.25">
      <c r="A34" s="3">
        <v>2006</v>
      </c>
      <c r="B34" s="4">
        <v>6151.4696651346339</v>
      </c>
      <c r="C34" s="4">
        <v>89.260617758291275</v>
      </c>
      <c r="D34" s="4">
        <v>29091.800542627545</v>
      </c>
      <c r="E34" s="4">
        <v>1248.4129306708253</v>
      </c>
      <c r="F34" s="4">
        <v>0</v>
      </c>
      <c r="G34" s="4">
        <v>2898.1213064288054</v>
      </c>
      <c r="H34" s="4">
        <v>961.80615397292411</v>
      </c>
      <c r="I34" s="4">
        <v>147.68161023824766</v>
      </c>
      <c r="J34" s="4">
        <v>366.20113461129955</v>
      </c>
      <c r="K34" s="4">
        <v>180.70393822352898</v>
      </c>
      <c r="L34" s="4">
        <v>386.79509360154776</v>
      </c>
      <c r="M34" s="4">
        <v>363.37822762919672</v>
      </c>
      <c r="N34" s="4">
        <v>209.43640406191892</v>
      </c>
      <c r="O34" s="4">
        <v>98.529472712570225</v>
      </c>
      <c r="P34" s="4">
        <v>65.042932390791705</v>
      </c>
      <c r="Q34" s="4">
        <v>12622.52436062832</v>
      </c>
      <c r="R34" s="4">
        <v>0</v>
      </c>
      <c r="S34" s="6"/>
    </row>
    <row r="35" spans="1:19" x14ac:dyDescent="0.25">
      <c r="A35" s="3">
        <v>2007</v>
      </c>
      <c r="B35" s="4">
        <v>4843.2698873355512</v>
      </c>
      <c r="C35" s="4">
        <v>0</v>
      </c>
      <c r="D35" s="4">
        <v>42120.633650159674</v>
      </c>
      <c r="E35" s="4">
        <v>1294.1468700026089</v>
      </c>
      <c r="F35" s="4">
        <v>0</v>
      </c>
      <c r="G35" s="4">
        <v>4936.9940622228742</v>
      </c>
      <c r="H35" s="4">
        <v>1166.7341341832796</v>
      </c>
      <c r="I35" s="4">
        <v>156.92594768024139</v>
      </c>
      <c r="J35" s="4">
        <v>416.76294136039655</v>
      </c>
      <c r="K35" s="4">
        <v>207.70697738176128</v>
      </c>
      <c r="L35" s="4">
        <v>529.91150208179556</v>
      </c>
      <c r="M35" s="4">
        <v>508.86361531686248</v>
      </c>
      <c r="N35" s="4">
        <v>430.56361886783731</v>
      </c>
      <c r="O35" s="4">
        <v>189.20997297837778</v>
      </c>
      <c r="P35" s="4">
        <v>104.00521084822053</v>
      </c>
      <c r="Q35" s="4">
        <v>18053.50291749186</v>
      </c>
      <c r="R35" s="4">
        <v>0</v>
      </c>
      <c r="S35" s="6"/>
    </row>
    <row r="36" spans="1:19" x14ac:dyDescent="0.25">
      <c r="A36" s="3">
        <v>2008</v>
      </c>
      <c r="B36" s="4">
        <v>3126.312881899782</v>
      </c>
      <c r="C36" s="4">
        <v>0</v>
      </c>
      <c r="D36" s="4">
        <v>50418.759710452279</v>
      </c>
      <c r="E36" s="4">
        <v>1910.0628203544329</v>
      </c>
      <c r="F36" s="4">
        <v>0</v>
      </c>
      <c r="G36" s="4">
        <v>6514.4017490903179</v>
      </c>
      <c r="H36" s="4">
        <v>1729.079017168011</v>
      </c>
      <c r="I36" s="4">
        <v>168.45809328189105</v>
      </c>
      <c r="J36" s="4">
        <v>476.15061774421758</v>
      </c>
      <c r="K36" s="4">
        <v>222.98517012973247</v>
      </c>
      <c r="L36" s="4">
        <v>700.03613176410954</v>
      </c>
      <c r="M36" s="4">
        <v>727.29029160584105</v>
      </c>
      <c r="N36" s="4">
        <v>490.04050769418274</v>
      </c>
      <c r="O36" s="4">
        <v>193.19795080910148</v>
      </c>
      <c r="P36" s="4">
        <v>105.94726334692639</v>
      </c>
      <c r="Q36" s="4">
        <v>16133.289313732499</v>
      </c>
      <c r="R36" s="4">
        <v>0</v>
      </c>
      <c r="S36" s="6"/>
    </row>
    <row r="37" spans="1:19" x14ac:dyDescent="0.25">
      <c r="A37" s="3">
        <v>2009</v>
      </c>
      <c r="B37" s="4">
        <v>2563.1275792960055</v>
      </c>
      <c r="C37" s="4">
        <v>0</v>
      </c>
      <c r="D37" s="4">
        <v>57856.251261284429</v>
      </c>
      <c r="E37" s="4">
        <v>2355.1409660192603</v>
      </c>
      <c r="F37" s="4">
        <v>0</v>
      </c>
      <c r="G37" s="4">
        <v>7277.6475774824958</v>
      </c>
      <c r="H37" s="4">
        <v>1831.224430754874</v>
      </c>
      <c r="I37" s="4">
        <v>116.62745277827847</v>
      </c>
      <c r="J37" s="4">
        <v>450.32513316019828</v>
      </c>
      <c r="K37" s="4">
        <v>200.83317205217608</v>
      </c>
      <c r="L37" s="4">
        <v>607.09128562968465</v>
      </c>
      <c r="M37" s="4">
        <v>543.4175849886085</v>
      </c>
      <c r="N37" s="4">
        <v>251.94266577933382</v>
      </c>
      <c r="O37" s="4">
        <v>73.404722663334255</v>
      </c>
      <c r="P37" s="4">
        <v>56.206957194914736</v>
      </c>
      <c r="Q37" s="4">
        <v>12633.347866572512</v>
      </c>
      <c r="R37" s="4">
        <v>0</v>
      </c>
      <c r="S37" s="6"/>
    </row>
    <row r="38" spans="1:19" x14ac:dyDescent="0.25">
      <c r="A38" s="3">
        <v>2010</v>
      </c>
      <c r="B38" s="4">
        <v>3227.3001279979458</v>
      </c>
      <c r="C38" s="4">
        <v>0</v>
      </c>
      <c r="D38" s="4">
        <v>62434.880296109244</v>
      </c>
      <c r="E38" s="4">
        <v>3613.5721782300961</v>
      </c>
      <c r="F38" s="4">
        <v>0</v>
      </c>
      <c r="G38" s="4">
        <v>8757.3315478877994</v>
      </c>
      <c r="H38" s="4">
        <v>2577.2772568145483</v>
      </c>
      <c r="I38" s="4">
        <v>128.7087081747718</v>
      </c>
      <c r="J38" s="4">
        <v>604.5083553713323</v>
      </c>
      <c r="K38" s="4">
        <v>249.54699329152425</v>
      </c>
      <c r="L38" s="4">
        <v>880.00837682285908</v>
      </c>
      <c r="M38" s="4">
        <v>913.77900640961718</v>
      </c>
      <c r="N38" s="4">
        <v>401.45594121542621</v>
      </c>
      <c r="O38" s="4">
        <v>132.72381961621929</v>
      </c>
      <c r="P38" s="4">
        <v>91.946298770309951</v>
      </c>
      <c r="Q38" s="4">
        <v>10790.53499234087</v>
      </c>
      <c r="R38" s="4">
        <v>3068.3329667638031</v>
      </c>
      <c r="S38" s="6"/>
    </row>
    <row r="39" spans="1:19" x14ac:dyDescent="0.25">
      <c r="A39" s="3">
        <v>2011</v>
      </c>
      <c r="B39" s="4">
        <v>5295.3823626849353</v>
      </c>
      <c r="C39" s="4">
        <v>0</v>
      </c>
      <c r="D39" s="4">
        <v>60109.660295201924</v>
      </c>
      <c r="E39" s="4">
        <v>4613.3566747411842</v>
      </c>
      <c r="F39" s="4">
        <v>0</v>
      </c>
      <c r="G39" s="4">
        <v>9842.73637382999</v>
      </c>
      <c r="H39" s="4">
        <v>3006.5761243700313</v>
      </c>
      <c r="I39" s="4">
        <v>118.91239887435806</v>
      </c>
      <c r="J39" s="4">
        <v>583.83767989207638</v>
      </c>
      <c r="K39" s="4">
        <v>218.62602497384452</v>
      </c>
      <c r="L39" s="4">
        <v>869.11944409367629</v>
      </c>
      <c r="M39" s="4">
        <v>802.86867897913964</v>
      </c>
      <c r="N39" s="4">
        <v>494.57074374919853</v>
      </c>
      <c r="O39" s="4">
        <v>159.5306359461978</v>
      </c>
      <c r="P39" s="4">
        <v>108.9954196859121</v>
      </c>
      <c r="Q39" s="4">
        <v>12517.157194164709</v>
      </c>
      <c r="R39" s="4">
        <v>9507.6126431693756</v>
      </c>
      <c r="S39" s="6"/>
    </row>
    <row r="40" spans="1:19" x14ac:dyDescent="0.25">
      <c r="A40" s="3">
        <v>2012</v>
      </c>
      <c r="B40" s="4">
        <v>3840.5510758935202</v>
      </c>
      <c r="C40" s="4">
        <v>0</v>
      </c>
      <c r="D40" s="4">
        <v>66720.535620779337</v>
      </c>
      <c r="E40" s="4">
        <v>3664.3270084325195</v>
      </c>
      <c r="F40" s="4">
        <v>0</v>
      </c>
      <c r="G40" s="4">
        <v>10903.41006170248</v>
      </c>
      <c r="H40" s="4">
        <v>3490.0772992393695</v>
      </c>
      <c r="I40" s="4">
        <v>94.06464093470079</v>
      </c>
      <c r="J40" s="4">
        <v>550.81073236324505</v>
      </c>
      <c r="K40" s="4">
        <v>197.35571794194414</v>
      </c>
      <c r="L40" s="4">
        <v>783.4219377368521</v>
      </c>
      <c r="M40" s="4">
        <v>856.48330956332779</v>
      </c>
      <c r="N40" s="4">
        <v>564.94042016791104</v>
      </c>
      <c r="O40" s="4">
        <v>178.1079708822661</v>
      </c>
      <c r="P40" s="4">
        <v>131.84720754263705</v>
      </c>
      <c r="Q40" s="4">
        <v>9340.4215866558206</v>
      </c>
      <c r="R40" s="4">
        <v>7231.6144611305426</v>
      </c>
      <c r="S40" s="6"/>
    </row>
    <row r="41" spans="1:19" x14ac:dyDescent="0.25">
      <c r="A41" s="3">
        <v>2013</v>
      </c>
      <c r="B41" s="4">
        <v>3149.8691184223676</v>
      </c>
      <c r="C41" s="4">
        <v>0</v>
      </c>
      <c r="D41" s="4">
        <v>68495.697140842647</v>
      </c>
      <c r="E41" s="4">
        <v>2180.4171298732194</v>
      </c>
      <c r="F41" s="4">
        <v>0</v>
      </c>
      <c r="G41" s="4">
        <v>12649.621586763014</v>
      </c>
      <c r="H41" s="4">
        <v>3953.3374158488068</v>
      </c>
      <c r="I41" s="4">
        <v>82.900164602934581</v>
      </c>
      <c r="J41" s="4">
        <v>554.91505763831867</v>
      </c>
      <c r="K41" s="4">
        <v>221.89943657773475</v>
      </c>
      <c r="L41" s="4">
        <v>857.88353068518734</v>
      </c>
      <c r="M41" s="4">
        <v>1181.4105786888097</v>
      </c>
      <c r="N41" s="4">
        <v>354.05038925571279</v>
      </c>
      <c r="O41" s="4">
        <v>134.67723336646168</v>
      </c>
      <c r="P41" s="4">
        <v>85.627033058718084</v>
      </c>
      <c r="Q41" s="4">
        <v>6969.5287093490369</v>
      </c>
      <c r="R41" s="4">
        <v>7797.8346160275369</v>
      </c>
      <c r="S41" s="6"/>
    </row>
    <row r="42" spans="1:19" x14ac:dyDescent="0.25">
      <c r="A42" s="3">
        <v>2014</v>
      </c>
      <c r="B42" s="4">
        <v>2805.3986420577667</v>
      </c>
      <c r="C42" s="4">
        <v>0</v>
      </c>
      <c r="D42" s="4">
        <v>58248.317330571401</v>
      </c>
      <c r="E42" s="4">
        <v>2131.3851230333426</v>
      </c>
      <c r="F42" s="4">
        <v>0</v>
      </c>
      <c r="G42" s="4">
        <v>11554.967880335831</v>
      </c>
      <c r="H42" s="4">
        <v>3684.7259769080115</v>
      </c>
      <c r="I42" s="4">
        <v>49.644095920443057</v>
      </c>
      <c r="J42" s="4">
        <v>546.61982096961833</v>
      </c>
      <c r="K42" s="4">
        <v>227.98850514271695</v>
      </c>
      <c r="L42" s="4">
        <v>867.92496602024187</v>
      </c>
      <c r="M42" s="4">
        <v>1010.7965742077995</v>
      </c>
      <c r="N42" s="4">
        <v>344.60002133860627</v>
      </c>
      <c r="O42" s="4">
        <v>159.02840904373758</v>
      </c>
      <c r="P42" s="4">
        <v>73.455429866719072</v>
      </c>
      <c r="Q42" s="4">
        <v>6836.0826532138362</v>
      </c>
      <c r="R42" s="4">
        <v>7131.2116506877865</v>
      </c>
      <c r="S42" s="6"/>
    </row>
    <row r="43" spans="1:19" x14ac:dyDescent="0.25">
      <c r="A43" s="3">
        <v>2015</v>
      </c>
      <c r="B43" s="4">
        <v>3351.9309850022441</v>
      </c>
      <c r="C43" s="4">
        <v>0</v>
      </c>
      <c r="D43" s="4">
        <v>47992.671829923383</v>
      </c>
      <c r="E43" s="4">
        <v>54.487925150822718</v>
      </c>
      <c r="F43" s="4">
        <v>0</v>
      </c>
      <c r="G43" s="4">
        <v>4161.0936086501315</v>
      </c>
      <c r="H43" s="4">
        <v>1890.490564292322</v>
      </c>
      <c r="I43" s="4">
        <v>36.31405994025252</v>
      </c>
      <c r="J43" s="4">
        <v>272.18512094054074</v>
      </c>
      <c r="K43" s="4">
        <v>86.458803122289808</v>
      </c>
      <c r="L43" s="4">
        <v>320.08152645273242</v>
      </c>
      <c r="M43" s="4">
        <v>320.49031511997697</v>
      </c>
      <c r="N43" s="4">
        <v>114.88778994656643</v>
      </c>
      <c r="O43" s="4">
        <v>69.000342093805585</v>
      </c>
      <c r="P43" s="4">
        <v>27.574761290322641</v>
      </c>
      <c r="Q43" s="4">
        <v>5146.4345371870577</v>
      </c>
      <c r="R43" s="4">
        <v>7602.1508849855309</v>
      </c>
      <c r="S43" s="6"/>
    </row>
    <row r="44" spans="1:19" x14ac:dyDescent="0.25">
      <c r="A44" t="s">
        <v>27</v>
      </c>
      <c r="B44" s="9">
        <f>SUM(B3:B43)</f>
        <v>256490.27336158612</v>
      </c>
      <c r="C44" s="9">
        <f t="shared" ref="C44:R44" si="0">SUM(C3:C43)</f>
        <v>21032.581103327047</v>
      </c>
      <c r="D44" s="9">
        <f t="shared" si="0"/>
        <v>566319.67819939984</v>
      </c>
      <c r="E44" s="9">
        <f t="shared" si="0"/>
        <v>46946.390258588988</v>
      </c>
      <c r="F44" s="9">
        <f t="shared" si="0"/>
        <v>2005.139741061276</v>
      </c>
      <c r="G44" s="9">
        <f t="shared" si="0"/>
        <v>82732.726561719901</v>
      </c>
      <c r="H44" s="9">
        <f t="shared" si="0"/>
        <v>31545.703270038492</v>
      </c>
      <c r="I44" s="9">
        <f t="shared" si="0"/>
        <v>2986.8075769553052</v>
      </c>
      <c r="J44" s="9">
        <f t="shared" si="0"/>
        <v>9383.0782837147781</v>
      </c>
      <c r="K44" s="9">
        <f t="shared" si="0"/>
        <v>5441.8230395557985</v>
      </c>
      <c r="L44" s="9">
        <f t="shared" si="0"/>
        <v>9379.6804985936124</v>
      </c>
      <c r="M44" s="9">
        <f t="shared" si="0"/>
        <v>9786.8205512023196</v>
      </c>
      <c r="N44" s="9">
        <f t="shared" si="0"/>
        <v>5491.989139411301</v>
      </c>
      <c r="O44" s="9">
        <f t="shared" si="0"/>
        <v>2370.2245668131695</v>
      </c>
      <c r="P44" s="9">
        <f t="shared" si="0"/>
        <v>1247.859748368898</v>
      </c>
      <c r="Q44" s="9">
        <f t="shared" si="0"/>
        <v>152883.80438158987</v>
      </c>
      <c r="R44" s="9">
        <f t="shared" si="0"/>
        <v>42338.757222764572</v>
      </c>
      <c r="S44" s="9">
        <f>SUM(B44:R44)</f>
        <v>1248383.3375046912</v>
      </c>
    </row>
    <row r="45" spans="1:19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9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8" spans="1:19" x14ac:dyDescent="0.25">
      <c r="B48" s="10"/>
    </row>
    <row r="49" spans="2:2" x14ac:dyDescent="0.25">
      <c r="B49" s="11"/>
    </row>
    <row r="50" spans="2:2" x14ac:dyDescent="0.25">
      <c r="B50" s="11"/>
    </row>
    <row r="51" spans="2:2" x14ac:dyDescent="0.25">
      <c r="B51" s="11"/>
    </row>
    <row r="52" spans="2:2" x14ac:dyDescent="0.25">
      <c r="B52" s="11"/>
    </row>
    <row r="53" spans="2:2" x14ac:dyDescent="0.25">
      <c r="B53" s="11"/>
    </row>
    <row r="54" spans="2:2" x14ac:dyDescent="0.25">
      <c r="B54" s="11"/>
    </row>
    <row r="55" spans="2:2" x14ac:dyDescent="0.25">
      <c r="B55" s="11"/>
    </row>
    <row r="56" spans="2:2" x14ac:dyDescent="0.25">
      <c r="B56" s="11"/>
    </row>
    <row r="57" spans="2:2" x14ac:dyDescent="0.25">
      <c r="B57" s="11"/>
    </row>
    <row r="58" spans="2:2" x14ac:dyDescent="0.25">
      <c r="B58" s="11"/>
    </row>
    <row r="59" spans="2:2" x14ac:dyDescent="0.25">
      <c r="B59" s="11"/>
    </row>
    <row r="60" spans="2:2" x14ac:dyDescent="0.25">
      <c r="B60" s="11"/>
    </row>
    <row r="61" spans="2:2" x14ac:dyDescent="0.25">
      <c r="B61" s="11"/>
    </row>
    <row r="62" spans="2:2" x14ac:dyDescent="0.25">
      <c r="B62" s="11"/>
    </row>
    <row r="63" spans="2:2" x14ac:dyDescent="0.25">
      <c r="B63" s="11"/>
    </row>
    <row r="64" spans="2:2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  <row r="379" spans="2:2" x14ac:dyDescent="0.25">
      <c r="B379" s="11"/>
    </row>
    <row r="380" spans="2:2" x14ac:dyDescent="0.25">
      <c r="B380" s="11"/>
    </row>
    <row r="381" spans="2:2" x14ac:dyDescent="0.25">
      <c r="B381" s="11"/>
    </row>
    <row r="382" spans="2:2" x14ac:dyDescent="0.25">
      <c r="B382" s="11"/>
    </row>
    <row r="383" spans="2:2" x14ac:dyDescent="0.25">
      <c r="B383" s="11"/>
    </row>
    <row r="384" spans="2:2" x14ac:dyDescent="0.25">
      <c r="B384" s="11"/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opLeftCell="A25" workbookViewId="0">
      <selection activeCell="A45" sqref="A45:XFD46"/>
    </sheetView>
  </sheetViews>
  <sheetFormatPr defaultColWidth="12.28515625" defaultRowHeight="15" x14ac:dyDescent="0.25"/>
  <cols>
    <col min="2" max="3" width="10.7109375"/>
  </cols>
  <sheetData>
    <row r="1" spans="1:18" x14ac:dyDescent="0.25">
      <c r="A1" s="1" t="s">
        <v>0</v>
      </c>
      <c r="B1" s="2" t="s">
        <v>20</v>
      </c>
      <c r="C1" s="2" t="s">
        <v>20</v>
      </c>
      <c r="D1" s="2" t="s">
        <v>20</v>
      </c>
      <c r="E1" s="2" t="s">
        <v>20</v>
      </c>
      <c r="F1" s="2" t="s">
        <v>20</v>
      </c>
      <c r="G1" s="2" t="s">
        <v>20</v>
      </c>
      <c r="H1" s="2" t="s">
        <v>20</v>
      </c>
      <c r="I1" s="2" t="s">
        <v>20</v>
      </c>
      <c r="J1" s="2" t="s">
        <v>20</v>
      </c>
      <c r="K1" s="2" t="s">
        <v>20</v>
      </c>
      <c r="L1" s="2" t="s">
        <v>20</v>
      </c>
      <c r="M1" s="2" t="s">
        <v>20</v>
      </c>
      <c r="N1" s="2" t="s">
        <v>20</v>
      </c>
      <c r="O1" s="2" t="s">
        <v>20</v>
      </c>
      <c r="P1" s="2" t="s">
        <v>20</v>
      </c>
      <c r="Q1" s="2" t="s">
        <v>20</v>
      </c>
      <c r="R1" s="2" t="s">
        <v>20</v>
      </c>
    </row>
    <row r="2" spans="1:18" ht="45" x14ac:dyDescent="0.25">
      <c r="A2" s="7" t="s">
        <v>26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</row>
    <row r="3" spans="1:18" x14ac:dyDescent="0.25">
      <c r="A3" s="3">
        <v>1975</v>
      </c>
      <c r="B3" s="4">
        <v>99.67885233065023</v>
      </c>
      <c r="C3" s="4">
        <v>0</v>
      </c>
      <c r="D3" s="4">
        <v>0</v>
      </c>
      <c r="E3" s="4">
        <v>14.300888648766911</v>
      </c>
      <c r="F3" s="4">
        <v>0</v>
      </c>
      <c r="G3" s="4">
        <v>0</v>
      </c>
      <c r="H3" s="4">
        <v>8.0791132087728784E-2</v>
      </c>
      <c r="I3" s="4">
        <v>12.768964832996438</v>
      </c>
      <c r="J3" s="4">
        <v>29.794251276991599</v>
      </c>
      <c r="K3" s="4">
        <v>14.503929330850301</v>
      </c>
      <c r="L3" s="4">
        <v>5.2859831271974498</v>
      </c>
      <c r="M3" s="4">
        <v>5.2859831271974498</v>
      </c>
      <c r="N3" s="4">
        <v>0.60979369380535442</v>
      </c>
      <c r="O3" s="4">
        <v>0.33831019998790163</v>
      </c>
      <c r="P3" s="4">
        <v>6.473837160262326E-2</v>
      </c>
      <c r="Q3" s="5"/>
      <c r="R3" s="5"/>
    </row>
    <row r="4" spans="1:18" x14ac:dyDescent="0.25">
      <c r="A4" s="3">
        <v>1976</v>
      </c>
      <c r="B4" s="4">
        <v>117.15695985514321</v>
      </c>
      <c r="C4" s="4">
        <v>0</v>
      </c>
      <c r="D4" s="4">
        <v>0</v>
      </c>
      <c r="E4" s="4">
        <v>19.110691115211832</v>
      </c>
      <c r="F4" s="4">
        <v>0</v>
      </c>
      <c r="G4" s="4">
        <v>0</v>
      </c>
      <c r="H4" s="4">
        <v>0.19310458508138664</v>
      </c>
      <c r="I4" s="4">
        <v>18.91966600972701</v>
      </c>
      <c r="J4" s="4">
        <v>44.145887356029711</v>
      </c>
      <c r="K4" s="4">
        <v>20.27279497504562</v>
      </c>
      <c r="L4" s="4">
        <v>7.1672384053365237</v>
      </c>
      <c r="M4" s="4">
        <v>7.1672384053365237</v>
      </c>
      <c r="N4" s="4">
        <v>1.6056341940754681</v>
      </c>
      <c r="O4" s="4">
        <v>1.0095151492759209</v>
      </c>
      <c r="P4" s="4">
        <v>0.11754787880662683</v>
      </c>
      <c r="Q4" s="5"/>
      <c r="R4" s="5"/>
    </row>
    <row r="5" spans="1:18" x14ac:dyDescent="0.25">
      <c r="A5" s="3">
        <v>1977</v>
      </c>
      <c r="B5" s="4">
        <v>129.27751862121858</v>
      </c>
      <c r="C5" s="4">
        <v>0</v>
      </c>
      <c r="D5" s="4">
        <v>0</v>
      </c>
      <c r="E5" s="4">
        <v>12.292340650958417</v>
      </c>
      <c r="F5" s="4">
        <v>0</v>
      </c>
      <c r="G5" s="4">
        <v>0</v>
      </c>
      <c r="H5" s="4">
        <v>0.58307857236013627</v>
      </c>
      <c r="I5" s="4">
        <v>24.082961216177971</v>
      </c>
      <c r="J5" s="4">
        <v>56.19357617108183</v>
      </c>
      <c r="K5" s="4">
        <v>20.478931536036644</v>
      </c>
      <c r="L5" s="4">
        <v>6.4301196608379323</v>
      </c>
      <c r="M5" s="4">
        <v>6.4301196608379323</v>
      </c>
      <c r="N5" s="4">
        <v>1.0609676516005246</v>
      </c>
      <c r="O5" s="4">
        <v>0.72247737151377311</v>
      </c>
      <c r="P5" s="4">
        <v>9.7589536021467915E-2</v>
      </c>
      <c r="Q5" s="5"/>
      <c r="R5" s="5"/>
    </row>
    <row r="6" spans="1:18" x14ac:dyDescent="0.25">
      <c r="A6" s="3">
        <v>1978</v>
      </c>
      <c r="B6" s="4">
        <v>171.79322202185972</v>
      </c>
      <c r="C6" s="4">
        <v>0</v>
      </c>
      <c r="D6" s="4">
        <v>0</v>
      </c>
      <c r="E6" s="4">
        <v>17.56551231886889</v>
      </c>
      <c r="F6" s="4">
        <v>0</v>
      </c>
      <c r="G6" s="4">
        <v>0</v>
      </c>
      <c r="H6" s="4">
        <v>0.91667501720460798</v>
      </c>
      <c r="I6" s="4">
        <v>26.30729490380655</v>
      </c>
      <c r="J6" s="4">
        <v>61.383688108881891</v>
      </c>
      <c r="K6" s="4">
        <v>25.124103832959712</v>
      </c>
      <c r="L6" s="4">
        <v>5.3212880273207031</v>
      </c>
      <c r="M6" s="4">
        <v>5.3212880273207031</v>
      </c>
      <c r="N6" s="4">
        <v>1.3251525647423692</v>
      </c>
      <c r="O6" s="4">
        <v>0.75062281203091652</v>
      </c>
      <c r="P6" s="4">
        <v>0.10830536600466727</v>
      </c>
      <c r="Q6" s="5"/>
      <c r="R6" s="5"/>
    </row>
    <row r="7" spans="1:18" x14ac:dyDescent="0.25">
      <c r="A7" s="3">
        <v>1979</v>
      </c>
      <c r="B7" s="4">
        <v>202.15353718831992</v>
      </c>
      <c r="C7" s="4">
        <v>0.47589227441832682</v>
      </c>
      <c r="D7" s="4">
        <v>0</v>
      </c>
      <c r="E7" s="4">
        <v>19.309166454068649</v>
      </c>
      <c r="F7" s="4">
        <v>0.20233275798975614</v>
      </c>
      <c r="G7" s="4">
        <v>0</v>
      </c>
      <c r="H7" s="4">
        <v>2.6480450716734398</v>
      </c>
      <c r="I7" s="4">
        <v>16.650554608908102</v>
      </c>
      <c r="J7" s="4">
        <v>38.851294087452345</v>
      </c>
      <c r="K7" s="4">
        <v>43.471588984459267</v>
      </c>
      <c r="L7" s="4">
        <v>4.586676012607966</v>
      </c>
      <c r="M7" s="4">
        <v>4.586676012607966</v>
      </c>
      <c r="N7" s="4">
        <v>1.781072411904193</v>
      </c>
      <c r="O7" s="4">
        <v>1.0379840451970395</v>
      </c>
      <c r="P7" s="4">
        <v>0.24225314414788804</v>
      </c>
      <c r="Q7" s="5"/>
      <c r="R7" s="5"/>
    </row>
    <row r="8" spans="1:18" x14ac:dyDescent="0.25">
      <c r="A8" s="3">
        <v>1980</v>
      </c>
      <c r="B8" s="4">
        <v>183.69888312412078</v>
      </c>
      <c r="C8" s="4">
        <v>47.880288561414893</v>
      </c>
      <c r="D8" s="4">
        <v>0</v>
      </c>
      <c r="E8" s="4">
        <v>16.031053749143222</v>
      </c>
      <c r="F8" s="4">
        <v>2.4217837889533325</v>
      </c>
      <c r="G8" s="4">
        <v>0</v>
      </c>
      <c r="H8" s="4">
        <v>4.0194001430142947</v>
      </c>
      <c r="I8" s="4">
        <v>28.118788983902594</v>
      </c>
      <c r="J8" s="4">
        <v>65.610507629105925</v>
      </c>
      <c r="K8" s="4">
        <v>28.087683944830779</v>
      </c>
      <c r="L8" s="4">
        <v>6.7491281301759249</v>
      </c>
      <c r="M8" s="4">
        <v>6.7491281301759249</v>
      </c>
      <c r="N8" s="4">
        <v>2.6185289200211255</v>
      </c>
      <c r="O8" s="4">
        <v>1.8384207042388567</v>
      </c>
      <c r="P8" s="4">
        <v>0.32738269228550981</v>
      </c>
      <c r="Q8" s="4">
        <v>23.71838339616674</v>
      </c>
      <c r="R8" s="4">
        <v>0</v>
      </c>
    </row>
    <row r="9" spans="1:18" x14ac:dyDescent="0.25">
      <c r="A9" s="3">
        <v>1981</v>
      </c>
      <c r="B9" s="4">
        <v>119.96589020686635</v>
      </c>
      <c r="C9" s="4">
        <v>31.392895140230689</v>
      </c>
      <c r="D9" s="4">
        <v>0</v>
      </c>
      <c r="E9" s="4">
        <v>9.4917227128705068</v>
      </c>
      <c r="F9" s="4">
        <v>1.7910251581265844</v>
      </c>
      <c r="G9" s="4">
        <v>0</v>
      </c>
      <c r="H9" s="4">
        <v>6.8017111503254508</v>
      </c>
      <c r="I9" s="4">
        <v>19.250168279362786</v>
      </c>
      <c r="J9" s="4">
        <v>44.917059318513125</v>
      </c>
      <c r="K9" s="4">
        <v>30.429740153758967</v>
      </c>
      <c r="L9" s="4">
        <v>5.2906688823449075</v>
      </c>
      <c r="M9" s="4">
        <v>5.2906688823449075</v>
      </c>
      <c r="N9" s="4">
        <v>1.6898404077263596</v>
      </c>
      <c r="O9" s="4">
        <v>1.5942260320244439</v>
      </c>
      <c r="P9" s="4">
        <v>0.49505257364790228</v>
      </c>
      <c r="Q9" s="4">
        <v>31.480737961787227</v>
      </c>
      <c r="R9" s="4">
        <v>0</v>
      </c>
    </row>
    <row r="10" spans="1:18" x14ac:dyDescent="0.25">
      <c r="A10" s="3">
        <v>1982</v>
      </c>
      <c r="B10" s="4">
        <v>145.95089182696054</v>
      </c>
      <c r="C10" s="4">
        <v>51.262141146667943</v>
      </c>
      <c r="D10" s="4">
        <v>0</v>
      </c>
      <c r="E10" s="4">
        <v>7.6555295859836523</v>
      </c>
      <c r="F10" s="4">
        <v>5.896751867726997</v>
      </c>
      <c r="G10" s="4">
        <v>0</v>
      </c>
      <c r="H10" s="4">
        <v>8.3759393234093604</v>
      </c>
      <c r="I10" s="4">
        <v>13.992463048792896</v>
      </c>
      <c r="J10" s="4">
        <v>32.64908044718338</v>
      </c>
      <c r="K10" s="4">
        <v>20.049472910352961</v>
      </c>
      <c r="L10" s="4">
        <v>4.3404916115514842</v>
      </c>
      <c r="M10" s="4">
        <v>4.3404916115514842</v>
      </c>
      <c r="N10" s="4">
        <v>1.5659976354784508</v>
      </c>
      <c r="O10" s="4">
        <v>1.7316353822357706</v>
      </c>
      <c r="P10" s="4">
        <v>0.23562057394353564</v>
      </c>
      <c r="Q10" s="4">
        <v>46.960210239618114</v>
      </c>
      <c r="R10" s="4">
        <v>0</v>
      </c>
    </row>
    <row r="11" spans="1:18" x14ac:dyDescent="0.25">
      <c r="A11" s="3">
        <v>1983</v>
      </c>
      <c r="B11" s="4">
        <v>37.551556745199676</v>
      </c>
      <c r="C11" s="4">
        <v>178.72432350547945</v>
      </c>
      <c r="D11" s="4">
        <v>0</v>
      </c>
      <c r="E11" s="4">
        <v>3.8638301505328156</v>
      </c>
      <c r="F11" s="4">
        <v>11.788023246696744</v>
      </c>
      <c r="G11" s="4">
        <v>0</v>
      </c>
      <c r="H11" s="4">
        <v>6.3560456880614726</v>
      </c>
      <c r="I11" s="4">
        <v>11.3085668886663</v>
      </c>
      <c r="J11" s="4">
        <v>26.386656073554732</v>
      </c>
      <c r="K11" s="4">
        <v>16.120595581813923</v>
      </c>
      <c r="L11" s="4">
        <v>4.3151186759325775</v>
      </c>
      <c r="M11" s="4">
        <v>4.3151186759325775</v>
      </c>
      <c r="N11" s="4">
        <v>2.2112656668639197</v>
      </c>
      <c r="O11" s="4">
        <v>3.102698608493748</v>
      </c>
      <c r="P11" s="4">
        <v>0.30040687813370864</v>
      </c>
      <c r="Q11" s="4">
        <v>56.863106312900875</v>
      </c>
      <c r="R11" s="4">
        <v>0</v>
      </c>
    </row>
    <row r="12" spans="1:18" x14ac:dyDescent="0.25">
      <c r="A12" s="3">
        <v>1984</v>
      </c>
      <c r="B12" s="4">
        <v>16.915573182252423</v>
      </c>
      <c r="C12" s="4">
        <v>179.67389536727822</v>
      </c>
      <c r="D12" s="4">
        <v>0</v>
      </c>
      <c r="E12" s="4">
        <v>2.020012233131808</v>
      </c>
      <c r="F12" s="4">
        <v>23.073368963573071</v>
      </c>
      <c r="G12" s="4">
        <v>0</v>
      </c>
      <c r="H12" s="4">
        <v>5.4701606518802892</v>
      </c>
      <c r="I12" s="4">
        <v>15.454757499089705</v>
      </c>
      <c r="J12" s="4">
        <v>36.061100831209636</v>
      </c>
      <c r="K12" s="4">
        <v>21.194205662843459</v>
      </c>
      <c r="L12" s="4">
        <v>5.9544221750965267</v>
      </c>
      <c r="M12" s="4">
        <v>5.9544221750965267</v>
      </c>
      <c r="N12" s="4">
        <v>1.6237347420981536</v>
      </c>
      <c r="O12" s="4">
        <v>1.6444964010274801</v>
      </c>
      <c r="P12" s="4">
        <v>0.28547281027831062</v>
      </c>
      <c r="Q12" s="4">
        <v>49.890817698313569</v>
      </c>
      <c r="R12" s="4">
        <v>0</v>
      </c>
    </row>
    <row r="13" spans="1:18" x14ac:dyDescent="0.25">
      <c r="A13" s="3">
        <v>1985</v>
      </c>
      <c r="B13" s="4">
        <v>17.793331282002548</v>
      </c>
      <c r="C13" s="4">
        <v>280.44089258870758</v>
      </c>
      <c r="D13" s="4">
        <v>0</v>
      </c>
      <c r="E13" s="4">
        <v>2.975439539468228</v>
      </c>
      <c r="F13" s="4">
        <v>31.122974825046693</v>
      </c>
      <c r="G13" s="4">
        <v>0</v>
      </c>
      <c r="H13" s="4">
        <v>5.6398670630370109</v>
      </c>
      <c r="I13" s="4">
        <v>19.427611370580347</v>
      </c>
      <c r="J13" s="4">
        <v>45.331093198020824</v>
      </c>
      <c r="K13" s="4">
        <v>29.902148470393044</v>
      </c>
      <c r="L13" s="4">
        <v>7.5746252701545611</v>
      </c>
      <c r="M13" s="4">
        <v>7.5746252701545611</v>
      </c>
      <c r="N13" s="4">
        <v>3.8876723009893439</v>
      </c>
      <c r="O13" s="4">
        <v>2.4710660534745523</v>
      </c>
      <c r="P13" s="4">
        <v>0.34918177180962529</v>
      </c>
      <c r="Q13" s="4">
        <v>51.488476422888645</v>
      </c>
      <c r="R13" s="4">
        <v>0</v>
      </c>
    </row>
    <row r="14" spans="1:18" x14ac:dyDescent="0.25">
      <c r="A14" s="3">
        <v>1986</v>
      </c>
      <c r="B14" s="4">
        <v>40.710064634106772</v>
      </c>
      <c r="C14" s="4">
        <v>328.19547988841822</v>
      </c>
      <c r="D14" s="4">
        <v>0</v>
      </c>
      <c r="E14" s="4">
        <v>6.8761633827674622</v>
      </c>
      <c r="F14" s="4">
        <v>43.297330737586762</v>
      </c>
      <c r="G14" s="4">
        <v>0</v>
      </c>
      <c r="H14" s="4">
        <v>8.7814928875679712</v>
      </c>
      <c r="I14" s="4">
        <v>26.588377964275317</v>
      </c>
      <c r="J14" s="4">
        <v>62.039548583309035</v>
      </c>
      <c r="K14" s="4">
        <v>49.146280761043293</v>
      </c>
      <c r="L14" s="4">
        <v>11.406875771893205</v>
      </c>
      <c r="M14" s="4">
        <v>11.406875771893205</v>
      </c>
      <c r="N14" s="4">
        <v>7.683655862054608</v>
      </c>
      <c r="O14" s="4">
        <v>7.1332057934966304</v>
      </c>
      <c r="P14" s="4">
        <v>1.0712873169720212</v>
      </c>
      <c r="Q14" s="4">
        <v>60.521911037013687</v>
      </c>
      <c r="R14" s="4">
        <v>0</v>
      </c>
    </row>
    <row r="15" spans="1:18" x14ac:dyDescent="0.25">
      <c r="A15" s="3">
        <v>1987</v>
      </c>
      <c r="B15" s="4">
        <v>20.528421589482335</v>
      </c>
      <c r="C15" s="4">
        <v>233.58848802422449</v>
      </c>
      <c r="D15" s="4">
        <v>0</v>
      </c>
      <c r="E15" s="4">
        <v>5.0239718746786455</v>
      </c>
      <c r="F15" s="4">
        <v>46.641544755662899</v>
      </c>
      <c r="G15" s="4">
        <v>0</v>
      </c>
      <c r="H15" s="4">
        <v>10.74895618060625</v>
      </c>
      <c r="I15" s="4">
        <v>20.722076071456904</v>
      </c>
      <c r="J15" s="4">
        <v>48.351510833399551</v>
      </c>
      <c r="K15" s="4">
        <v>48.807060202125001</v>
      </c>
      <c r="L15" s="4">
        <v>11.389994731053768</v>
      </c>
      <c r="M15" s="4">
        <v>11.389994731053768</v>
      </c>
      <c r="N15" s="4">
        <v>6.2182331114000648</v>
      </c>
      <c r="O15" s="4">
        <v>6.2550203683568499</v>
      </c>
      <c r="P15" s="4">
        <v>1.0775106231204739</v>
      </c>
      <c r="Q15" s="4">
        <v>69.078758771386987</v>
      </c>
      <c r="R15" s="4">
        <v>0</v>
      </c>
    </row>
    <row r="16" spans="1:18" x14ac:dyDescent="0.25">
      <c r="A16" s="3">
        <v>1988</v>
      </c>
      <c r="B16" s="4">
        <v>60.299237964267583</v>
      </c>
      <c r="C16" s="4">
        <v>347.52353632484034</v>
      </c>
      <c r="D16" s="4">
        <v>0</v>
      </c>
      <c r="E16" s="4">
        <v>10.324779009874849</v>
      </c>
      <c r="F16" s="4">
        <v>67.012857550680565</v>
      </c>
      <c r="G16" s="4">
        <v>0</v>
      </c>
      <c r="H16" s="4">
        <v>18.455669010300952</v>
      </c>
      <c r="I16" s="4">
        <v>23.38084403029783</v>
      </c>
      <c r="J16" s="4">
        <v>54.555302737361856</v>
      </c>
      <c r="K16" s="4">
        <v>55.642207012042228</v>
      </c>
      <c r="L16" s="4">
        <v>15.048409335041621</v>
      </c>
      <c r="M16" s="4">
        <v>15.048409335041621</v>
      </c>
      <c r="N16" s="4">
        <v>10.630209223411656</v>
      </c>
      <c r="O16" s="4">
        <v>8.1490760936702866</v>
      </c>
      <c r="P16" s="4">
        <v>1.0523376601832313</v>
      </c>
      <c r="Q16" s="4">
        <v>69.141029168354905</v>
      </c>
      <c r="R16" s="4">
        <v>0</v>
      </c>
    </row>
    <row r="17" spans="1:18" x14ac:dyDescent="0.25">
      <c r="A17" s="3">
        <v>1989</v>
      </c>
      <c r="B17" s="4">
        <v>229.82716569580055</v>
      </c>
      <c r="C17" s="4">
        <v>278.97990822962055</v>
      </c>
      <c r="D17" s="4">
        <v>0</v>
      </c>
      <c r="E17" s="4">
        <v>37.18947551818799</v>
      </c>
      <c r="F17" s="4">
        <v>40.611270976091994</v>
      </c>
      <c r="G17" s="4">
        <v>0</v>
      </c>
      <c r="H17" s="4">
        <v>26.01685339044904</v>
      </c>
      <c r="I17" s="4">
        <v>20.977719501052771</v>
      </c>
      <c r="J17" s="4">
        <v>48.948012169123089</v>
      </c>
      <c r="K17" s="4">
        <v>47.516887308470245</v>
      </c>
      <c r="L17" s="4">
        <v>14.665442086016119</v>
      </c>
      <c r="M17" s="4">
        <v>14.665442086016119</v>
      </c>
      <c r="N17" s="4">
        <v>5.4453541533356473</v>
      </c>
      <c r="O17" s="4">
        <v>4.3996222522278003</v>
      </c>
      <c r="P17" s="4">
        <v>0.66492604255356136</v>
      </c>
      <c r="Q17" s="4">
        <v>76.473235071549198</v>
      </c>
      <c r="R17" s="4">
        <v>0</v>
      </c>
    </row>
    <row r="18" spans="1:18" x14ac:dyDescent="0.25">
      <c r="A18" s="3">
        <v>1990</v>
      </c>
      <c r="B18" s="4">
        <v>539.06450050946751</v>
      </c>
      <c r="C18" s="4">
        <v>59.888599216736438</v>
      </c>
      <c r="D18" s="4">
        <v>0</v>
      </c>
      <c r="E18" s="4">
        <v>91.324252919219902</v>
      </c>
      <c r="F18" s="4">
        <v>9.3731273633600729</v>
      </c>
      <c r="G18" s="4">
        <v>0</v>
      </c>
      <c r="H18" s="4">
        <v>22.049471799621418</v>
      </c>
      <c r="I18" s="4">
        <v>20.246359582580457</v>
      </c>
      <c r="J18" s="4">
        <v>47.24150569268776</v>
      </c>
      <c r="K18" s="4">
        <v>41.580544188329924</v>
      </c>
      <c r="L18" s="4">
        <v>16.401769625775234</v>
      </c>
      <c r="M18" s="4">
        <v>16.401769625775234</v>
      </c>
      <c r="N18" s="4">
        <v>5.3821718526960014</v>
      </c>
      <c r="O18" s="4">
        <v>5.0481727291156115</v>
      </c>
      <c r="P18" s="4">
        <v>0.53765712576359892</v>
      </c>
      <c r="Q18" s="4">
        <v>66.598016058209339</v>
      </c>
      <c r="R18" s="4">
        <v>0</v>
      </c>
    </row>
    <row r="19" spans="1:18" x14ac:dyDescent="0.25">
      <c r="A19" s="3">
        <v>1991</v>
      </c>
      <c r="B19" s="4">
        <v>642.52049831395209</v>
      </c>
      <c r="C19" s="4">
        <v>126.88674245855834</v>
      </c>
      <c r="D19" s="4">
        <v>0</v>
      </c>
      <c r="E19" s="4">
        <v>99.282498401317724</v>
      </c>
      <c r="F19" s="4">
        <v>18.683188923585842</v>
      </c>
      <c r="G19" s="4">
        <v>0</v>
      </c>
      <c r="H19" s="4">
        <v>22.982356847263208</v>
      </c>
      <c r="I19" s="4">
        <v>21.715599624577166</v>
      </c>
      <c r="J19" s="4">
        <v>50.669732457346697</v>
      </c>
      <c r="K19" s="4">
        <v>41.55665596268117</v>
      </c>
      <c r="L19" s="4">
        <v>16.744636092069037</v>
      </c>
      <c r="M19" s="4">
        <v>16.744636092069037</v>
      </c>
      <c r="N19" s="4">
        <v>18.221038169967855</v>
      </c>
      <c r="O19" s="4">
        <v>12.373305027142836</v>
      </c>
      <c r="P19" s="4">
        <v>1.2860616122378268</v>
      </c>
      <c r="Q19" s="4">
        <v>70.761021399100244</v>
      </c>
      <c r="R19" s="4">
        <v>0</v>
      </c>
    </row>
    <row r="20" spans="1:18" x14ac:dyDescent="0.25">
      <c r="A20" s="3">
        <v>1992</v>
      </c>
      <c r="B20" s="4">
        <v>638.88454060564322</v>
      </c>
      <c r="C20" s="4">
        <v>206.8778108693115</v>
      </c>
      <c r="D20" s="4">
        <v>0</v>
      </c>
      <c r="E20" s="4">
        <v>94.352579514644958</v>
      </c>
      <c r="F20" s="4">
        <v>34.852710432845925</v>
      </c>
      <c r="G20" s="4">
        <v>0</v>
      </c>
      <c r="H20" s="4">
        <v>23.451909551013031</v>
      </c>
      <c r="I20" s="4">
        <v>17.710209660555275</v>
      </c>
      <c r="J20" s="4">
        <v>41.323822541295669</v>
      </c>
      <c r="K20" s="4">
        <v>41.4723137690561</v>
      </c>
      <c r="L20" s="4">
        <v>24.559513693798348</v>
      </c>
      <c r="M20" s="4">
        <v>24.559513693798348</v>
      </c>
      <c r="N20" s="4">
        <v>14.891356731354294</v>
      </c>
      <c r="O20" s="4">
        <v>9.2974227077004681</v>
      </c>
      <c r="P20" s="4">
        <v>0.66906809382351384</v>
      </c>
      <c r="Q20" s="4">
        <v>36.531700584971624</v>
      </c>
      <c r="R20" s="4">
        <v>0</v>
      </c>
    </row>
    <row r="21" spans="1:18" x14ac:dyDescent="0.25">
      <c r="A21" s="3">
        <v>1993</v>
      </c>
      <c r="B21" s="4">
        <v>1185.8725913465646</v>
      </c>
      <c r="C21" s="4">
        <v>319.18877096587221</v>
      </c>
      <c r="D21" s="4">
        <v>0</v>
      </c>
      <c r="E21" s="4">
        <v>145.19927383690867</v>
      </c>
      <c r="F21" s="4">
        <v>45.682954669359518</v>
      </c>
      <c r="G21" s="4">
        <v>0</v>
      </c>
      <c r="H21" s="4">
        <v>49.511214441459209</v>
      </c>
      <c r="I21" s="4">
        <v>21.021018035660447</v>
      </c>
      <c r="J21" s="4">
        <v>49.049042083207468</v>
      </c>
      <c r="K21" s="4">
        <v>51.212836335251666</v>
      </c>
      <c r="L21" s="4">
        <v>34.842557724280269</v>
      </c>
      <c r="M21" s="4">
        <v>34.842557724280269</v>
      </c>
      <c r="N21" s="4">
        <v>15.024639797404205</v>
      </c>
      <c r="O21" s="4">
        <v>7.5280968499649905</v>
      </c>
      <c r="P21" s="4">
        <v>0.73238268494034131</v>
      </c>
      <c r="Q21" s="4">
        <v>72.502296471651533</v>
      </c>
      <c r="R21" s="4">
        <v>0</v>
      </c>
    </row>
    <row r="22" spans="1:18" x14ac:dyDescent="0.25">
      <c r="A22" s="3">
        <v>1994</v>
      </c>
      <c r="B22" s="4">
        <v>2039.5074391535168</v>
      </c>
      <c r="C22" s="4">
        <v>175.72122231664218</v>
      </c>
      <c r="D22" s="4">
        <v>0</v>
      </c>
      <c r="E22" s="4">
        <v>202.63312871030467</v>
      </c>
      <c r="F22" s="4">
        <v>25.475280038819374</v>
      </c>
      <c r="G22" s="4">
        <v>0</v>
      </c>
      <c r="H22" s="4">
        <v>78.257289909651348</v>
      </c>
      <c r="I22" s="4">
        <v>25.28915293966892</v>
      </c>
      <c r="J22" s="4">
        <v>59.008023525894046</v>
      </c>
      <c r="K22" s="4">
        <v>60.905836963968966</v>
      </c>
      <c r="L22" s="4">
        <v>40.965272252984064</v>
      </c>
      <c r="M22" s="4">
        <v>40.965272252984064</v>
      </c>
      <c r="N22" s="4">
        <v>11.090205442319572</v>
      </c>
      <c r="O22" s="4">
        <v>5.6678442155640685</v>
      </c>
      <c r="P22" s="4">
        <v>0.38995995618024687</v>
      </c>
      <c r="Q22" s="4">
        <v>122.55864298623088</v>
      </c>
      <c r="R22" s="4">
        <v>0</v>
      </c>
    </row>
    <row r="23" spans="1:18" x14ac:dyDescent="0.25">
      <c r="A23" s="3">
        <v>1995</v>
      </c>
      <c r="B23" s="4">
        <v>3325.3496062497784</v>
      </c>
      <c r="C23" s="4">
        <v>51.124362030535067</v>
      </c>
      <c r="D23" s="4">
        <v>0</v>
      </c>
      <c r="E23" s="4">
        <v>399.98065392480515</v>
      </c>
      <c r="F23" s="4">
        <v>12.81929261492497</v>
      </c>
      <c r="G23" s="4">
        <v>0</v>
      </c>
      <c r="H23" s="4">
        <v>122.89660073688644</v>
      </c>
      <c r="I23" s="4">
        <v>38.753315408194695</v>
      </c>
      <c r="J23" s="4">
        <v>90.42440261912067</v>
      </c>
      <c r="K23" s="4">
        <v>102.58530892678436</v>
      </c>
      <c r="L23" s="4">
        <v>55.176095277373264</v>
      </c>
      <c r="M23" s="4">
        <v>55.176095277373264</v>
      </c>
      <c r="N23" s="4">
        <v>30.615716065789314</v>
      </c>
      <c r="O23" s="4">
        <v>16.490407013293794</v>
      </c>
      <c r="P23" s="4">
        <v>1.4260887916490319</v>
      </c>
      <c r="Q23" s="4">
        <v>322.00115275525712</v>
      </c>
      <c r="R23" s="4">
        <v>0</v>
      </c>
    </row>
    <row r="24" spans="1:18" x14ac:dyDescent="0.25">
      <c r="A24" s="3">
        <v>1996</v>
      </c>
      <c r="B24" s="4">
        <v>3963.2152440873133</v>
      </c>
      <c r="C24" s="4">
        <v>14.597436286820674</v>
      </c>
      <c r="D24" s="4">
        <v>0</v>
      </c>
      <c r="E24" s="4">
        <v>580.97955817776915</v>
      </c>
      <c r="F24" s="4">
        <v>2.2570136131869964</v>
      </c>
      <c r="G24" s="4">
        <v>0</v>
      </c>
      <c r="H24" s="4">
        <v>52.60764088510436</v>
      </c>
      <c r="I24" s="4">
        <v>23.626499500593674</v>
      </c>
      <c r="J24" s="4">
        <v>55.128498834718492</v>
      </c>
      <c r="K24" s="4">
        <v>65.357571914989805</v>
      </c>
      <c r="L24" s="4">
        <v>35.624733526147452</v>
      </c>
      <c r="M24" s="4">
        <v>35.624733526147452</v>
      </c>
      <c r="N24" s="4">
        <v>30.342761768026563</v>
      </c>
      <c r="O24" s="4">
        <v>10.010419094694658</v>
      </c>
      <c r="P24" s="4">
        <v>1.2371178076573102</v>
      </c>
      <c r="Q24" s="4">
        <v>714.09507789448639</v>
      </c>
      <c r="R24" s="4">
        <v>0</v>
      </c>
    </row>
    <row r="25" spans="1:18" x14ac:dyDescent="0.25">
      <c r="A25" s="3">
        <v>1997</v>
      </c>
      <c r="B25" s="4">
        <v>4969.8300489912954</v>
      </c>
      <c r="C25" s="4">
        <v>1.184611279716183</v>
      </c>
      <c r="D25" s="4">
        <v>0</v>
      </c>
      <c r="E25" s="4">
        <v>671.83890986142808</v>
      </c>
      <c r="F25" s="4">
        <v>0.33804931590415649</v>
      </c>
      <c r="G25" s="4">
        <v>0</v>
      </c>
      <c r="H25" s="4">
        <v>107.50175004775433</v>
      </c>
      <c r="I25" s="4">
        <v>26.871528702592983</v>
      </c>
      <c r="J25" s="4">
        <v>62.700233639383498</v>
      </c>
      <c r="K25" s="4">
        <v>77.789922402844638</v>
      </c>
      <c r="L25" s="4">
        <v>41.930478054879913</v>
      </c>
      <c r="M25" s="4">
        <v>41.930478054879913</v>
      </c>
      <c r="N25" s="4">
        <v>32.450346597766725</v>
      </c>
      <c r="O25" s="4">
        <v>12.832342845094226</v>
      </c>
      <c r="P25" s="4">
        <v>3.7919869777642883</v>
      </c>
      <c r="Q25" s="4">
        <v>1121.0265401786935</v>
      </c>
      <c r="R25" s="4">
        <v>0</v>
      </c>
    </row>
    <row r="26" spans="1:18" x14ac:dyDescent="0.25">
      <c r="A26" s="3">
        <v>1998</v>
      </c>
      <c r="B26" s="4">
        <v>4042.8154921114306</v>
      </c>
      <c r="C26" s="4">
        <v>1.3452967101296207</v>
      </c>
      <c r="D26" s="4">
        <v>0</v>
      </c>
      <c r="E26" s="4">
        <v>446.61601941034172</v>
      </c>
      <c r="F26" s="4">
        <v>9.8286790656734194E-2</v>
      </c>
      <c r="G26" s="4">
        <v>0</v>
      </c>
      <c r="H26" s="4">
        <v>110.45886921915636</v>
      </c>
      <c r="I26" s="4">
        <v>26.642681747542905</v>
      </c>
      <c r="J26" s="4">
        <v>62.166257410933326</v>
      </c>
      <c r="K26" s="4">
        <v>80.930410120815864</v>
      </c>
      <c r="L26" s="4">
        <v>37.650042192433851</v>
      </c>
      <c r="M26" s="4">
        <v>37.650042192433851</v>
      </c>
      <c r="N26" s="4">
        <v>42.062399481004562</v>
      </c>
      <c r="O26" s="4">
        <v>15.071659958406357</v>
      </c>
      <c r="P26" s="4">
        <v>5.0744915976546094</v>
      </c>
      <c r="Q26" s="4">
        <v>843.34161393738611</v>
      </c>
      <c r="R26" s="4">
        <v>0</v>
      </c>
    </row>
    <row r="27" spans="1:18" x14ac:dyDescent="0.25">
      <c r="A27" s="3">
        <v>1999</v>
      </c>
      <c r="B27" s="4">
        <v>5000.7308685328426</v>
      </c>
      <c r="C27" s="4">
        <v>11.925213433468278</v>
      </c>
      <c r="D27" s="4">
        <v>0</v>
      </c>
      <c r="E27" s="4">
        <v>700.47684843707952</v>
      </c>
      <c r="F27" s="4">
        <v>2.0146821745828682</v>
      </c>
      <c r="G27" s="4">
        <v>0</v>
      </c>
      <c r="H27" s="4">
        <v>194.27966217576369</v>
      </c>
      <c r="I27" s="4">
        <v>31.815750391235419</v>
      </c>
      <c r="J27" s="4">
        <v>74.23675091288257</v>
      </c>
      <c r="K27" s="4">
        <v>76.649433326087944</v>
      </c>
      <c r="L27" s="4">
        <v>33.64271644214508</v>
      </c>
      <c r="M27" s="4">
        <v>33.64271644214508</v>
      </c>
      <c r="N27" s="4">
        <v>22.603780882996737</v>
      </c>
      <c r="O27" s="4">
        <v>10.772305651038131</v>
      </c>
      <c r="P27" s="4">
        <v>3.6581145930635319</v>
      </c>
      <c r="Q27" s="4">
        <v>924.39289375439466</v>
      </c>
      <c r="R27" s="4">
        <v>0</v>
      </c>
    </row>
    <row r="28" spans="1:18" x14ac:dyDescent="0.25">
      <c r="A28" s="3">
        <v>2000</v>
      </c>
      <c r="B28" s="4">
        <v>6467.1180788664615</v>
      </c>
      <c r="C28" s="4">
        <v>23.445260384418692</v>
      </c>
      <c r="D28" s="4">
        <v>0</v>
      </c>
      <c r="E28" s="4">
        <v>910.99423290450159</v>
      </c>
      <c r="F28" s="4">
        <v>0.87651695618730274</v>
      </c>
      <c r="G28" s="4">
        <v>0</v>
      </c>
      <c r="H28" s="4">
        <v>285.09234163183191</v>
      </c>
      <c r="I28" s="4">
        <v>44.827065820614045</v>
      </c>
      <c r="J28" s="4">
        <v>104.59648691476582</v>
      </c>
      <c r="K28" s="4">
        <v>98.513474866096743</v>
      </c>
      <c r="L28" s="4">
        <v>55.0667154448888</v>
      </c>
      <c r="M28" s="4">
        <v>55.0667154448888</v>
      </c>
      <c r="N28" s="4">
        <v>25.66352653432784</v>
      </c>
      <c r="O28" s="4">
        <v>17.184238015457545</v>
      </c>
      <c r="P28" s="4">
        <v>9.706513288097991</v>
      </c>
      <c r="Q28" s="4">
        <v>1689.6800564504492</v>
      </c>
      <c r="R28" s="4">
        <v>0</v>
      </c>
    </row>
    <row r="29" spans="1:18" x14ac:dyDescent="0.25">
      <c r="A29" s="3">
        <v>2001</v>
      </c>
      <c r="B29" s="4">
        <v>7760.3855648175786</v>
      </c>
      <c r="C29" s="4">
        <v>23.033799120696045</v>
      </c>
      <c r="D29" s="4">
        <v>0</v>
      </c>
      <c r="E29" s="4">
        <v>762.34566579347506</v>
      </c>
      <c r="F29" s="4">
        <v>8.0543544201382566</v>
      </c>
      <c r="G29" s="4">
        <v>0</v>
      </c>
      <c r="H29" s="4">
        <v>271.1218877882946</v>
      </c>
      <c r="I29" s="4">
        <v>54.107980000641696</v>
      </c>
      <c r="J29" s="4">
        <v>126.25195333483092</v>
      </c>
      <c r="K29" s="4">
        <v>64.339442701816211</v>
      </c>
      <c r="L29" s="4">
        <v>86.283027464356408</v>
      </c>
      <c r="M29" s="4">
        <v>86.283027464356408</v>
      </c>
      <c r="N29" s="4">
        <v>35.652737677281031</v>
      </c>
      <c r="O29" s="4">
        <v>20.793706752876986</v>
      </c>
      <c r="P29" s="4">
        <v>11.974965326720328</v>
      </c>
      <c r="Q29" s="4">
        <v>2440.6806987549817</v>
      </c>
      <c r="R29" s="4">
        <v>0</v>
      </c>
    </row>
    <row r="30" spans="1:18" x14ac:dyDescent="0.25">
      <c r="A30" s="3">
        <v>2002</v>
      </c>
      <c r="B30" s="4">
        <v>6797.7624629472803</v>
      </c>
      <c r="C30" s="4">
        <v>63.587264543879215</v>
      </c>
      <c r="D30" s="4">
        <v>0</v>
      </c>
      <c r="E30" s="4">
        <v>527.33693402873928</v>
      </c>
      <c r="F30" s="4">
        <v>10.032586496683898</v>
      </c>
      <c r="G30" s="4">
        <v>0</v>
      </c>
      <c r="H30" s="4">
        <v>122.96536389163946</v>
      </c>
      <c r="I30" s="4">
        <v>33.387273623263781</v>
      </c>
      <c r="J30" s="4">
        <v>88.802651243037175</v>
      </c>
      <c r="K30" s="4">
        <v>45.285832391247688</v>
      </c>
      <c r="L30" s="4">
        <v>69.828038317220191</v>
      </c>
      <c r="M30" s="4">
        <v>63.867331197185244</v>
      </c>
      <c r="N30" s="4">
        <v>53.511689342743324</v>
      </c>
      <c r="O30" s="4">
        <v>24.835383573101137</v>
      </c>
      <c r="P30" s="4">
        <v>17.767893234125438</v>
      </c>
      <c r="Q30" s="4">
        <v>3580.3937971685591</v>
      </c>
      <c r="R30" s="4">
        <v>0</v>
      </c>
    </row>
    <row r="31" spans="1:18" x14ac:dyDescent="0.25">
      <c r="A31" s="3">
        <v>2003</v>
      </c>
      <c r="B31" s="4">
        <v>6928.1085165603381</v>
      </c>
      <c r="C31" s="4">
        <v>36.171192957601853</v>
      </c>
      <c r="D31" s="4">
        <v>185.9094053725662</v>
      </c>
      <c r="E31" s="4">
        <v>560.40684341613053</v>
      </c>
      <c r="F31" s="4">
        <v>2.6279866409886083</v>
      </c>
      <c r="G31" s="4">
        <v>30.930847094921958</v>
      </c>
      <c r="H31" s="4">
        <v>164.63127567783152</v>
      </c>
      <c r="I31" s="4">
        <v>28.11916616971375</v>
      </c>
      <c r="J31" s="4">
        <v>85.381754093876324</v>
      </c>
      <c r="K31" s="4">
        <v>40.616041551692113</v>
      </c>
      <c r="L31" s="4">
        <v>80.801321408869157</v>
      </c>
      <c r="M31" s="4">
        <v>82.366422232272924</v>
      </c>
      <c r="N31" s="4">
        <v>42.968599961396123</v>
      </c>
      <c r="O31" s="4">
        <v>19.356236217858594</v>
      </c>
      <c r="P31" s="4">
        <v>16.193235195356817</v>
      </c>
      <c r="Q31" s="4">
        <v>4654.1497492878025</v>
      </c>
      <c r="R31" s="4">
        <v>0</v>
      </c>
    </row>
    <row r="32" spans="1:18" x14ac:dyDescent="0.25">
      <c r="A32" s="3">
        <v>2004</v>
      </c>
      <c r="B32" s="4">
        <v>6904.5804339941051</v>
      </c>
      <c r="C32" s="4">
        <v>56.279241237620766</v>
      </c>
      <c r="D32" s="4">
        <v>1254.7806597202357</v>
      </c>
      <c r="E32" s="4">
        <v>569.74368077438328</v>
      </c>
      <c r="F32" s="4">
        <v>1.5541117216313658</v>
      </c>
      <c r="G32" s="4">
        <v>182.01227833589229</v>
      </c>
      <c r="H32" s="4">
        <v>184.51984883534959</v>
      </c>
      <c r="I32" s="4">
        <v>46.715571401564091</v>
      </c>
      <c r="J32" s="4">
        <v>124.15355171087471</v>
      </c>
      <c r="K32" s="4">
        <v>53.281769572696035</v>
      </c>
      <c r="L32" s="4">
        <v>137.88399614947616</v>
      </c>
      <c r="M32" s="4">
        <v>149.72781463468201</v>
      </c>
      <c r="N32" s="4">
        <v>56.82675557664578</v>
      </c>
      <c r="O32" s="4">
        <v>32.153992210465915</v>
      </c>
      <c r="P32" s="4">
        <v>18.914805002534923</v>
      </c>
      <c r="Q32" s="4">
        <v>5602.215968597252</v>
      </c>
      <c r="R32" s="4">
        <v>0</v>
      </c>
    </row>
    <row r="33" spans="1:19" x14ac:dyDescent="0.25">
      <c r="A33" s="3">
        <v>2005</v>
      </c>
      <c r="B33" s="4">
        <v>4296.4908799398327</v>
      </c>
      <c r="C33" s="4">
        <v>74.705146723146711</v>
      </c>
      <c r="D33" s="4">
        <v>4632.5188891117205</v>
      </c>
      <c r="E33" s="4">
        <v>559.46755708926639</v>
      </c>
      <c r="F33" s="4">
        <v>11.607686578852379</v>
      </c>
      <c r="G33" s="4">
        <v>383.62201640536483</v>
      </c>
      <c r="H33" s="4">
        <v>211.08049091106082</v>
      </c>
      <c r="I33" s="4">
        <v>51.357732935007938</v>
      </c>
      <c r="J33" s="4">
        <v>131.02755457358651</v>
      </c>
      <c r="K33" s="4">
        <v>55.753036216261641</v>
      </c>
      <c r="L33" s="4">
        <v>153.25485404995626</v>
      </c>
      <c r="M33" s="4">
        <v>138.77543152882919</v>
      </c>
      <c r="N33" s="4">
        <v>52.194630739799578</v>
      </c>
      <c r="O33" s="4">
        <v>24.389097733724096</v>
      </c>
      <c r="P33" s="4">
        <v>14.004932629603314</v>
      </c>
      <c r="Q33" s="4">
        <v>7001.372160546538</v>
      </c>
      <c r="R33" s="4">
        <v>0</v>
      </c>
    </row>
    <row r="34" spans="1:19" x14ac:dyDescent="0.25">
      <c r="A34" s="3">
        <v>2006</v>
      </c>
      <c r="B34" s="4">
        <v>2130.7908652207693</v>
      </c>
      <c r="C34" s="4">
        <v>4.2505056075376801</v>
      </c>
      <c r="D34" s="4">
        <v>9749.7721541459778</v>
      </c>
      <c r="E34" s="4">
        <v>450.18953876899411</v>
      </c>
      <c r="F34" s="4">
        <v>0</v>
      </c>
      <c r="G34" s="4">
        <v>803.91425354546345</v>
      </c>
      <c r="H34" s="4">
        <v>234.73696810856555</v>
      </c>
      <c r="I34" s="4">
        <v>55.266843495321815</v>
      </c>
      <c r="J34" s="4">
        <v>137.04333777050314</v>
      </c>
      <c r="K34" s="4">
        <v>67.624779122306634</v>
      </c>
      <c r="L34" s="4">
        <v>144.75020869794614</v>
      </c>
      <c r="M34" s="4">
        <v>135.98692216039407</v>
      </c>
      <c r="N34" s="4">
        <v>60.040790371882309</v>
      </c>
      <c r="O34" s="4">
        <v>28.246223205964487</v>
      </c>
      <c r="P34" s="4">
        <v>18.646371848962207</v>
      </c>
      <c r="Q34" s="4">
        <v>8678.4439697690996</v>
      </c>
      <c r="R34" s="4">
        <v>0</v>
      </c>
    </row>
    <row r="35" spans="1:19" x14ac:dyDescent="0.25">
      <c r="A35" s="3">
        <v>2007</v>
      </c>
      <c r="B35" s="4">
        <v>1562.0667313038753</v>
      </c>
      <c r="C35" s="4">
        <v>0</v>
      </c>
      <c r="D35" s="4">
        <v>15746.782158483165</v>
      </c>
      <c r="E35" s="4">
        <v>626.08534667525885</v>
      </c>
      <c r="F35" s="4">
        <v>0</v>
      </c>
      <c r="G35" s="4">
        <v>1272.0613137542045</v>
      </c>
      <c r="H35" s="4">
        <v>338.09740968668763</v>
      </c>
      <c r="I35" s="4">
        <v>55.027777248225597</v>
      </c>
      <c r="J35" s="4">
        <v>146.14242349025358</v>
      </c>
      <c r="K35" s="4">
        <v>72.834693390256376</v>
      </c>
      <c r="L35" s="4">
        <v>185.81918751414509</v>
      </c>
      <c r="M35" s="4">
        <v>178.4385188511994</v>
      </c>
      <c r="N35" s="4">
        <v>81.640257493489344</v>
      </c>
      <c r="O35" s="4">
        <v>35.876581850805337</v>
      </c>
      <c r="P35" s="4">
        <v>19.720691257288312</v>
      </c>
      <c r="Q35" s="4">
        <v>11140.829011633276</v>
      </c>
      <c r="R35" s="4">
        <v>0</v>
      </c>
    </row>
    <row r="36" spans="1:19" x14ac:dyDescent="0.25">
      <c r="A36" s="3">
        <v>2008</v>
      </c>
      <c r="B36" s="4">
        <v>1213.4388188851392</v>
      </c>
      <c r="C36" s="4">
        <v>0</v>
      </c>
      <c r="D36" s="4">
        <v>18596.408752688505</v>
      </c>
      <c r="E36" s="4">
        <v>860.60838494626944</v>
      </c>
      <c r="F36" s="4">
        <v>0</v>
      </c>
      <c r="G36" s="4">
        <v>1656.0082391398773</v>
      </c>
      <c r="H36" s="4">
        <v>512.70724260957661</v>
      </c>
      <c r="I36" s="4">
        <v>62.24739084629848</v>
      </c>
      <c r="J36" s="4">
        <v>175.94366068737247</v>
      </c>
      <c r="K36" s="4">
        <v>82.395833691214662</v>
      </c>
      <c r="L36" s="4">
        <v>258.67218280533461</v>
      </c>
      <c r="M36" s="4">
        <v>268.74293872334755</v>
      </c>
      <c r="N36" s="4">
        <v>119.73536083673925</v>
      </c>
      <c r="O36" s="4">
        <v>47.205539113273936</v>
      </c>
      <c r="P36" s="4">
        <v>25.886908545988881</v>
      </c>
      <c r="Q36" s="4">
        <v>11421.000843080512</v>
      </c>
      <c r="R36" s="4">
        <v>0</v>
      </c>
    </row>
    <row r="37" spans="1:19" x14ac:dyDescent="0.25">
      <c r="A37" s="3">
        <v>2009</v>
      </c>
      <c r="B37" s="4">
        <v>1223.6181774559307</v>
      </c>
      <c r="C37" s="4">
        <v>0</v>
      </c>
      <c r="D37" s="4">
        <v>22315.840222250354</v>
      </c>
      <c r="E37" s="4">
        <v>1160.9849832489308</v>
      </c>
      <c r="F37" s="4">
        <v>0</v>
      </c>
      <c r="G37" s="4">
        <v>1844.9513294805656</v>
      </c>
      <c r="H37" s="4">
        <v>541.06631187241214</v>
      </c>
      <c r="I37" s="4">
        <v>36.052335606903142</v>
      </c>
      <c r="J37" s="4">
        <v>139.20627130371994</v>
      </c>
      <c r="K37" s="4">
        <v>62.082337797336308</v>
      </c>
      <c r="L37" s="4">
        <v>187.66643918012502</v>
      </c>
      <c r="M37" s="4">
        <v>167.98337511449949</v>
      </c>
      <c r="N37" s="4">
        <v>87.871011497969292</v>
      </c>
      <c r="O37" s="4">
        <v>25.601647141435379</v>
      </c>
      <c r="P37" s="4">
        <v>19.603516405855821</v>
      </c>
      <c r="Q37" s="4">
        <v>10924.493673072338</v>
      </c>
      <c r="R37" s="4">
        <v>0</v>
      </c>
    </row>
    <row r="38" spans="1:19" x14ac:dyDescent="0.25">
      <c r="A38" s="3">
        <v>2010</v>
      </c>
      <c r="B38" s="4">
        <v>1389.1018305250275</v>
      </c>
      <c r="C38" s="4">
        <v>0</v>
      </c>
      <c r="D38" s="4">
        <v>24757.787155355883</v>
      </c>
      <c r="E38" s="4">
        <v>1897.8225193882074</v>
      </c>
      <c r="F38" s="4">
        <v>0</v>
      </c>
      <c r="G38" s="4">
        <v>2400.5309383948093</v>
      </c>
      <c r="H38" s="4">
        <v>770.359868625319</v>
      </c>
      <c r="I38" s="4">
        <v>54.473913267197631</v>
      </c>
      <c r="J38" s="4">
        <v>255.84854503456856</v>
      </c>
      <c r="K38" s="4">
        <v>105.61679517592238</v>
      </c>
      <c r="L38" s="4">
        <v>372.44954652456096</v>
      </c>
      <c r="M38" s="4">
        <v>386.74242828194542</v>
      </c>
      <c r="N38" s="4">
        <v>141.60115147100004</v>
      </c>
      <c r="O38" s="4">
        <v>46.814217341974619</v>
      </c>
      <c r="P38" s="4">
        <v>32.43120961158214</v>
      </c>
      <c r="Q38" s="4">
        <v>6912.2115964081158</v>
      </c>
      <c r="R38" s="4">
        <v>2321.3583065820985</v>
      </c>
    </row>
    <row r="39" spans="1:19" x14ac:dyDescent="0.25">
      <c r="A39" s="3">
        <v>2011</v>
      </c>
      <c r="B39" s="4">
        <v>2107.4419161643564</v>
      </c>
      <c r="C39" s="4">
        <v>0</v>
      </c>
      <c r="D39" s="4">
        <v>23997.759604319377</v>
      </c>
      <c r="E39" s="4">
        <v>2065.9670319234992</v>
      </c>
      <c r="F39" s="4">
        <v>0</v>
      </c>
      <c r="G39" s="4">
        <v>2910.7240361843606</v>
      </c>
      <c r="H39" s="4">
        <v>911.32902872137697</v>
      </c>
      <c r="I39" s="4">
        <v>53.862009381569905</v>
      </c>
      <c r="J39" s="4">
        <v>264.45241109707445</v>
      </c>
      <c r="K39" s="4">
        <v>99.027831577416933</v>
      </c>
      <c r="L39" s="4">
        <v>393.67231755992219</v>
      </c>
      <c r="M39" s="4">
        <v>363.66367787293956</v>
      </c>
      <c r="N39" s="4">
        <v>258.47813161545321</v>
      </c>
      <c r="O39" s="4">
        <v>83.375697483046054</v>
      </c>
      <c r="P39" s="4">
        <v>56.964413668074755</v>
      </c>
      <c r="Q39" s="4">
        <v>6361.8354990587522</v>
      </c>
      <c r="R39" s="4">
        <v>6201.3755934928722</v>
      </c>
    </row>
    <row r="40" spans="1:19" x14ac:dyDescent="0.25">
      <c r="A40" s="3">
        <v>2012</v>
      </c>
      <c r="B40" s="4">
        <v>1371.4217279174341</v>
      </c>
      <c r="C40" s="4">
        <v>0</v>
      </c>
      <c r="D40" s="4">
        <v>26235.997921494491</v>
      </c>
      <c r="E40" s="4">
        <v>1642.3020011886674</v>
      </c>
      <c r="F40" s="4">
        <v>0</v>
      </c>
      <c r="G40" s="4">
        <v>3415.7734165737452</v>
      </c>
      <c r="H40" s="4">
        <v>843.82702004785233</v>
      </c>
      <c r="I40" s="4">
        <v>41.771383996446581</v>
      </c>
      <c r="J40" s="4">
        <v>244.59910102544484</v>
      </c>
      <c r="K40" s="4">
        <v>87.639961160008795</v>
      </c>
      <c r="L40" s="4">
        <v>347.89500355573119</v>
      </c>
      <c r="M40" s="4">
        <v>380.33944375711866</v>
      </c>
      <c r="N40" s="4">
        <v>136.27368449015182</v>
      </c>
      <c r="O40" s="4">
        <v>42.962812648415465</v>
      </c>
      <c r="P40" s="4">
        <v>31.803893154312917</v>
      </c>
      <c r="Q40" s="4">
        <v>6652.5168550669714</v>
      </c>
      <c r="R40" s="4">
        <v>6372.0006300401983</v>
      </c>
    </row>
    <row r="41" spans="1:19" x14ac:dyDescent="0.25">
      <c r="A41" s="3">
        <v>2013</v>
      </c>
      <c r="B41" s="4">
        <v>1283.1280583348685</v>
      </c>
      <c r="C41" s="4">
        <v>0</v>
      </c>
      <c r="D41" s="4">
        <v>25831.319276019254</v>
      </c>
      <c r="E41" s="4">
        <v>1007.4630413661882</v>
      </c>
      <c r="F41" s="4">
        <v>0</v>
      </c>
      <c r="G41" s="4">
        <v>4137.3337853678322</v>
      </c>
      <c r="H41" s="4">
        <v>942.79017779679964</v>
      </c>
      <c r="I41" s="4">
        <v>32.125161315571525</v>
      </c>
      <c r="J41" s="4">
        <v>215.03860491055781</v>
      </c>
      <c r="K41" s="4">
        <v>85.989638621800978</v>
      </c>
      <c r="L41" s="4">
        <v>332.44381293132102</v>
      </c>
      <c r="M41" s="4">
        <v>457.81580292492242</v>
      </c>
      <c r="N41" s="4">
        <v>107.10253780423463</v>
      </c>
      <c r="O41" s="4">
        <v>40.740736109128427</v>
      </c>
      <c r="P41" s="4">
        <v>25.902732558817043</v>
      </c>
      <c r="Q41" s="4">
        <v>5213.2639461288727</v>
      </c>
      <c r="R41" s="4">
        <v>6843.6621541798249</v>
      </c>
    </row>
    <row r="42" spans="1:19" x14ac:dyDescent="0.25">
      <c r="A42" s="3">
        <v>2014</v>
      </c>
      <c r="B42" s="4">
        <v>890.39898664312648</v>
      </c>
      <c r="C42" s="4">
        <v>0</v>
      </c>
      <c r="D42" s="4">
        <v>23569.36072281883</v>
      </c>
      <c r="E42" s="4">
        <v>975.72454627305285</v>
      </c>
      <c r="F42" s="4">
        <v>0</v>
      </c>
      <c r="G42" s="4">
        <v>3682.7501388384362</v>
      </c>
      <c r="H42" s="4">
        <v>832.9110316352261</v>
      </c>
      <c r="I42" s="4">
        <v>14.817648822407882</v>
      </c>
      <c r="J42" s="4">
        <v>163.15375265319133</v>
      </c>
      <c r="K42" s="4">
        <v>68.049453658383086</v>
      </c>
      <c r="L42" s="4">
        <v>259.05612968152252</v>
      </c>
      <c r="M42" s="4">
        <v>301.70009927276072</v>
      </c>
      <c r="N42" s="4">
        <v>149.65279580740733</v>
      </c>
      <c r="O42" s="4">
        <v>69.06281065726985</v>
      </c>
      <c r="P42" s="4">
        <v>31.900202455262864</v>
      </c>
      <c r="Q42" s="4">
        <v>5834.1529819031075</v>
      </c>
      <c r="R42" s="4">
        <v>6161.5966548561901</v>
      </c>
    </row>
    <row r="43" spans="1:19" x14ac:dyDescent="0.25">
      <c r="A43" s="3">
        <v>2015</v>
      </c>
      <c r="B43" s="4">
        <v>1232.443008537125</v>
      </c>
      <c r="C43" s="4">
        <v>0</v>
      </c>
      <c r="D43" s="4">
        <v>19889.023020139244</v>
      </c>
      <c r="E43" s="4">
        <v>24.25237909060089</v>
      </c>
      <c r="F43" s="4">
        <v>0</v>
      </c>
      <c r="G43" s="4">
        <v>1440.983165161477</v>
      </c>
      <c r="H43" s="4">
        <v>447.77715078630894</v>
      </c>
      <c r="I43" s="4">
        <v>18.49089332176932</v>
      </c>
      <c r="J43" s="4">
        <v>138.59496964440547</v>
      </c>
      <c r="K43" s="4">
        <v>44.024284475281931</v>
      </c>
      <c r="L43" s="4">
        <v>162.98352124891611</v>
      </c>
      <c r="M43" s="4">
        <v>163.19167389418911</v>
      </c>
      <c r="N43" s="4">
        <v>118.67529950524445</v>
      </c>
      <c r="O43" s="4">
        <v>71.275078646348646</v>
      </c>
      <c r="P43" s="4">
        <v>28.483819354838765</v>
      </c>
      <c r="Q43" s="4">
        <v>4354.6753776198193</v>
      </c>
      <c r="R43" s="4">
        <v>7269.2498053127974</v>
      </c>
    </row>
    <row r="44" spans="1:19" x14ac:dyDescent="0.25">
      <c r="A44" t="s">
        <v>27</v>
      </c>
      <c r="B44" s="9">
        <f>SUM(B3:B43)</f>
        <v>81499.387994283315</v>
      </c>
      <c r="C44" s="9">
        <f t="shared" ref="C44:R44" si="0">SUM(C3:C43)</f>
        <v>3208.3502171939922</v>
      </c>
      <c r="D44" s="9">
        <f t="shared" si="0"/>
        <v>216763.25994191962</v>
      </c>
      <c r="E44" s="9">
        <f t="shared" si="0"/>
        <v>18218.4089870145</v>
      </c>
      <c r="F44" s="9">
        <f t="shared" si="0"/>
        <v>460.20709337984363</v>
      </c>
      <c r="G44" s="9">
        <f t="shared" si="0"/>
        <v>24161.595758276952</v>
      </c>
      <c r="H44" s="9">
        <f t="shared" si="0"/>
        <v>8504.0979741068641</v>
      </c>
      <c r="I44" s="9">
        <f t="shared" si="0"/>
        <v>1234.2930780548122</v>
      </c>
      <c r="J44" s="9">
        <f t="shared" si="0"/>
        <v>3827.4038680267508</v>
      </c>
      <c r="K44" s="9">
        <f t="shared" si="0"/>
        <v>2243.8636705475742</v>
      </c>
      <c r="L44" s="9">
        <f t="shared" si="0"/>
        <v>3681.5905993187403</v>
      </c>
      <c r="M44" s="9">
        <f t="shared" si="0"/>
        <v>3833.7559201399786</v>
      </c>
      <c r="N44" s="9">
        <f t="shared" si="0"/>
        <v>1800.5304900545984</v>
      </c>
      <c r="O44" s="9">
        <f t="shared" si="0"/>
        <v>777.14435206041355</v>
      </c>
      <c r="P44" s="9">
        <f t="shared" si="0"/>
        <v>405.19864601766795</v>
      </c>
      <c r="Q44" s="9">
        <f t="shared" si="0"/>
        <v>107291.34180664681</v>
      </c>
      <c r="R44" s="9">
        <f t="shared" si="0"/>
        <v>35169.243144463988</v>
      </c>
      <c r="S44" s="9">
        <f>SUM(B44:R44)</f>
        <v>513079.67354150629</v>
      </c>
    </row>
    <row r="45" spans="1:19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opLeftCell="A28" workbookViewId="0">
      <selection activeCell="A45" sqref="A45:XFD46"/>
    </sheetView>
  </sheetViews>
  <sheetFormatPr defaultColWidth="14.42578125" defaultRowHeight="15" x14ac:dyDescent="0.25"/>
  <cols>
    <col min="2" max="2" width="10.7109375"/>
  </cols>
  <sheetData>
    <row r="1" spans="1:18" x14ac:dyDescent="0.25">
      <c r="A1" s="1" t="s">
        <v>0</v>
      </c>
      <c r="B1" s="2" t="s">
        <v>21</v>
      </c>
      <c r="C1" s="2" t="s">
        <v>21</v>
      </c>
      <c r="D1" s="2" t="s">
        <v>21</v>
      </c>
      <c r="E1" s="2" t="s">
        <v>21</v>
      </c>
      <c r="F1" s="2" t="s">
        <v>21</v>
      </c>
      <c r="G1" s="2" t="s">
        <v>21</v>
      </c>
      <c r="H1" s="2" t="s">
        <v>21</v>
      </c>
      <c r="I1" s="2" t="s">
        <v>21</v>
      </c>
      <c r="J1" s="2" t="s">
        <v>21</v>
      </c>
      <c r="K1" s="2" t="s">
        <v>21</v>
      </c>
      <c r="L1" s="2" t="s">
        <v>21</v>
      </c>
      <c r="M1" s="2" t="s">
        <v>21</v>
      </c>
      <c r="N1" s="2" t="s">
        <v>21</v>
      </c>
      <c r="O1" s="2" t="s">
        <v>21</v>
      </c>
      <c r="P1" s="2" t="s">
        <v>21</v>
      </c>
      <c r="Q1" s="2" t="s">
        <v>21</v>
      </c>
      <c r="R1" s="2" t="s">
        <v>21</v>
      </c>
    </row>
    <row r="2" spans="1:18" ht="30" x14ac:dyDescent="0.25">
      <c r="A2" s="7" t="s">
        <v>26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</row>
    <row r="3" spans="1:18" x14ac:dyDescent="0.25">
      <c r="A3" s="3">
        <v>1975</v>
      </c>
      <c r="B3" s="4">
        <v>325.06570935569061</v>
      </c>
      <c r="C3" s="4">
        <v>0</v>
      </c>
      <c r="D3" s="4">
        <v>0</v>
      </c>
      <c r="E3" s="4">
        <v>54.139078456046164</v>
      </c>
      <c r="F3" s="4">
        <v>0</v>
      </c>
      <c r="G3" s="4">
        <v>0</v>
      </c>
      <c r="H3" s="4">
        <v>0.22536473687629607</v>
      </c>
      <c r="I3" s="4">
        <v>13.189688550722844</v>
      </c>
      <c r="J3" s="4">
        <v>30.775939951686542</v>
      </c>
      <c r="K3" s="4">
        <v>14.981818270911266</v>
      </c>
      <c r="L3" s="4">
        <v>5.4601506107953908</v>
      </c>
      <c r="M3" s="4">
        <v>5.4601506107953908</v>
      </c>
      <c r="N3" s="4">
        <v>1.3304589683025914</v>
      </c>
      <c r="O3" s="4">
        <v>0.73813134542814884</v>
      </c>
      <c r="P3" s="4">
        <v>0.14124735622390533</v>
      </c>
      <c r="Q3" s="5"/>
      <c r="R3" s="5"/>
    </row>
    <row r="4" spans="1:18" x14ac:dyDescent="0.25">
      <c r="A4" s="3">
        <v>1976</v>
      </c>
      <c r="B4" s="4">
        <v>394.28066597736301</v>
      </c>
      <c r="C4" s="4">
        <v>0</v>
      </c>
      <c r="D4" s="4">
        <v>0</v>
      </c>
      <c r="E4" s="4">
        <v>60.774371745269924</v>
      </c>
      <c r="F4" s="4">
        <v>0</v>
      </c>
      <c r="G4" s="4">
        <v>0</v>
      </c>
      <c r="H4" s="4">
        <v>0.58439545485156474</v>
      </c>
      <c r="I4" s="4">
        <v>17.345213914604095</v>
      </c>
      <c r="J4" s="4">
        <v>40.472165800742907</v>
      </c>
      <c r="K4" s="4">
        <v>18.5857385277464</v>
      </c>
      <c r="L4" s="4">
        <v>6.5707969291642732</v>
      </c>
      <c r="M4" s="4">
        <v>6.5707969291642732</v>
      </c>
      <c r="N4" s="4">
        <v>1.5502674977280382</v>
      </c>
      <c r="O4" s="4">
        <v>0.97470428205950965</v>
      </c>
      <c r="P4" s="4">
        <v>0.11349450367536383</v>
      </c>
      <c r="Q4" s="5"/>
      <c r="R4" s="5"/>
    </row>
    <row r="5" spans="1:18" x14ac:dyDescent="0.25">
      <c r="A5" s="3">
        <v>1977</v>
      </c>
      <c r="B5" s="4">
        <v>440.20192104586232</v>
      </c>
      <c r="C5" s="4">
        <v>0</v>
      </c>
      <c r="D5" s="4">
        <v>0</v>
      </c>
      <c r="E5" s="4">
        <v>48.171266568072092</v>
      </c>
      <c r="F5" s="4">
        <v>0</v>
      </c>
      <c r="G5" s="4">
        <v>0</v>
      </c>
      <c r="H5" s="4">
        <v>1.2375545209276362</v>
      </c>
      <c r="I5" s="4">
        <v>33.276307189419562</v>
      </c>
      <c r="J5" s="4">
        <v>77.644716775312176</v>
      </c>
      <c r="K5" s="4">
        <v>28.296487736170388</v>
      </c>
      <c r="L5" s="4">
        <v>8.8847312080140881</v>
      </c>
      <c r="M5" s="4">
        <v>8.8847312080140881</v>
      </c>
      <c r="N5" s="4">
        <v>1.9198462267057113</v>
      </c>
      <c r="O5" s="4">
        <v>1.3073400055963511</v>
      </c>
      <c r="P5" s="4">
        <v>0.17659058899122768</v>
      </c>
      <c r="Q5" s="5"/>
      <c r="R5" s="5"/>
    </row>
    <row r="6" spans="1:18" x14ac:dyDescent="0.25">
      <c r="A6" s="3">
        <v>1978</v>
      </c>
      <c r="B6" s="4">
        <v>593.28898022316037</v>
      </c>
      <c r="C6" s="4">
        <v>0</v>
      </c>
      <c r="D6" s="4">
        <v>0</v>
      </c>
      <c r="E6" s="4">
        <v>59.87199133522958</v>
      </c>
      <c r="F6" s="4">
        <v>0</v>
      </c>
      <c r="G6" s="4">
        <v>0</v>
      </c>
      <c r="H6" s="4">
        <v>2.7852817830447698</v>
      </c>
      <c r="I6" s="4">
        <v>33.494516648768077</v>
      </c>
      <c r="J6" s="4">
        <v>78.153872180458791</v>
      </c>
      <c r="K6" s="4">
        <v>31.988074684055896</v>
      </c>
      <c r="L6" s="4">
        <v>6.7750778282488415</v>
      </c>
      <c r="M6" s="4">
        <v>6.7750778282488415</v>
      </c>
      <c r="N6" s="4">
        <v>2.1684314695784228</v>
      </c>
      <c r="O6" s="4">
        <v>1.2282918742324089</v>
      </c>
      <c r="P6" s="4">
        <v>0.17722696255309192</v>
      </c>
      <c r="Q6" s="5"/>
      <c r="R6" s="5"/>
    </row>
    <row r="7" spans="1:18" x14ac:dyDescent="0.25">
      <c r="A7" s="3">
        <v>1979</v>
      </c>
      <c r="B7" s="4">
        <v>668.78077461762666</v>
      </c>
      <c r="C7" s="4">
        <v>1.7449383395338649</v>
      </c>
      <c r="D7" s="4">
        <v>0</v>
      </c>
      <c r="E7" s="4">
        <v>63.515361037016802</v>
      </c>
      <c r="F7" s="4">
        <v>0.38218409842509493</v>
      </c>
      <c r="G7" s="4">
        <v>0</v>
      </c>
      <c r="H7" s="4">
        <v>7.5260228352824043</v>
      </c>
      <c r="I7" s="4">
        <v>23.054614073872763</v>
      </c>
      <c r="J7" s="4">
        <v>53.794099505703244</v>
      </c>
      <c r="K7" s="4">
        <v>60.191430901558988</v>
      </c>
      <c r="L7" s="4">
        <v>6.3507821713033357</v>
      </c>
      <c r="M7" s="4">
        <v>6.3507821713033357</v>
      </c>
      <c r="N7" s="4">
        <v>2.1109006363308955</v>
      </c>
      <c r="O7" s="4">
        <v>1.2302033128261207</v>
      </c>
      <c r="P7" s="4">
        <v>0.287114837508608</v>
      </c>
      <c r="Q7" s="5"/>
      <c r="R7" s="5"/>
    </row>
    <row r="8" spans="1:18" x14ac:dyDescent="0.25">
      <c r="A8" s="3">
        <v>1980</v>
      </c>
      <c r="B8" s="4">
        <v>529.78500220688136</v>
      </c>
      <c r="C8" s="4">
        <v>173.88104793355933</v>
      </c>
      <c r="D8" s="4">
        <v>0</v>
      </c>
      <c r="E8" s="4">
        <v>48.994505634931691</v>
      </c>
      <c r="F8" s="4">
        <v>10.003019997850723</v>
      </c>
      <c r="G8" s="4">
        <v>0</v>
      </c>
      <c r="H8" s="4">
        <v>9.2254803282518569</v>
      </c>
      <c r="I8" s="4">
        <v>35.055033829267039</v>
      </c>
      <c r="J8" s="4">
        <v>81.79507893495628</v>
      </c>
      <c r="K8" s="4">
        <v>35.016255907588153</v>
      </c>
      <c r="L8" s="4">
        <v>8.4139795300863796</v>
      </c>
      <c r="M8" s="4">
        <v>8.4139795300863796</v>
      </c>
      <c r="N8" s="4">
        <v>3.553717820028671</v>
      </c>
      <c r="O8" s="4">
        <v>2.4949995271813052</v>
      </c>
      <c r="P8" s="4">
        <v>0.44430508238747773</v>
      </c>
      <c r="Q8" s="4">
        <v>54.562178215938509</v>
      </c>
      <c r="R8" s="4">
        <v>0</v>
      </c>
    </row>
    <row r="9" spans="1:18" x14ac:dyDescent="0.25">
      <c r="A9" s="3">
        <v>1981</v>
      </c>
      <c r="B9" s="4">
        <v>317.44441003891905</v>
      </c>
      <c r="C9" s="4">
        <v>128.28766605595277</v>
      </c>
      <c r="D9" s="4">
        <v>0</v>
      </c>
      <c r="E9" s="4">
        <v>18.514718378191851</v>
      </c>
      <c r="F9" s="4">
        <v>7.1114234219732033</v>
      </c>
      <c r="G9" s="4">
        <v>0</v>
      </c>
      <c r="H9" s="4">
        <v>18.176001225239443</v>
      </c>
      <c r="I9" s="4">
        <v>21.025669237168088</v>
      </c>
      <c r="J9" s="4">
        <v>49.059894886725488</v>
      </c>
      <c r="K9" s="4">
        <v>33.236366672794986</v>
      </c>
      <c r="L9" s="4">
        <v>5.7786431967359428</v>
      </c>
      <c r="M9" s="4">
        <v>5.7786431967359428</v>
      </c>
      <c r="N9" s="4">
        <v>2.1507059734699121</v>
      </c>
      <c r="O9" s="4">
        <v>2.0290149498492922</v>
      </c>
      <c r="P9" s="4">
        <v>0.63006691191551201</v>
      </c>
      <c r="Q9" s="4">
        <v>80.00285328356405</v>
      </c>
      <c r="R9" s="4">
        <v>0</v>
      </c>
    </row>
    <row r="10" spans="1:18" x14ac:dyDescent="0.25">
      <c r="A10" s="3">
        <v>1982</v>
      </c>
      <c r="B10" s="4">
        <v>399.59240502945096</v>
      </c>
      <c r="C10" s="4">
        <v>216.16133644364183</v>
      </c>
      <c r="D10" s="4">
        <v>0</v>
      </c>
      <c r="E10" s="4">
        <v>15.873329706531077</v>
      </c>
      <c r="F10" s="4">
        <v>13.63623869411868</v>
      </c>
      <c r="G10" s="4">
        <v>0</v>
      </c>
      <c r="H10" s="4">
        <v>24.246140146711305</v>
      </c>
      <c r="I10" s="4">
        <v>18.7975671177465</v>
      </c>
      <c r="J10" s="4">
        <v>43.860989941408462</v>
      </c>
      <c r="K10" s="4">
        <v>26.934594102095041</v>
      </c>
      <c r="L10" s="4">
        <v>5.8310450495842723</v>
      </c>
      <c r="M10" s="4">
        <v>5.8310450495842723</v>
      </c>
      <c r="N10" s="4">
        <v>1.8559971976040899</v>
      </c>
      <c r="O10" s="4">
        <v>2.0523086011683209</v>
      </c>
      <c r="P10" s="4">
        <v>0.27925401356270896</v>
      </c>
      <c r="Q10" s="4">
        <v>120.37972173252646</v>
      </c>
      <c r="R10" s="4">
        <v>0</v>
      </c>
    </row>
    <row r="11" spans="1:18" x14ac:dyDescent="0.25">
      <c r="A11" s="3">
        <v>1983</v>
      </c>
      <c r="B11" s="4">
        <v>98.301486768710802</v>
      </c>
      <c r="C11" s="4">
        <v>646.44095910124099</v>
      </c>
      <c r="D11" s="4">
        <v>0</v>
      </c>
      <c r="E11" s="4">
        <v>6.8576588102171829</v>
      </c>
      <c r="F11" s="4">
        <v>35.682664962973938</v>
      </c>
      <c r="G11" s="4">
        <v>0</v>
      </c>
      <c r="H11" s="4">
        <v>14.565938035140881</v>
      </c>
      <c r="I11" s="4">
        <v>15.696965979790534</v>
      </c>
      <c r="J11" s="4">
        <v>36.626253952844628</v>
      </c>
      <c r="K11" s="4">
        <v>22.376349091174546</v>
      </c>
      <c r="L11" s="4">
        <v>5.9896423412198461</v>
      </c>
      <c r="M11" s="4">
        <v>5.9896423412198461</v>
      </c>
      <c r="N11" s="4">
        <v>2.2112656668639197</v>
      </c>
      <c r="O11" s="4">
        <v>3.102698608493748</v>
      </c>
      <c r="P11" s="4">
        <v>0.3004068781337087</v>
      </c>
      <c r="Q11" s="4">
        <v>138.22696044652815</v>
      </c>
      <c r="R11" s="4">
        <v>0</v>
      </c>
    </row>
    <row r="12" spans="1:18" x14ac:dyDescent="0.25">
      <c r="A12" s="3">
        <v>1984</v>
      </c>
      <c r="B12" s="4">
        <v>44.462885606633485</v>
      </c>
      <c r="C12" s="4">
        <v>661.78024815401216</v>
      </c>
      <c r="D12" s="4">
        <v>0</v>
      </c>
      <c r="E12" s="4">
        <v>3.9090977474495179</v>
      </c>
      <c r="F12" s="4">
        <v>56.141084911367628</v>
      </c>
      <c r="G12" s="4">
        <v>0</v>
      </c>
      <c r="H12" s="4">
        <v>13.973281665199154</v>
      </c>
      <c r="I12" s="4">
        <v>19.09891906847734</v>
      </c>
      <c r="J12" s="4">
        <v>44.564144493114192</v>
      </c>
      <c r="K12" s="4">
        <v>26.191703020843473</v>
      </c>
      <c r="L12" s="4">
        <v>7.3584478584289448</v>
      </c>
      <c r="M12" s="4">
        <v>7.3584478584289448</v>
      </c>
      <c r="N12" s="4">
        <v>3.0564418674788785</v>
      </c>
      <c r="O12" s="4">
        <v>3.0955226372281981</v>
      </c>
      <c r="P12" s="4">
        <v>0.53736058405329057</v>
      </c>
      <c r="Q12" s="4">
        <v>119.37395221806788</v>
      </c>
      <c r="R12" s="4">
        <v>0</v>
      </c>
    </row>
    <row r="13" spans="1:18" x14ac:dyDescent="0.25">
      <c r="A13" s="3">
        <v>1985</v>
      </c>
      <c r="B13" s="4">
        <v>46.642415735782919</v>
      </c>
      <c r="C13" s="4">
        <v>925.56619147921094</v>
      </c>
      <c r="D13" s="4">
        <v>0</v>
      </c>
      <c r="E13" s="4">
        <v>4.7130962305176727</v>
      </c>
      <c r="F13" s="4">
        <v>76.120046861258757</v>
      </c>
      <c r="G13" s="4">
        <v>0</v>
      </c>
      <c r="H13" s="4">
        <v>18.821416826646768</v>
      </c>
      <c r="I13" s="4">
        <v>24.737544196378881</v>
      </c>
      <c r="J13" s="4">
        <v>57.720936458217444</v>
      </c>
      <c r="K13" s="4">
        <v>38.07496996121629</v>
      </c>
      <c r="L13" s="4">
        <v>9.6449133049473499</v>
      </c>
      <c r="M13" s="4">
        <v>9.6449133049473499</v>
      </c>
      <c r="N13" s="4">
        <v>3.6099814223472482</v>
      </c>
      <c r="O13" s="4">
        <v>2.2945613353692265</v>
      </c>
      <c r="P13" s="4">
        <v>0.32424021668036634</v>
      </c>
      <c r="Q13" s="4">
        <v>105.14946239948569</v>
      </c>
      <c r="R13" s="4">
        <v>0</v>
      </c>
    </row>
    <row r="14" spans="1:18" x14ac:dyDescent="0.25">
      <c r="A14" s="3">
        <v>1986</v>
      </c>
      <c r="B14" s="4">
        <v>120.36870072103686</v>
      </c>
      <c r="C14" s="4">
        <v>1198.5128150777398</v>
      </c>
      <c r="D14" s="4">
        <v>0</v>
      </c>
      <c r="E14" s="4">
        <v>10.715003062717393</v>
      </c>
      <c r="F14" s="4">
        <v>109.23378865822541</v>
      </c>
      <c r="G14" s="4">
        <v>0</v>
      </c>
      <c r="H14" s="4">
        <v>23.293281981430294</v>
      </c>
      <c r="I14" s="4">
        <v>39.295098693519819</v>
      </c>
      <c r="J14" s="4">
        <v>91.688563618212839</v>
      </c>
      <c r="K14" s="4">
        <v>72.633537687761205</v>
      </c>
      <c r="L14" s="4">
        <v>16.85827957777343</v>
      </c>
      <c r="M14" s="4">
        <v>16.85827957777343</v>
      </c>
      <c r="N14" s="4">
        <v>5.5268401814778763</v>
      </c>
      <c r="O14" s="4">
        <v>5.130902412865999</v>
      </c>
      <c r="P14" s="4">
        <v>0.77057508764654159</v>
      </c>
      <c r="Q14" s="4">
        <v>129.24538945754793</v>
      </c>
      <c r="R14" s="4">
        <v>0</v>
      </c>
    </row>
    <row r="15" spans="1:18" x14ac:dyDescent="0.25">
      <c r="A15" s="3">
        <v>1987</v>
      </c>
      <c r="B15" s="4">
        <v>51.970687568309714</v>
      </c>
      <c r="C15" s="4">
        <v>829.46943099531654</v>
      </c>
      <c r="D15" s="4">
        <v>0</v>
      </c>
      <c r="E15" s="4">
        <v>13.636495088413467</v>
      </c>
      <c r="F15" s="4">
        <v>121.94820555907698</v>
      </c>
      <c r="G15" s="4">
        <v>0</v>
      </c>
      <c r="H15" s="4">
        <v>32.064682843842363</v>
      </c>
      <c r="I15" s="4">
        <v>28.558155258142278</v>
      </c>
      <c r="J15" s="4">
        <v>66.635695602332163</v>
      </c>
      <c r="K15" s="4">
        <v>67.263511539063032</v>
      </c>
      <c r="L15" s="4">
        <v>15.697135595737967</v>
      </c>
      <c r="M15" s="4">
        <v>15.697135595737967</v>
      </c>
      <c r="N15" s="4">
        <v>6.9955122503250733</v>
      </c>
      <c r="O15" s="4">
        <v>7.0368979144014556</v>
      </c>
      <c r="P15" s="4">
        <v>1.2121994510105334</v>
      </c>
      <c r="Q15" s="4">
        <v>157.11505393052028</v>
      </c>
      <c r="R15" s="4">
        <v>0</v>
      </c>
    </row>
    <row r="16" spans="1:18" x14ac:dyDescent="0.25">
      <c r="A16" s="3">
        <v>1988</v>
      </c>
      <c r="B16" s="4">
        <v>170.84784089875816</v>
      </c>
      <c r="C16" s="4">
        <v>1239.3629588403696</v>
      </c>
      <c r="D16" s="4">
        <v>0</v>
      </c>
      <c r="E16" s="4">
        <v>20.343638641679334</v>
      </c>
      <c r="F16" s="4">
        <v>142.76652260797164</v>
      </c>
      <c r="G16" s="4">
        <v>0</v>
      </c>
      <c r="H16" s="4">
        <v>47.257697920316069</v>
      </c>
      <c r="I16" s="4">
        <v>28.698839927385183</v>
      </c>
      <c r="J16" s="4">
        <v>66.963959830565742</v>
      </c>
      <c r="K16" s="4">
        <v>68.298081548114595</v>
      </c>
      <c r="L16" s="4">
        <v>18.47118479163932</v>
      </c>
      <c r="M16" s="4">
        <v>18.47118479163932</v>
      </c>
      <c r="N16" s="4">
        <v>14.882292912776316</v>
      </c>
      <c r="O16" s="4">
        <v>11.408706531138403</v>
      </c>
      <c r="P16" s="4">
        <v>1.4732727242565236</v>
      </c>
      <c r="Q16" s="4">
        <v>137.10298212306122</v>
      </c>
      <c r="R16" s="4">
        <v>0</v>
      </c>
    </row>
    <row r="17" spans="1:18" x14ac:dyDescent="0.25">
      <c r="A17" s="3">
        <v>1989</v>
      </c>
      <c r="B17" s="4">
        <v>698.35092731398277</v>
      </c>
      <c r="C17" s="4">
        <v>942.56827436534093</v>
      </c>
      <c r="D17" s="4">
        <v>0</v>
      </c>
      <c r="E17" s="4">
        <v>79.457032030827378</v>
      </c>
      <c r="F17" s="4">
        <v>105.15418377738105</v>
      </c>
      <c r="G17" s="4">
        <v>0</v>
      </c>
      <c r="H17" s="4">
        <v>69.97079203766728</v>
      </c>
      <c r="I17" s="4">
        <v>26.104561262520821</v>
      </c>
      <c r="J17" s="4">
        <v>60.910642945881875</v>
      </c>
      <c r="K17" s="4">
        <v>59.129758870405801</v>
      </c>
      <c r="L17" s="4">
        <v>18.249597214661318</v>
      </c>
      <c r="M17" s="4">
        <v>18.249597214661318</v>
      </c>
      <c r="N17" s="4">
        <v>7.694522173191678</v>
      </c>
      <c r="O17" s="4">
        <v>6.2168575303218914</v>
      </c>
      <c r="P17" s="4">
        <v>0.93956940795611965</v>
      </c>
      <c r="Q17" s="4">
        <v>133.40682123707583</v>
      </c>
      <c r="R17" s="4">
        <v>0</v>
      </c>
    </row>
    <row r="18" spans="1:18" x14ac:dyDescent="0.25">
      <c r="A18" s="3">
        <v>1990</v>
      </c>
      <c r="B18" s="4">
        <v>1607.5007788359776</v>
      </c>
      <c r="C18" s="4">
        <v>215.30995053523739</v>
      </c>
      <c r="D18" s="4">
        <v>0</v>
      </c>
      <c r="E18" s="4">
        <v>219.7489835868729</v>
      </c>
      <c r="F18" s="4">
        <v>27.751808467987658</v>
      </c>
      <c r="G18" s="4">
        <v>0</v>
      </c>
      <c r="H18" s="4">
        <v>68.394194934010869</v>
      </c>
      <c r="I18" s="4">
        <v>26.869000567536677</v>
      </c>
      <c r="J18" s="4">
        <v>62.694334657585649</v>
      </c>
      <c r="K18" s="4">
        <v>55.181656773297654</v>
      </c>
      <c r="L18" s="4">
        <v>21.766834456636293</v>
      </c>
      <c r="M18" s="4">
        <v>21.766834456636293</v>
      </c>
      <c r="N18" s="4">
        <v>11.416728172385454</v>
      </c>
      <c r="O18" s="4">
        <v>10.708245182972503</v>
      </c>
      <c r="P18" s="4">
        <v>1.140484812225816</v>
      </c>
      <c r="Q18" s="4">
        <v>124.96169094965593</v>
      </c>
      <c r="R18" s="4">
        <v>0</v>
      </c>
    </row>
    <row r="19" spans="1:18" x14ac:dyDescent="0.25">
      <c r="A19" s="3">
        <v>1991</v>
      </c>
      <c r="B19" s="4">
        <v>1780.3304542797407</v>
      </c>
      <c r="C19" s="4">
        <v>483.3691415075657</v>
      </c>
      <c r="D19" s="4">
        <v>0</v>
      </c>
      <c r="E19" s="4">
        <v>208.43283132933848</v>
      </c>
      <c r="F19" s="4">
        <v>52.75253343130121</v>
      </c>
      <c r="G19" s="4">
        <v>0</v>
      </c>
      <c r="H19" s="4">
        <v>76.770851596177081</v>
      </c>
      <c r="I19" s="4">
        <v>35.24335021037934</v>
      </c>
      <c r="J19" s="4">
        <v>82.23448382421843</v>
      </c>
      <c r="K19" s="4">
        <v>67.444408857466144</v>
      </c>
      <c r="L19" s="4">
        <v>27.175720870734995</v>
      </c>
      <c r="M19" s="4">
        <v>27.175720870734995</v>
      </c>
      <c r="N19" s="4">
        <v>17.987435116506731</v>
      </c>
      <c r="O19" s="4">
        <v>12.214672911410233</v>
      </c>
      <c r="P19" s="4">
        <v>1.2695736428501627</v>
      </c>
      <c r="Q19" s="4">
        <v>105.83087395592261</v>
      </c>
      <c r="R19" s="4">
        <v>0</v>
      </c>
    </row>
    <row r="20" spans="1:18" x14ac:dyDescent="0.25">
      <c r="A20" s="3">
        <v>1992</v>
      </c>
      <c r="B20" s="4">
        <v>1789.0804233938816</v>
      </c>
      <c r="C20" s="4">
        <v>662.47828282157604</v>
      </c>
      <c r="D20" s="4">
        <v>0</v>
      </c>
      <c r="E20" s="4">
        <v>228.35096121971583</v>
      </c>
      <c r="F20" s="4">
        <v>95.844953690326278</v>
      </c>
      <c r="G20" s="4">
        <v>0</v>
      </c>
      <c r="H20" s="4">
        <v>59.447863745591171</v>
      </c>
      <c r="I20" s="4">
        <v>14.078778657602303</v>
      </c>
      <c r="J20" s="4">
        <v>32.850483534405384</v>
      </c>
      <c r="K20" s="4">
        <v>32.968527034076146</v>
      </c>
      <c r="L20" s="4">
        <v>19.523651264470615</v>
      </c>
      <c r="M20" s="4">
        <v>19.523651264470615</v>
      </c>
      <c r="N20" s="4">
        <v>31.050062971760017</v>
      </c>
      <c r="O20" s="4">
        <v>19.386115433077574</v>
      </c>
      <c r="P20" s="4">
        <v>1.3950781530788154</v>
      </c>
      <c r="Q20" s="4">
        <v>51.307733951657291</v>
      </c>
      <c r="R20" s="4">
        <v>0</v>
      </c>
    </row>
    <row r="21" spans="1:18" x14ac:dyDescent="0.25">
      <c r="A21" s="3">
        <v>1993</v>
      </c>
      <c r="B21" s="4">
        <v>3286.8366457484804</v>
      </c>
      <c r="C21" s="4">
        <v>1051.1216423186484</v>
      </c>
      <c r="D21" s="4">
        <v>0</v>
      </c>
      <c r="E21" s="4">
        <v>285.29103552880053</v>
      </c>
      <c r="F21" s="4">
        <v>125.57868491360735</v>
      </c>
      <c r="G21" s="4">
        <v>0</v>
      </c>
      <c r="H21" s="4">
        <v>151.87899565150323</v>
      </c>
      <c r="I21" s="4">
        <v>19.652462173963805</v>
      </c>
      <c r="J21" s="4">
        <v>45.855745072581975</v>
      </c>
      <c r="K21" s="4">
        <v>47.878667303008712</v>
      </c>
      <c r="L21" s="4">
        <v>32.574162039105772</v>
      </c>
      <c r="M21" s="4">
        <v>32.574162039105772</v>
      </c>
      <c r="N21" s="4">
        <v>29.138695364662706</v>
      </c>
      <c r="O21" s="4">
        <v>14.599945405992704</v>
      </c>
      <c r="P21" s="4">
        <v>1.4203785404903588</v>
      </c>
      <c r="Q21" s="4">
        <v>73.46899375794024</v>
      </c>
      <c r="R21" s="4">
        <v>0</v>
      </c>
    </row>
    <row r="22" spans="1:18" x14ac:dyDescent="0.25">
      <c r="A22" s="3">
        <v>1994</v>
      </c>
      <c r="B22" s="4">
        <v>5021.2287548415807</v>
      </c>
      <c r="C22" s="4">
        <v>571.23462452133617</v>
      </c>
      <c r="D22" s="4">
        <v>0</v>
      </c>
      <c r="E22" s="4">
        <v>404.80677186797834</v>
      </c>
      <c r="F22" s="4">
        <v>76.039851024960853</v>
      </c>
      <c r="G22" s="4">
        <v>0</v>
      </c>
      <c r="H22" s="4">
        <v>158.66450536627116</v>
      </c>
      <c r="I22" s="4">
        <v>29.487738176756828</v>
      </c>
      <c r="J22" s="4">
        <v>68.804722412432426</v>
      </c>
      <c r="K22" s="4">
        <v>71.017616846017845</v>
      </c>
      <c r="L22" s="4">
        <v>47.766456449425419</v>
      </c>
      <c r="M22" s="4">
        <v>47.766456449425419</v>
      </c>
      <c r="N22" s="4">
        <v>26.676440118011939</v>
      </c>
      <c r="O22" s="4">
        <v>13.633463113113573</v>
      </c>
      <c r="P22" s="4">
        <v>0.93801178648762074</v>
      </c>
      <c r="Q22" s="4">
        <v>149.4667129045003</v>
      </c>
      <c r="R22" s="4">
        <v>0</v>
      </c>
    </row>
    <row r="23" spans="1:18" x14ac:dyDescent="0.25">
      <c r="A23" s="3">
        <v>1995</v>
      </c>
      <c r="B23" s="4">
        <v>8208.08711455091</v>
      </c>
      <c r="C23" s="4">
        <v>201.30217549523175</v>
      </c>
      <c r="D23" s="4">
        <v>0</v>
      </c>
      <c r="E23" s="4">
        <v>831.53202782839821</v>
      </c>
      <c r="F23" s="4">
        <v>35.461160090636604</v>
      </c>
      <c r="G23" s="4">
        <v>0</v>
      </c>
      <c r="H23" s="4">
        <v>210.61627590053371</v>
      </c>
      <c r="I23" s="4">
        <v>40.746100773823969</v>
      </c>
      <c r="J23" s="4">
        <v>95.074235138922305</v>
      </c>
      <c r="K23" s="4">
        <v>107.86048345584217</v>
      </c>
      <c r="L23" s="4">
        <v>58.013378076100352</v>
      </c>
      <c r="M23" s="4">
        <v>58.013378076100352</v>
      </c>
      <c r="N23" s="4">
        <v>38.333963813467278</v>
      </c>
      <c r="O23" s="4">
        <v>20.647652478830047</v>
      </c>
      <c r="P23" s="4">
        <v>1.7856069744176952</v>
      </c>
      <c r="Q23" s="4">
        <v>373.08787410585097</v>
      </c>
      <c r="R23" s="4">
        <v>0</v>
      </c>
    </row>
    <row r="24" spans="1:18" x14ac:dyDescent="0.25">
      <c r="A24" s="3">
        <v>1996</v>
      </c>
      <c r="B24" s="4">
        <v>10275.757202464396</v>
      </c>
      <c r="C24" s="4">
        <v>38.926496764855131</v>
      </c>
      <c r="D24" s="4">
        <v>0</v>
      </c>
      <c r="E24" s="4">
        <v>1239.7133398804001</v>
      </c>
      <c r="F24" s="4">
        <v>3.4345859331106467</v>
      </c>
      <c r="G24" s="4">
        <v>0</v>
      </c>
      <c r="H24" s="4">
        <v>151.63378843353615</v>
      </c>
      <c r="I24" s="4">
        <v>31.299022534291613</v>
      </c>
      <c r="J24" s="4">
        <v>73.031052580013679</v>
      </c>
      <c r="K24" s="4">
        <v>86.581938052331864</v>
      </c>
      <c r="L24" s="4">
        <v>47.193590289793264</v>
      </c>
      <c r="M24" s="4">
        <v>47.193590289793264</v>
      </c>
      <c r="N24" s="4">
        <v>36.411314121631875</v>
      </c>
      <c r="O24" s="4">
        <v>12.01250291363359</v>
      </c>
      <c r="P24" s="4">
        <v>1.4845413691887726</v>
      </c>
      <c r="Q24" s="4">
        <v>645.3807720059101</v>
      </c>
      <c r="R24" s="4">
        <v>0</v>
      </c>
    </row>
    <row r="25" spans="1:18" x14ac:dyDescent="0.25">
      <c r="A25" s="3">
        <v>1997</v>
      </c>
      <c r="B25" s="4">
        <v>12430.230190806762</v>
      </c>
      <c r="C25" s="4">
        <v>3.6449577837421012</v>
      </c>
      <c r="D25" s="4">
        <v>0</v>
      </c>
      <c r="E25" s="4">
        <v>1358.886771422475</v>
      </c>
      <c r="F25" s="4">
        <v>0.3687810718954434</v>
      </c>
      <c r="G25" s="4">
        <v>0</v>
      </c>
      <c r="H25" s="4">
        <v>266.84444555000948</v>
      </c>
      <c r="I25" s="4">
        <v>37.495156329199517</v>
      </c>
      <c r="J25" s="4">
        <v>87.488698101465346</v>
      </c>
      <c r="K25" s="4">
        <v>108.54407777141111</v>
      </c>
      <c r="L25" s="4">
        <v>58.507643797506866</v>
      </c>
      <c r="M25" s="4">
        <v>58.507643797506866</v>
      </c>
      <c r="N25" s="4">
        <v>45.267724877762348</v>
      </c>
      <c r="O25" s="4">
        <v>17.900917135006054</v>
      </c>
      <c r="P25" s="4">
        <v>5.2897623984486151</v>
      </c>
      <c r="Q25" s="4">
        <v>996.38908128712217</v>
      </c>
      <c r="R25" s="4">
        <v>0</v>
      </c>
    </row>
    <row r="26" spans="1:18" x14ac:dyDescent="0.25">
      <c r="A26" s="3">
        <v>1998</v>
      </c>
      <c r="B26" s="4">
        <v>9422.8860930302471</v>
      </c>
      <c r="C26" s="4">
        <v>4.1581898313097367</v>
      </c>
      <c r="D26" s="4">
        <v>0</v>
      </c>
      <c r="E26" s="4">
        <v>1103.8936932817462</v>
      </c>
      <c r="F26" s="4">
        <v>0.49143395328367095</v>
      </c>
      <c r="G26" s="4">
        <v>0</v>
      </c>
      <c r="H26" s="4">
        <v>348.24471083871936</v>
      </c>
      <c r="I26" s="4">
        <v>34.469304554668177</v>
      </c>
      <c r="J26" s="4">
        <v>80.428377294225626</v>
      </c>
      <c r="K26" s="4">
        <v>104.70473583035128</v>
      </c>
      <c r="L26" s="4">
        <v>48.710215552786643</v>
      </c>
      <c r="M26" s="4">
        <v>48.710215552786643</v>
      </c>
      <c r="N26" s="4">
        <v>49.645076938464562</v>
      </c>
      <c r="O26" s="4">
        <v>17.788659882880967</v>
      </c>
      <c r="P26" s="4">
        <v>5.9892808992726163</v>
      </c>
      <c r="Q26" s="4">
        <v>1191.2605230419006</v>
      </c>
      <c r="R26" s="4">
        <v>0</v>
      </c>
    </row>
    <row r="27" spans="1:18" x14ac:dyDescent="0.25">
      <c r="A27" s="3">
        <v>1999</v>
      </c>
      <c r="B27" s="4">
        <v>10766.067141075002</v>
      </c>
      <c r="C27" s="4">
        <v>53.067199778933841</v>
      </c>
      <c r="D27" s="4">
        <v>0</v>
      </c>
      <c r="E27" s="4">
        <v>1485.6658360652286</v>
      </c>
      <c r="F27" s="4">
        <v>2.7701879900514434</v>
      </c>
      <c r="G27" s="4">
        <v>0</v>
      </c>
      <c r="H27" s="4">
        <v>533.73533564770241</v>
      </c>
      <c r="I27" s="4">
        <v>42.470327266439845</v>
      </c>
      <c r="J27" s="4">
        <v>99.097430288359547</v>
      </c>
      <c r="K27" s="4">
        <v>102.31808076552201</v>
      </c>
      <c r="L27" s="4">
        <v>44.909114506491342</v>
      </c>
      <c r="M27" s="4">
        <v>44.909114506491342</v>
      </c>
      <c r="N27" s="4">
        <v>33.025883445815595</v>
      </c>
      <c r="O27" s="4">
        <v>15.739177118882063</v>
      </c>
      <c r="P27" s="4">
        <v>5.3447901838772562</v>
      </c>
      <c r="Q27" s="4">
        <v>1408.9647551967785</v>
      </c>
      <c r="R27" s="4">
        <v>0</v>
      </c>
    </row>
    <row r="28" spans="1:18" x14ac:dyDescent="0.25">
      <c r="A28" s="3">
        <v>2000</v>
      </c>
      <c r="B28" s="4">
        <v>13704.351137124473</v>
      </c>
      <c r="C28" s="4">
        <v>53.083608417551751</v>
      </c>
      <c r="D28" s="4">
        <v>0</v>
      </c>
      <c r="E28" s="4">
        <v>1883.0344711067276</v>
      </c>
      <c r="F28" s="4">
        <v>3.0678093466555589</v>
      </c>
      <c r="G28" s="4">
        <v>0</v>
      </c>
      <c r="H28" s="4">
        <v>697.62662405935043</v>
      </c>
      <c r="I28" s="4">
        <v>67.459909229064976</v>
      </c>
      <c r="J28" s="4">
        <v>157.40645486781784</v>
      </c>
      <c r="K28" s="4">
        <v>148.25217646189515</v>
      </c>
      <c r="L28" s="4">
        <v>82.869479798668237</v>
      </c>
      <c r="M28" s="4">
        <v>82.869479798668237</v>
      </c>
      <c r="N28" s="4">
        <v>42.255294851870019</v>
      </c>
      <c r="O28" s="4">
        <v>28.294047709171959</v>
      </c>
      <c r="P28" s="4">
        <v>15.981886995286922</v>
      </c>
      <c r="Q28" s="4">
        <v>2083.245626938105</v>
      </c>
      <c r="R28" s="4">
        <v>0</v>
      </c>
    </row>
    <row r="29" spans="1:18" x14ac:dyDescent="0.25">
      <c r="A29" s="3">
        <v>2001</v>
      </c>
      <c r="B29" s="4">
        <v>16567.807277269272</v>
      </c>
      <c r="C29" s="4">
        <v>69.562073344502039</v>
      </c>
      <c r="D29" s="4">
        <v>0</v>
      </c>
      <c r="E29" s="4">
        <v>1738.3237062622811</v>
      </c>
      <c r="F29" s="4">
        <v>5.4916052864579026</v>
      </c>
      <c r="G29" s="4">
        <v>0</v>
      </c>
      <c r="H29" s="4">
        <v>689.81644867654734</v>
      </c>
      <c r="I29" s="4">
        <v>78.422933713185813</v>
      </c>
      <c r="J29" s="4">
        <v>182.98684533076735</v>
      </c>
      <c r="K29" s="4">
        <v>93.252194040287819</v>
      </c>
      <c r="L29" s="4">
        <v>125.05675028581672</v>
      </c>
      <c r="M29" s="4">
        <v>125.05675028581672</v>
      </c>
      <c r="N29" s="4">
        <v>69.064446129132961</v>
      </c>
      <c r="O29" s="4">
        <v>40.280380509858844</v>
      </c>
      <c r="P29" s="4">
        <v>23.197218547189667</v>
      </c>
      <c r="Q29" s="4">
        <v>2699.8031856042408</v>
      </c>
      <c r="R29" s="4">
        <v>0</v>
      </c>
    </row>
    <row r="30" spans="1:18" x14ac:dyDescent="0.25">
      <c r="A30" s="3">
        <v>2002</v>
      </c>
      <c r="B30" s="4">
        <v>13177.777579764072</v>
      </c>
      <c r="C30" s="4">
        <v>264.25876174079679</v>
      </c>
      <c r="D30" s="4">
        <v>0</v>
      </c>
      <c r="E30" s="4">
        <v>1142.8739206276564</v>
      </c>
      <c r="F30" s="4">
        <v>34.696028301031816</v>
      </c>
      <c r="G30" s="4">
        <v>0</v>
      </c>
      <c r="H30" s="4">
        <v>312.36029218450949</v>
      </c>
      <c r="I30" s="4">
        <v>48.066161164526314</v>
      </c>
      <c r="J30" s="4">
        <v>127.84519618609663</v>
      </c>
      <c r="K30" s="4">
        <v>65.195982839123829</v>
      </c>
      <c r="L30" s="4">
        <v>100.52829654289461</v>
      </c>
      <c r="M30" s="4">
        <v>91.946933706292569</v>
      </c>
      <c r="N30" s="4">
        <v>84.342927573330584</v>
      </c>
      <c r="O30" s="4">
        <v>39.144511856940859</v>
      </c>
      <c r="P30" s="4">
        <v>28.005023772992413</v>
      </c>
      <c r="Q30" s="4">
        <v>3375.061259651724</v>
      </c>
      <c r="R30" s="4">
        <v>0</v>
      </c>
    </row>
    <row r="31" spans="1:18" x14ac:dyDescent="0.25">
      <c r="A31" s="3">
        <v>2003</v>
      </c>
      <c r="B31" s="4">
        <v>12379.313361879907</v>
      </c>
      <c r="C31" s="4">
        <v>154.83035034290552</v>
      </c>
      <c r="D31" s="4">
        <v>395.316653803375</v>
      </c>
      <c r="E31" s="4">
        <v>1126.2545299722237</v>
      </c>
      <c r="F31" s="4">
        <v>13.515359867941413</v>
      </c>
      <c r="G31" s="4">
        <v>95.785849068145438</v>
      </c>
      <c r="H31" s="4">
        <v>342.65361205673065</v>
      </c>
      <c r="I31" s="4">
        <v>37.142915147572197</v>
      </c>
      <c r="J31" s="4">
        <v>112.78169588383666</v>
      </c>
      <c r="K31" s="4">
        <v>53.650174968901794</v>
      </c>
      <c r="L31" s="4">
        <v>106.73135208873398</v>
      </c>
      <c r="M31" s="4">
        <v>108.79871094035222</v>
      </c>
      <c r="N31" s="4">
        <v>100.03090071013018</v>
      </c>
      <c r="O31" s="4">
        <v>45.061317915174811</v>
      </c>
      <c r="P31" s="4">
        <v>37.697851534790672</v>
      </c>
      <c r="Q31" s="4">
        <v>3997.7065437709648</v>
      </c>
      <c r="R31" s="4">
        <v>0</v>
      </c>
    </row>
    <row r="32" spans="1:18" x14ac:dyDescent="0.25">
      <c r="A32" s="3">
        <v>2004</v>
      </c>
      <c r="B32" s="4">
        <v>11367.080749519253</v>
      </c>
      <c r="C32" s="4">
        <v>277.59355475312941</v>
      </c>
      <c r="D32" s="4">
        <v>3136.6564067924201</v>
      </c>
      <c r="E32" s="4">
        <v>1131.6826535929531</v>
      </c>
      <c r="F32" s="4">
        <v>7.1489139195042828</v>
      </c>
      <c r="G32" s="4">
        <v>510.37945884245812</v>
      </c>
      <c r="H32" s="4">
        <v>426.97034788644862</v>
      </c>
      <c r="I32" s="4">
        <v>46.469376031858886</v>
      </c>
      <c r="J32" s="4">
        <v>123.49925104309675</v>
      </c>
      <c r="K32" s="4">
        <v>53.000969733050738</v>
      </c>
      <c r="L32" s="4">
        <v>137.15733477319429</v>
      </c>
      <c r="M32" s="4">
        <v>148.93873524266789</v>
      </c>
      <c r="N32" s="4">
        <v>148.85217318957214</v>
      </c>
      <c r="O32" s="4">
        <v>84.224263178160712</v>
      </c>
      <c r="P32" s="4">
        <v>49.545496685744467</v>
      </c>
      <c r="Q32" s="4">
        <v>5135.0990580908901</v>
      </c>
      <c r="R32" s="4">
        <v>0</v>
      </c>
    </row>
    <row r="33" spans="1:19" x14ac:dyDescent="0.25">
      <c r="A33" s="3">
        <v>2005</v>
      </c>
      <c r="B33" s="4">
        <v>6618.8486679561393</v>
      </c>
      <c r="C33" s="4">
        <v>804.65543578907443</v>
      </c>
      <c r="D33" s="4">
        <v>9771.4800688075338</v>
      </c>
      <c r="E33" s="4">
        <v>902.80669595263271</v>
      </c>
      <c r="F33" s="4">
        <v>13.155378122699362</v>
      </c>
      <c r="G33" s="4">
        <v>1078.5992257031119</v>
      </c>
      <c r="H33" s="4">
        <v>463.92955952890412</v>
      </c>
      <c r="I33" s="4">
        <v>60.460823164228934</v>
      </c>
      <c r="J33" s="4">
        <v>154.25201530488351</v>
      </c>
      <c r="K33" s="4">
        <v>65.635188138191623</v>
      </c>
      <c r="L33" s="4">
        <v>180.41907421225008</v>
      </c>
      <c r="M33" s="4">
        <v>163.3731932019285</v>
      </c>
      <c r="N33" s="4">
        <v>123.42155777145977</v>
      </c>
      <c r="O33" s="4">
        <v>57.671457624496753</v>
      </c>
      <c r="P33" s="4">
        <v>33.116636273316118</v>
      </c>
      <c r="Q33" s="4">
        <v>6713.6190653086178</v>
      </c>
      <c r="R33" s="4">
        <v>0</v>
      </c>
    </row>
    <row r="34" spans="1:19" x14ac:dyDescent="0.25">
      <c r="A34" s="3">
        <v>2006</v>
      </c>
      <c r="B34" s="4">
        <v>3638.4342976005883</v>
      </c>
      <c r="C34" s="4">
        <v>12.751516822613041</v>
      </c>
      <c r="D34" s="4">
        <v>16357.719417564151</v>
      </c>
      <c r="E34" s="4">
        <v>627.72907518493537</v>
      </c>
      <c r="F34" s="4">
        <v>0</v>
      </c>
      <c r="G34" s="4">
        <v>1612.6922925488514</v>
      </c>
      <c r="H34" s="4">
        <v>582.00701456131253</v>
      </c>
      <c r="I34" s="4">
        <v>65.029549382219983</v>
      </c>
      <c r="J34" s="4">
        <v>161.25159204732859</v>
      </c>
      <c r="K34" s="4">
        <v>79.570473637923669</v>
      </c>
      <c r="L34" s="4">
        <v>170.31985634219416</v>
      </c>
      <c r="M34" s="4">
        <v>160.00856409890679</v>
      </c>
      <c r="N34" s="4">
        <v>121.84748634293766</v>
      </c>
      <c r="O34" s="4">
        <v>57.323217682692636</v>
      </c>
      <c r="P34" s="4">
        <v>37.841166399364475</v>
      </c>
      <c r="Q34" s="4">
        <v>8525.8645423731832</v>
      </c>
      <c r="R34" s="4">
        <v>0</v>
      </c>
    </row>
    <row r="35" spans="1:19" x14ac:dyDescent="0.25">
      <c r="A35" s="3">
        <v>2007</v>
      </c>
      <c r="B35" s="4">
        <v>2419.0458827871612</v>
      </c>
      <c r="C35" s="4">
        <v>0</v>
      </c>
      <c r="D35" s="4">
        <v>23816.065825199435</v>
      </c>
      <c r="E35" s="4">
        <v>776.91499837429831</v>
      </c>
      <c r="F35" s="4">
        <v>0</v>
      </c>
      <c r="G35" s="4">
        <v>2567.392041784401</v>
      </c>
      <c r="H35" s="4">
        <v>660.01383503068746</v>
      </c>
      <c r="I35" s="4">
        <v>75.55949815616907</v>
      </c>
      <c r="J35" s="4">
        <v>200.6704382849839</v>
      </c>
      <c r="K35" s="4">
        <v>100.01045210496258</v>
      </c>
      <c r="L35" s="4">
        <v>255.15122104643288</v>
      </c>
      <c r="M35" s="4">
        <v>245.01670993010171</v>
      </c>
      <c r="N35" s="4">
        <v>191.67712628906193</v>
      </c>
      <c r="O35" s="4">
        <v>84.231974780151702</v>
      </c>
      <c r="P35" s="4">
        <v>46.300753386676895</v>
      </c>
      <c r="Q35" s="4">
        <v>12214.839175093897</v>
      </c>
      <c r="R35" s="4">
        <v>0</v>
      </c>
    </row>
    <row r="36" spans="1:19" x14ac:dyDescent="0.25">
      <c r="A36" s="3">
        <v>2008</v>
      </c>
      <c r="B36" s="4">
        <v>1682.7110698883064</v>
      </c>
      <c r="C36" s="4">
        <v>0</v>
      </c>
      <c r="D36" s="4">
        <v>30075.641655913529</v>
      </c>
      <c r="E36" s="4">
        <v>1216.0013212398708</v>
      </c>
      <c r="F36" s="4">
        <v>0</v>
      </c>
      <c r="G36" s="4">
        <v>3349.9340387578204</v>
      </c>
      <c r="H36" s="4">
        <v>1016.6949742904188</v>
      </c>
      <c r="I36" s="4">
        <v>75.465499098973638</v>
      </c>
      <c r="J36" s="4">
        <v>213.30494317196886</v>
      </c>
      <c r="K36" s="4">
        <v>99.892423258946835</v>
      </c>
      <c r="L36" s="4">
        <v>313.6007005759717</v>
      </c>
      <c r="M36" s="4">
        <v>325.80996125861395</v>
      </c>
      <c r="N36" s="4">
        <v>237.7890452572322</v>
      </c>
      <c r="O36" s="4">
        <v>93.748079081698577</v>
      </c>
      <c r="P36" s="4">
        <v>51.410236915770049</v>
      </c>
      <c r="Q36" s="4">
        <v>13612.852036585644</v>
      </c>
      <c r="R36" s="4">
        <v>0</v>
      </c>
    </row>
    <row r="37" spans="1:19" x14ac:dyDescent="0.25">
      <c r="A37" s="3">
        <v>2009</v>
      </c>
      <c r="B37" s="4">
        <v>1465.0582282562325</v>
      </c>
      <c r="C37" s="4">
        <v>0</v>
      </c>
      <c r="D37" s="4">
        <v>35368.227906354783</v>
      </c>
      <c r="E37" s="4">
        <v>1429.1962079505206</v>
      </c>
      <c r="F37" s="4">
        <v>0</v>
      </c>
      <c r="G37" s="4">
        <v>4056.6227528474719</v>
      </c>
      <c r="H37" s="4">
        <v>1132.1387523836795</v>
      </c>
      <c r="I37" s="4">
        <v>61.463673479610222</v>
      </c>
      <c r="J37" s="4">
        <v>237.32522905083533</v>
      </c>
      <c r="K37" s="4">
        <v>105.84081377783765</v>
      </c>
      <c r="L37" s="4">
        <v>319.94234344805454</v>
      </c>
      <c r="M37" s="4">
        <v>286.38575404982959</v>
      </c>
      <c r="N37" s="4">
        <v>161.66893131071694</v>
      </c>
      <c r="O37" s="4">
        <v>47.103030482875248</v>
      </c>
      <c r="P37" s="4">
        <v>36.067407137336289</v>
      </c>
      <c r="Q37" s="4">
        <v>10470.766601727444</v>
      </c>
      <c r="R37" s="4">
        <v>0</v>
      </c>
    </row>
    <row r="38" spans="1:19" x14ac:dyDescent="0.25">
      <c r="A38" s="3">
        <v>2010</v>
      </c>
      <c r="B38" s="4">
        <v>1618.2958895191234</v>
      </c>
      <c r="C38" s="4">
        <v>0</v>
      </c>
      <c r="D38" s="4">
        <v>39083.545177184322</v>
      </c>
      <c r="E38" s="4">
        <v>2044.6290150539332</v>
      </c>
      <c r="F38" s="4">
        <v>0</v>
      </c>
      <c r="G38" s="4">
        <v>4716.7564817772027</v>
      </c>
      <c r="H38" s="4">
        <v>1436.8623204071725</v>
      </c>
      <c r="I38" s="4">
        <v>56.314755853468455</v>
      </c>
      <c r="J38" s="4">
        <v>264.49446138401265</v>
      </c>
      <c r="K38" s="4">
        <v>109.18591446117772</v>
      </c>
      <c r="L38" s="4">
        <v>385.03577257952873</v>
      </c>
      <c r="M38" s="4">
        <v>399.81165516871465</v>
      </c>
      <c r="N38" s="4">
        <v>229.23012957617993</v>
      </c>
      <c r="O38" s="4">
        <v>75.784900022554211</v>
      </c>
      <c r="P38" s="4">
        <v>52.501058814467015</v>
      </c>
      <c r="Q38" s="4">
        <v>7104.6975301644588</v>
      </c>
      <c r="R38" s="4">
        <v>2650.1927571450656</v>
      </c>
    </row>
    <row r="39" spans="1:19" x14ac:dyDescent="0.25">
      <c r="A39" s="3">
        <v>2011</v>
      </c>
      <c r="B39" s="4">
        <v>2421.2562719373809</v>
      </c>
      <c r="C39" s="4">
        <v>0</v>
      </c>
      <c r="D39" s="4">
        <v>36841.288506248355</v>
      </c>
      <c r="E39" s="4">
        <v>2515.0181224299731</v>
      </c>
      <c r="F39" s="4">
        <v>0</v>
      </c>
      <c r="G39" s="4">
        <v>5267.9688037972746</v>
      </c>
      <c r="H39" s="4">
        <v>1693.1107917607414</v>
      </c>
      <c r="I39" s="4">
        <v>71.182482438359685</v>
      </c>
      <c r="J39" s="4">
        <v>349.49270041790459</v>
      </c>
      <c r="K39" s="4">
        <v>130.87233400877003</v>
      </c>
      <c r="L39" s="4">
        <v>520.26601222133536</v>
      </c>
      <c r="M39" s="4">
        <v>480.60745710904467</v>
      </c>
      <c r="N39" s="4">
        <v>291.60870044838083</v>
      </c>
      <c r="O39" s="4">
        <v>94.062420832489579</v>
      </c>
      <c r="P39" s="4">
        <v>64.265856990426144</v>
      </c>
      <c r="Q39" s="4">
        <v>8425.4606169460621</v>
      </c>
      <c r="R39" s="4">
        <v>5686.9789910838417</v>
      </c>
    </row>
    <row r="40" spans="1:19" x14ac:dyDescent="0.25">
      <c r="A40" s="3">
        <v>2012</v>
      </c>
      <c r="B40" s="4">
        <v>1638.0078642173926</v>
      </c>
      <c r="C40" s="4">
        <v>0</v>
      </c>
      <c r="D40" s="4">
        <v>37868.102297610945</v>
      </c>
      <c r="E40" s="4">
        <v>1899.9711838689709</v>
      </c>
      <c r="F40" s="4">
        <v>0</v>
      </c>
      <c r="G40" s="4">
        <v>5952.4051505211328</v>
      </c>
      <c r="H40" s="4">
        <v>1694.21228118416</v>
      </c>
      <c r="I40" s="4">
        <v>47.190374352742353</v>
      </c>
      <c r="J40" s="4">
        <v>276.33087629361069</v>
      </c>
      <c r="K40" s="4">
        <v>99.009469634820761</v>
      </c>
      <c r="L40" s="4">
        <v>393.02732834133974</v>
      </c>
      <c r="M40" s="4">
        <v>429.68077700128526</v>
      </c>
      <c r="N40" s="4">
        <v>246.9684896908901</v>
      </c>
      <c r="O40" s="4">
        <v>77.861408035963308</v>
      </c>
      <c r="P40" s="4">
        <v>57.638123515906919</v>
      </c>
      <c r="Q40" s="4">
        <v>7509.6534942804683</v>
      </c>
      <c r="R40" s="4">
        <v>5734.9815383690384</v>
      </c>
    </row>
    <row r="41" spans="1:19" x14ac:dyDescent="0.25">
      <c r="A41" s="3">
        <v>2013</v>
      </c>
      <c r="B41" s="4">
        <v>1104.6594075352948</v>
      </c>
      <c r="C41" s="4">
        <v>0</v>
      </c>
      <c r="D41" s="4">
        <v>36996.611699760331</v>
      </c>
      <c r="E41" s="4">
        <v>1076.1756983661874</v>
      </c>
      <c r="F41" s="4">
        <v>0</v>
      </c>
      <c r="G41" s="4">
        <v>6713.6854400954471</v>
      </c>
      <c r="H41" s="4">
        <v>1817.650058940118</v>
      </c>
      <c r="I41" s="4">
        <v>32.394667702447137</v>
      </c>
      <c r="J41" s="4">
        <v>216.84262005242496</v>
      </c>
      <c r="K41" s="4">
        <v>86.711028207554349</v>
      </c>
      <c r="L41" s="4">
        <v>335.23277109349658</v>
      </c>
      <c r="M41" s="4">
        <v>461.65653952664144</v>
      </c>
      <c r="N41" s="4">
        <v>217.57115536803093</v>
      </c>
      <c r="O41" s="4">
        <v>82.761895353115165</v>
      </c>
      <c r="P41" s="4">
        <v>52.619550998054059</v>
      </c>
      <c r="Q41" s="4">
        <v>4903.6116915203875</v>
      </c>
      <c r="R41" s="4">
        <v>5774.2877678045697</v>
      </c>
    </row>
    <row r="42" spans="1:19" x14ac:dyDescent="0.25">
      <c r="A42" s="3">
        <v>2014</v>
      </c>
      <c r="B42" s="4">
        <v>1134.2959567721089</v>
      </c>
      <c r="C42" s="4">
        <v>0</v>
      </c>
      <c r="D42" s="4">
        <v>31500.987817691304</v>
      </c>
      <c r="E42" s="4">
        <v>1139.594859752501</v>
      </c>
      <c r="F42" s="4">
        <v>0</v>
      </c>
      <c r="G42" s="4">
        <v>6309.8388947174499</v>
      </c>
      <c r="H42" s="4">
        <v>1722.7290281647845</v>
      </c>
      <c r="I42" s="4">
        <v>16.249690050882204</v>
      </c>
      <c r="J42" s="4">
        <v>178.921632104238</v>
      </c>
      <c r="K42" s="4">
        <v>74.626045152884558</v>
      </c>
      <c r="L42" s="4">
        <v>284.09242677826023</v>
      </c>
      <c r="M42" s="4">
        <v>330.85769275952407</v>
      </c>
      <c r="N42" s="4">
        <v>247.85111944858747</v>
      </c>
      <c r="O42" s="4">
        <v>114.38005445417087</v>
      </c>
      <c r="P42" s="4">
        <v>52.832296560290068</v>
      </c>
      <c r="Q42" s="4">
        <v>5216.0644230968355</v>
      </c>
      <c r="R42" s="4">
        <v>6652.226500625261</v>
      </c>
    </row>
    <row r="43" spans="1:19" x14ac:dyDescent="0.25">
      <c r="A43" s="3">
        <v>2015</v>
      </c>
      <c r="B43" s="4">
        <v>1538.5912718043089</v>
      </c>
      <c r="C43" s="4">
        <v>0</v>
      </c>
      <c r="D43" s="4">
        <v>23346.463078616147</v>
      </c>
      <c r="E43" s="4">
        <v>28.911028181450774</v>
      </c>
      <c r="F43" s="4">
        <v>0</v>
      </c>
      <c r="G43" s="4">
        <v>2325.9506039677181</v>
      </c>
      <c r="H43" s="4">
        <v>1037.3690101757629</v>
      </c>
      <c r="I43" s="4">
        <v>17.001349137515678</v>
      </c>
      <c r="J43" s="4">
        <v>127.43037486749506</v>
      </c>
      <c r="K43" s="4">
        <v>40.477883781439779</v>
      </c>
      <c r="L43" s="4">
        <v>149.8542931483089</v>
      </c>
      <c r="M43" s="4">
        <v>150.04567794160161</v>
      </c>
      <c r="N43" s="4">
        <v>122.88364345933114</v>
      </c>
      <c r="O43" s="4">
        <v>73.802563704729792</v>
      </c>
      <c r="P43" s="4">
        <v>29.493883870967807</v>
      </c>
      <c r="Q43" s="4">
        <v>3520.8293524277419</v>
      </c>
      <c r="R43" s="4">
        <v>7765.8727274475305</v>
      </c>
    </row>
    <row r="44" spans="1:19" x14ac:dyDescent="0.25">
      <c r="A44" t="s">
        <v>27</v>
      </c>
      <c r="B44" s="9">
        <f>SUM(B3:B43)</f>
        <v>161962.92452596614</v>
      </c>
      <c r="C44" s="9">
        <f t="shared" ref="C44:R44" si="0">SUM(C3:C43)</f>
        <v>11885.123829354929</v>
      </c>
      <c r="D44" s="9">
        <f t="shared" si="0"/>
        <v>324558.10651154659</v>
      </c>
      <c r="E44" s="9">
        <f t="shared" si="0"/>
        <v>28554.92638440118</v>
      </c>
      <c r="F44" s="9">
        <f t="shared" si="0"/>
        <v>1175.7484389620749</v>
      </c>
      <c r="G44" s="9">
        <f t="shared" si="0"/>
        <v>44558.011034428491</v>
      </c>
      <c r="H44" s="9">
        <f t="shared" si="0"/>
        <v>18036.329251296815</v>
      </c>
      <c r="I44" s="9">
        <f t="shared" si="0"/>
        <v>1545.1135942952712</v>
      </c>
      <c r="J44" s="9">
        <f t="shared" si="0"/>
        <v>4693.0628440736737</v>
      </c>
      <c r="K44" s="9">
        <f t="shared" si="0"/>
        <v>2792.8823954185932</v>
      </c>
      <c r="L44" s="9">
        <f t="shared" si="0"/>
        <v>4411.7601877878724</v>
      </c>
      <c r="M44" s="9">
        <f t="shared" si="0"/>
        <v>4543.3397665313823</v>
      </c>
      <c r="N44" s="9">
        <f t="shared" si="0"/>
        <v>3016.6336346215226</v>
      </c>
      <c r="O44" s="9">
        <f t="shared" si="0"/>
        <v>1300.708015668205</v>
      </c>
      <c r="P44" s="9">
        <f t="shared" si="0"/>
        <v>702.37888176547256</v>
      </c>
      <c r="Q44" s="9">
        <f t="shared" si="0"/>
        <v>111803.85858978222</v>
      </c>
      <c r="R44" s="9">
        <f t="shared" si="0"/>
        <v>34264.540282475304</v>
      </c>
      <c r="S44" s="9">
        <f>SUM(B44:R44)</f>
        <v>759805.44816837565</v>
      </c>
    </row>
    <row r="46" spans="1:19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workbookViewId="0">
      <selection activeCell="N4" sqref="N4"/>
    </sheetView>
  </sheetViews>
  <sheetFormatPr defaultColWidth="13.42578125" defaultRowHeight="15" x14ac:dyDescent="0.25"/>
  <cols>
    <col min="2" max="2" width="10.7109375"/>
  </cols>
  <sheetData>
    <row r="1" spans="1:20" x14ac:dyDescent="0.25">
      <c r="A1" s="1" t="s">
        <v>0</v>
      </c>
      <c r="B1" s="2" t="s">
        <v>22</v>
      </c>
      <c r="C1" s="2" t="s">
        <v>22</v>
      </c>
      <c r="D1" s="2" t="s">
        <v>22</v>
      </c>
      <c r="E1" s="2" t="s">
        <v>22</v>
      </c>
      <c r="F1" s="2" t="s">
        <v>22</v>
      </c>
      <c r="G1" s="2" t="s">
        <v>22</v>
      </c>
      <c r="H1" s="2" t="s">
        <v>22</v>
      </c>
      <c r="I1" s="2"/>
      <c r="J1" s="2"/>
      <c r="K1" s="2" t="s">
        <v>22</v>
      </c>
      <c r="L1" s="2" t="s">
        <v>22</v>
      </c>
      <c r="M1" s="2" t="s">
        <v>22</v>
      </c>
      <c r="N1" s="2" t="s">
        <v>22</v>
      </c>
      <c r="O1" s="2" t="s">
        <v>22</v>
      </c>
      <c r="P1" s="2" t="s">
        <v>22</v>
      </c>
      <c r="Q1" s="2" t="s">
        <v>22</v>
      </c>
      <c r="R1" s="2" t="s">
        <v>22</v>
      </c>
      <c r="S1" s="2" t="s">
        <v>22</v>
      </c>
      <c r="T1" s="2" t="s">
        <v>22</v>
      </c>
    </row>
    <row r="2" spans="1:20" ht="45" x14ac:dyDescent="0.25">
      <c r="A2" s="7" t="s">
        <v>26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0" t="s">
        <v>30</v>
      </c>
      <c r="J2" s="20" t="s">
        <v>31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16</v>
      </c>
      <c r="R2" s="2" t="s">
        <v>15</v>
      </c>
      <c r="S2" s="2" t="s">
        <v>17</v>
      </c>
      <c r="T2" s="2" t="s">
        <v>18</v>
      </c>
    </row>
    <row r="3" spans="1:20" x14ac:dyDescent="0.25">
      <c r="A3" s="3">
        <v>2015</v>
      </c>
      <c r="B3" s="4">
        <v>1842.1228832486961</v>
      </c>
      <c r="C3" s="4">
        <v>0</v>
      </c>
      <c r="D3" s="4">
        <v>24751.120958071537</v>
      </c>
      <c r="E3" s="4">
        <v>24.754782423927836</v>
      </c>
      <c r="F3" s="4">
        <v>0</v>
      </c>
      <c r="G3" s="4">
        <v>2403.9674702835305</v>
      </c>
      <c r="H3" s="4">
        <v>1034.019056429232</v>
      </c>
      <c r="I3" s="21">
        <f>H3</f>
        <v>1034.019056429232</v>
      </c>
      <c r="K3" s="4">
        <v>25.373614724872343</v>
      </c>
      <c r="L3" s="4">
        <v>190.18309723426751</v>
      </c>
      <c r="M3" s="4">
        <v>60.411101474414664</v>
      </c>
      <c r="N3" s="4">
        <v>223.64960971379045</v>
      </c>
      <c r="O3" s="4">
        <v>223.93524139924841</v>
      </c>
      <c r="P3" s="4">
        <v>77.854363150603632</v>
      </c>
      <c r="Q3" s="4">
        <v>18.686193548387134</v>
      </c>
      <c r="R3" s="4">
        <v>46.758473580051408</v>
      </c>
      <c r="S3" s="18">
        <v>4273.132075471698</v>
      </c>
      <c r="T3" s="18">
        <v>6328.394950631171</v>
      </c>
    </row>
    <row r="4" spans="1:20" x14ac:dyDescent="0.25">
      <c r="A4" s="3">
        <v>2014</v>
      </c>
      <c r="B4" s="4">
        <v>1494.8900417953409</v>
      </c>
      <c r="C4" s="4">
        <v>0</v>
      </c>
      <c r="D4" s="4">
        <v>31035.174604893356</v>
      </c>
      <c r="E4" s="4">
        <v>1047.4847489078438</v>
      </c>
      <c r="F4" s="4">
        <v>0</v>
      </c>
      <c r="G4" s="4">
        <v>6487.7932421306123</v>
      </c>
      <c r="H4" s="4">
        <v>1883.1032019579025</v>
      </c>
      <c r="I4" s="21">
        <f>H4</f>
        <v>1883.1032019579025</v>
      </c>
      <c r="K4" s="4">
        <v>29.47618195276306</v>
      </c>
      <c r="L4" s="4">
        <v>324.55551870071082</v>
      </c>
      <c r="M4" s="4">
        <v>135.36817492848823</v>
      </c>
      <c r="N4" s="4">
        <v>515.33044857451864</v>
      </c>
      <c r="O4" s="4">
        <v>600.16046593588112</v>
      </c>
      <c r="P4" s="4">
        <v>190.59896027771495</v>
      </c>
      <c r="Q4" s="4">
        <v>40.628345015661658</v>
      </c>
      <c r="R4" s="4">
        <v>87.958930764464739</v>
      </c>
      <c r="S4" s="18">
        <v>5613.8212254806094</v>
      </c>
      <c r="T4" s="18">
        <v>5054.5742496873709</v>
      </c>
    </row>
    <row r="5" spans="1:20" x14ac:dyDescent="0.25">
      <c r="A5" s="3">
        <v>2013</v>
      </c>
      <c r="B5" s="4">
        <v>1576.4730820629043</v>
      </c>
      <c r="C5" s="4">
        <v>0</v>
      </c>
      <c r="D5" s="4">
        <v>35330.894162699806</v>
      </c>
      <c r="E5" s="4">
        <v>993.91406674646998</v>
      </c>
      <c r="F5" s="4">
        <v>0</v>
      </c>
      <c r="G5" s="4">
        <v>6901.9537766949115</v>
      </c>
      <c r="H5" s="4">
        <v>1929.8379731102614</v>
      </c>
      <c r="I5" s="21">
        <f t="shared" ref="I5:I6" si="0">H5</f>
        <v>1929.8379731102614</v>
      </c>
      <c r="K5" s="4">
        <v>49.265767520859697</v>
      </c>
      <c r="L5" s="4">
        <v>329.77396793330502</v>
      </c>
      <c r="M5" s="4">
        <v>131.8700162757149</v>
      </c>
      <c r="N5" s="4">
        <v>509.82155204568357</v>
      </c>
      <c r="O5" s="4">
        <v>702.08665079426009</v>
      </c>
      <c r="P5" s="4">
        <v>181.76830701632963</v>
      </c>
      <c r="Q5" s="4">
        <v>43.960637542678086</v>
      </c>
      <c r="R5" s="4">
        <v>69.14284928234936</v>
      </c>
      <c r="S5" s="18">
        <v>6781.2902566995008</v>
      </c>
      <c r="T5" s="18">
        <v>5589.7977292495871</v>
      </c>
    </row>
    <row r="6" spans="1:20" x14ac:dyDescent="0.25">
      <c r="A6" s="3">
        <v>2012</v>
      </c>
      <c r="B6" s="4">
        <v>1913.1475663879382</v>
      </c>
      <c r="C6" s="4">
        <v>0</v>
      </c>
      <c r="D6" s="4">
        <v>34985.151570246286</v>
      </c>
      <c r="E6" s="4">
        <v>1472.7828020568895</v>
      </c>
      <c r="F6" s="4">
        <v>0</v>
      </c>
      <c r="G6" s="4">
        <v>6229.5867638332647</v>
      </c>
      <c r="H6" s="4">
        <v>1860.3543887583487</v>
      </c>
      <c r="I6" s="21">
        <f t="shared" si="0"/>
        <v>1860.3543887583487</v>
      </c>
      <c r="K6" s="4">
        <v>71.44035619716594</v>
      </c>
      <c r="L6" s="4">
        <v>418.3305706186527</v>
      </c>
      <c r="M6" s="4">
        <v>149.88802005960426</v>
      </c>
      <c r="N6" s="4">
        <v>594.99448175693738</v>
      </c>
      <c r="O6" s="4">
        <v>650.48324326893157</v>
      </c>
      <c r="P6" s="4">
        <v>211.68727687790579</v>
      </c>
      <c r="Q6" s="4">
        <v>49.40410587077735</v>
      </c>
      <c r="R6" s="4">
        <v>66.738349745111407</v>
      </c>
      <c r="S6" s="18">
        <v>7486.9227988759121</v>
      </c>
      <c r="T6" s="18">
        <v>4862.699713978418</v>
      </c>
    </row>
    <row r="7" spans="1:20" x14ac:dyDescent="0.25">
      <c r="A7" s="3">
        <v>2011</v>
      </c>
      <c r="B7" s="4">
        <v>2722.8562964976832</v>
      </c>
      <c r="C7" s="4">
        <v>0</v>
      </c>
      <c r="D7" s="4">
        <v>33252.880550405476</v>
      </c>
      <c r="E7" s="4">
        <v>2096.678474342611</v>
      </c>
      <c r="F7" s="4">
        <v>0</v>
      </c>
      <c r="G7" s="4">
        <v>5805.2222957656495</v>
      </c>
      <c r="H7" s="4">
        <v>1794.7694099695427</v>
      </c>
      <c r="I7" s="22">
        <f>H7*0.67</f>
        <v>1202.4955046795938</v>
      </c>
      <c r="J7" s="22">
        <f>H7*0.33</f>
        <v>592.27390528994908</v>
      </c>
      <c r="K7" s="4">
        <v>82.872905246876201</v>
      </c>
      <c r="L7" s="4">
        <v>406.89049403817512</v>
      </c>
      <c r="M7" s="4">
        <v>152.36572488376203</v>
      </c>
      <c r="N7" s="4">
        <v>605.71020364912147</v>
      </c>
      <c r="O7" s="4">
        <v>559.53845510277188</v>
      </c>
      <c r="P7" s="4">
        <v>230.12314027195663</v>
      </c>
      <c r="Q7" s="4">
        <v>50.715430644440687</v>
      </c>
      <c r="R7" s="4">
        <v>74.229402724513278</v>
      </c>
      <c r="S7" s="18">
        <v>10492.111578114733</v>
      </c>
      <c r="T7" s="18">
        <v>5710.0116747737984</v>
      </c>
    </row>
    <row r="8" spans="1:20" x14ac:dyDescent="0.25">
      <c r="A8" s="3">
        <v>2010</v>
      </c>
      <c r="B8" s="4">
        <v>1358.9039646440485</v>
      </c>
      <c r="C8" s="4">
        <v>0</v>
      </c>
      <c r="D8" s="4">
        <v>33476.134049595639</v>
      </c>
      <c r="E8" s="4">
        <v>1610.7707122205877</v>
      </c>
      <c r="F8" s="4">
        <v>0</v>
      </c>
      <c r="G8" s="4">
        <v>4963.5887723290216</v>
      </c>
      <c r="H8" s="4">
        <v>1360.2296633187896</v>
      </c>
      <c r="I8" s="22">
        <f>H8*0.81</f>
        <v>1101.7860272882197</v>
      </c>
      <c r="J8" s="22">
        <f>H8*0.19</f>
        <v>258.44363603057002</v>
      </c>
      <c r="K8" s="4">
        <v>73.445862370600949</v>
      </c>
      <c r="L8" s="4">
        <v>344.95441761557356</v>
      </c>
      <c r="M8" s="4">
        <v>142.40057556477808</v>
      </c>
      <c r="N8" s="4">
        <v>502.16473341759763</v>
      </c>
      <c r="O8" s="4">
        <v>521.435480890485</v>
      </c>
      <c r="P8" s="4">
        <v>171.92259718213495</v>
      </c>
      <c r="Q8" s="4">
        <v>39.375794110850251</v>
      </c>
      <c r="R8" s="4">
        <v>56.838675016915651</v>
      </c>
      <c r="S8" s="4">
        <v>7942.5774771038359</v>
      </c>
      <c r="T8" s="4">
        <v>1823.3751997942952</v>
      </c>
    </row>
    <row r="9" spans="1:20" x14ac:dyDescent="0.25">
      <c r="A9" s="3">
        <v>2009</v>
      </c>
      <c r="B9" s="4">
        <v>1116.4187949005966</v>
      </c>
      <c r="C9" s="4">
        <v>0</v>
      </c>
      <c r="D9" s="4">
        <v>30304.231351555401</v>
      </c>
      <c r="E9" s="4">
        <v>1007.4506426070313</v>
      </c>
      <c r="F9" s="4">
        <v>0</v>
      </c>
      <c r="G9" s="4">
        <v>4035.6673189111102</v>
      </c>
      <c r="H9" s="4">
        <v>1012.1240436504272</v>
      </c>
      <c r="I9" s="22">
        <f>H9*0.6</f>
        <v>607.27442619025635</v>
      </c>
      <c r="J9" s="22">
        <f>H9*0.4</f>
        <v>404.84961746017092</v>
      </c>
      <c r="K9" s="4">
        <v>65.96359789456875</v>
      </c>
      <c r="L9" s="4">
        <v>254.70046115188703</v>
      </c>
      <c r="M9" s="4">
        <v>113.58971056605145</v>
      </c>
      <c r="N9" s="4">
        <v>343.36620149550032</v>
      </c>
      <c r="O9" s="4">
        <v>307.35284198629421</v>
      </c>
      <c r="P9" s="4">
        <v>145.87960893217559</v>
      </c>
      <c r="Q9" s="4">
        <v>32.54490028315908</v>
      </c>
      <c r="R9" s="4">
        <v>42.502734512148578</v>
      </c>
      <c r="S9" s="4">
        <v>9115.1186446603897</v>
      </c>
      <c r="T9" s="4">
        <v>0</v>
      </c>
    </row>
    <row r="10" spans="1:20" x14ac:dyDescent="0.25">
      <c r="A10" s="3">
        <v>2008</v>
      </c>
      <c r="B10" s="4">
        <v>1442.7885152159765</v>
      </c>
      <c r="C10" s="4">
        <v>0</v>
      </c>
      <c r="D10" s="4">
        <v>26569.36068622001</v>
      </c>
      <c r="E10" s="4">
        <v>789.52979768754915</v>
      </c>
      <c r="F10" s="4">
        <v>0</v>
      </c>
      <c r="G10" s="4">
        <v>3536.224661976144</v>
      </c>
      <c r="H10" s="4">
        <v>950.42669123203848</v>
      </c>
      <c r="I10" s="22">
        <f>H10*0.93</f>
        <v>883.89682284579578</v>
      </c>
      <c r="J10" s="22">
        <f>H10*0.07</f>
        <v>66.529868386242697</v>
      </c>
      <c r="K10" s="4">
        <v>91.362166733248188</v>
      </c>
      <c r="L10" s="4">
        <v>258.23723444199004</v>
      </c>
      <c r="M10" s="4">
        <v>120.93457723247502</v>
      </c>
      <c r="N10" s="4">
        <v>379.66010741026201</v>
      </c>
      <c r="O10" s="4">
        <v>394.44122624596093</v>
      </c>
      <c r="P10" s="4">
        <v>146.64218349668064</v>
      </c>
      <c r="Q10" s="4">
        <v>31.704191365312219</v>
      </c>
      <c r="R10" s="4">
        <v>57.813525430863585</v>
      </c>
      <c r="S10" s="4">
        <v>10863.937263961963</v>
      </c>
      <c r="T10" s="4">
        <v>0</v>
      </c>
    </row>
    <row r="11" spans="1:20" x14ac:dyDescent="0.25">
      <c r="A11" s="3">
        <v>2007</v>
      </c>
      <c r="B11" s="4">
        <v>2271.4694125921546</v>
      </c>
      <c r="C11" s="4">
        <v>0</v>
      </c>
      <c r="D11" s="4">
        <v>21811.583534760779</v>
      </c>
      <c r="E11" s="4">
        <v>581.97478815950194</v>
      </c>
      <c r="F11" s="4">
        <v>0</v>
      </c>
      <c r="G11" s="4">
        <v>2653.4888746055694</v>
      </c>
      <c r="H11" s="4">
        <v>661.71709654044412</v>
      </c>
      <c r="I11" s="4"/>
      <c r="J11" s="22">
        <f>H11</f>
        <v>661.71709654044412</v>
      </c>
      <c r="K11" s="4">
        <v>83.855142967459372</v>
      </c>
      <c r="L11" s="4">
        <v>222.70195941416785</v>
      </c>
      <c r="M11" s="4">
        <v>110.990556636157</v>
      </c>
      <c r="N11" s="4">
        <v>283.16416388776133</v>
      </c>
      <c r="O11" s="4">
        <v>271.9169891539006</v>
      </c>
      <c r="P11" s="4">
        <v>100.45301248111947</v>
      </c>
      <c r="Q11" s="4">
        <v>24.265024460054747</v>
      </c>
      <c r="R11" s="4">
        <v>44.143794190338753</v>
      </c>
      <c r="S11" s="4">
        <v>10556.202724541974</v>
      </c>
      <c r="T11" s="4">
        <v>0</v>
      </c>
    </row>
    <row r="12" spans="1:20" x14ac:dyDescent="0.25">
      <c r="A12" s="3">
        <v>2006</v>
      </c>
      <c r="B12" s="4">
        <v>3016.1758054626903</v>
      </c>
      <c r="C12" s="4">
        <v>25.503033645226079</v>
      </c>
      <c r="D12" s="4">
        <v>15328.460980763914</v>
      </c>
      <c r="E12" s="4">
        <v>621.38837745579463</v>
      </c>
      <c r="F12" s="4">
        <v>14.382053247260444</v>
      </c>
      <c r="G12" s="4">
        <v>1693.9869923455833</v>
      </c>
      <c r="H12" s="4">
        <v>506.39885254881563</v>
      </c>
      <c r="I12" s="4"/>
      <c r="J12" s="22">
        <f t="shared" ref="J12:J43" si="1">H12</f>
        <v>506.39885254881563</v>
      </c>
      <c r="K12" s="4">
        <v>77.19156434301685</v>
      </c>
      <c r="L12" s="4">
        <v>191.40933254472966</v>
      </c>
      <c r="M12" s="4">
        <v>94.451974432802515</v>
      </c>
      <c r="N12" s="4">
        <v>202.1735699329098</v>
      </c>
      <c r="O12" s="4">
        <v>189.93382990366419</v>
      </c>
      <c r="P12" s="4">
        <v>112.66477722723801</v>
      </c>
      <c r="Q12" s="4">
        <v>34.989368351876138</v>
      </c>
      <c r="R12" s="4">
        <v>53.003207074721587</v>
      </c>
      <c r="S12" s="4">
        <v>9386.0799679802949</v>
      </c>
      <c r="T12" s="4">
        <v>0</v>
      </c>
    </row>
    <row r="13" spans="1:20" x14ac:dyDescent="0.25">
      <c r="A13" s="3">
        <v>2005</v>
      </c>
      <c r="B13" s="4">
        <v>5650.6980314117627</v>
      </c>
      <c r="C13" s="4">
        <v>919.86337290428855</v>
      </c>
      <c r="D13" s="4">
        <v>8984.9967867312735</v>
      </c>
      <c r="E13" s="4">
        <v>748.33653517856612</v>
      </c>
      <c r="F13" s="4">
        <v>43.335363227715533</v>
      </c>
      <c r="G13" s="4">
        <v>1112.3687694007672</v>
      </c>
      <c r="H13" s="4">
        <v>462.43782461080463</v>
      </c>
      <c r="I13" s="4"/>
      <c r="J13" s="22">
        <f t="shared" si="1"/>
        <v>462.43782461080463</v>
      </c>
      <c r="K13" s="4">
        <v>79.550139241923674</v>
      </c>
      <c r="L13" s="4">
        <v>202.95405609215578</v>
      </c>
      <c r="M13" s="4">
        <v>86.358208213283589</v>
      </c>
      <c r="N13" s="4">
        <v>237.38284932870206</v>
      </c>
      <c r="O13" s="4">
        <v>214.95506656118911</v>
      </c>
      <c r="P13" s="4">
        <v>87.087173941544037</v>
      </c>
      <c r="Q13" s="4">
        <v>23.367346155470724</v>
      </c>
      <c r="R13" s="4">
        <v>40.693411688313127</v>
      </c>
      <c r="S13" s="4">
        <v>6569.5100838485941</v>
      </c>
      <c r="T13" s="4">
        <v>0</v>
      </c>
    </row>
    <row r="14" spans="1:20" x14ac:dyDescent="0.25">
      <c r="A14" s="3">
        <v>2004</v>
      </c>
      <c r="B14" s="4">
        <v>10219.811020704024</v>
      </c>
      <c r="C14" s="4">
        <v>473.43010365430979</v>
      </c>
      <c r="D14" s="4">
        <v>3028.5976488023957</v>
      </c>
      <c r="E14" s="4">
        <v>1057.5379280127252</v>
      </c>
      <c r="F14" s="4">
        <v>7.1489139195042819</v>
      </c>
      <c r="G14" s="4">
        <v>555.61642860430277</v>
      </c>
      <c r="H14" s="4">
        <v>326.84329813083252</v>
      </c>
      <c r="I14" s="4"/>
      <c r="J14" s="22">
        <f t="shared" si="1"/>
        <v>326.84329813083252</v>
      </c>
      <c r="K14" s="4">
        <v>69.30399657201734</v>
      </c>
      <c r="L14" s="4">
        <v>184.1856379795058</v>
      </c>
      <c r="M14" s="4">
        <v>79.045154860152493</v>
      </c>
      <c r="N14" s="4">
        <v>204.55517742333353</v>
      </c>
      <c r="O14" s="4">
        <v>222.1258488519789</v>
      </c>
      <c r="P14" s="4">
        <v>103.47558478135498</v>
      </c>
      <c r="Q14" s="4">
        <v>34.441883735959117</v>
      </c>
      <c r="R14" s="4">
        <v>58.549060442937929</v>
      </c>
      <c r="S14" s="4">
        <v>5074.5468659882126</v>
      </c>
      <c r="T14" s="4">
        <v>0</v>
      </c>
    </row>
    <row r="15" spans="1:20" x14ac:dyDescent="0.25">
      <c r="A15" s="3">
        <v>2003</v>
      </c>
      <c r="B15" s="4">
        <v>11499.438759046046</v>
      </c>
      <c r="C15" s="4">
        <v>213.9393729809378</v>
      </c>
      <c r="D15" s="4">
        <v>498.29249544096751</v>
      </c>
      <c r="E15" s="4">
        <v>1160.2597995969888</v>
      </c>
      <c r="F15" s="4">
        <v>23.276453105899101</v>
      </c>
      <c r="G15" s="4">
        <v>93.291425915329114</v>
      </c>
      <c r="H15" s="4">
        <v>249.70389660226121</v>
      </c>
      <c r="I15" s="4"/>
      <c r="J15" s="22">
        <f t="shared" si="1"/>
        <v>249.70389660226121</v>
      </c>
      <c r="K15" s="4">
        <v>52.919921424989219</v>
      </c>
      <c r="L15" s="4">
        <v>160.68740056176725</v>
      </c>
      <c r="M15" s="4">
        <v>76.438885653184528</v>
      </c>
      <c r="N15" s="4">
        <v>152.06708314836862</v>
      </c>
      <c r="O15" s="4">
        <v>155.01258345576832</v>
      </c>
      <c r="P15" s="4">
        <v>78.374726329586522</v>
      </c>
      <c r="Q15" s="4">
        <v>29.536460996330831</v>
      </c>
      <c r="R15" s="4">
        <v>35.305774861374076</v>
      </c>
      <c r="S15" s="4">
        <v>4081.5944472054994</v>
      </c>
      <c r="T15" s="4">
        <v>0</v>
      </c>
    </row>
    <row r="16" spans="1:20" x14ac:dyDescent="0.25">
      <c r="A16" s="3">
        <v>2002</v>
      </c>
      <c r="B16" s="4">
        <v>11290.975197490317</v>
      </c>
      <c r="C16" s="4">
        <v>391.02038651333515</v>
      </c>
      <c r="D16" s="4">
        <v>0</v>
      </c>
      <c r="E16" s="4">
        <v>1055.2949951882545</v>
      </c>
      <c r="F16" s="4">
        <v>64.375763353721695</v>
      </c>
      <c r="G16" s="4">
        <v>0</v>
      </c>
      <c r="H16" s="4">
        <v>221.90301299985509</v>
      </c>
      <c r="I16" s="4"/>
      <c r="J16" s="22">
        <f t="shared" si="1"/>
        <v>221.90301299985509</v>
      </c>
      <c r="K16" s="4">
        <v>59.291192813727065</v>
      </c>
      <c r="L16" s="4">
        <v>157.70125996608326</v>
      </c>
      <c r="M16" s="4">
        <v>80.421392005146757</v>
      </c>
      <c r="N16" s="4">
        <v>124.00496459782205</v>
      </c>
      <c r="O16" s="4">
        <v>113.41957091913932</v>
      </c>
      <c r="P16" s="4">
        <v>93.202478789016524</v>
      </c>
      <c r="Q16" s="4">
        <v>30.94672795082775</v>
      </c>
      <c r="R16" s="4">
        <v>43.256330329308604</v>
      </c>
      <c r="S16" s="4">
        <v>3564.1444596672263</v>
      </c>
      <c r="T16" s="4">
        <v>0</v>
      </c>
    </row>
    <row r="17" spans="1:20" x14ac:dyDescent="0.25">
      <c r="A17" s="3">
        <v>2001</v>
      </c>
      <c r="B17" s="4">
        <v>14320.492296527977</v>
      </c>
      <c r="C17" s="4">
        <v>105.95547595520179</v>
      </c>
      <c r="D17" s="4">
        <v>0</v>
      </c>
      <c r="E17" s="4">
        <v>1582.4891315847281</v>
      </c>
      <c r="F17" s="4">
        <v>17.207029897568095</v>
      </c>
      <c r="G17" s="4">
        <v>0</v>
      </c>
      <c r="H17" s="4">
        <v>494.19685875334721</v>
      </c>
      <c r="I17" s="4"/>
      <c r="J17" s="22">
        <f t="shared" si="1"/>
        <v>494.19685875334721</v>
      </c>
      <c r="K17" s="4">
        <v>103.5067397170357</v>
      </c>
      <c r="L17" s="4">
        <v>241.51572600641722</v>
      </c>
      <c r="M17" s="4">
        <v>123.07918257523279</v>
      </c>
      <c r="N17" s="4">
        <v>165.05651967870665</v>
      </c>
      <c r="O17" s="4">
        <v>165.05651967870665</v>
      </c>
      <c r="P17" s="4">
        <v>80.47332218586287</v>
      </c>
      <c r="Q17" s="4">
        <v>27.029207451740167</v>
      </c>
      <c r="R17" s="4">
        <v>46.93436667077949</v>
      </c>
      <c r="S17" s="4">
        <v>2633.5237834409986</v>
      </c>
      <c r="T17" s="4">
        <v>0</v>
      </c>
    </row>
    <row r="18" spans="1:20" x14ac:dyDescent="0.25">
      <c r="A18" s="3">
        <v>2000</v>
      </c>
      <c r="B18" s="4">
        <v>11697.564802651726</v>
      </c>
      <c r="C18" s="4">
        <v>72.989961574133659</v>
      </c>
      <c r="D18" s="4">
        <v>0</v>
      </c>
      <c r="E18" s="4">
        <v>1538.896001681095</v>
      </c>
      <c r="F18" s="4">
        <v>6.5738771714047699</v>
      </c>
      <c r="G18" s="4">
        <v>0</v>
      </c>
      <c r="H18" s="4">
        <v>623.04948833446724</v>
      </c>
      <c r="I18" s="4"/>
      <c r="J18" s="22">
        <f t="shared" si="1"/>
        <v>623.04948833446724</v>
      </c>
      <c r="K18" s="4">
        <v>81.583505309532413</v>
      </c>
      <c r="L18" s="4">
        <v>190.36151238890847</v>
      </c>
      <c r="M18" s="4">
        <v>179.29066854299415</v>
      </c>
      <c r="N18" s="4">
        <v>100.21926685664694</v>
      </c>
      <c r="O18" s="4">
        <v>100.21926685664694</v>
      </c>
      <c r="P18" s="4">
        <v>55.504836457964863</v>
      </c>
      <c r="Q18" s="4">
        <v>20.993156646351469</v>
      </c>
      <c r="R18" s="4">
        <v>37.165910126454698</v>
      </c>
      <c r="S18" s="4">
        <v>1661.9556824191598</v>
      </c>
      <c r="T18" s="4">
        <v>0</v>
      </c>
    </row>
    <row r="19" spans="1:20" x14ac:dyDescent="0.25">
      <c r="A19" s="3">
        <v>1999</v>
      </c>
      <c r="B19" s="4">
        <v>9526.7718076441215</v>
      </c>
      <c r="C19" s="4">
        <v>66.483064891585641</v>
      </c>
      <c r="D19" s="4">
        <v>0</v>
      </c>
      <c r="E19" s="4">
        <v>1376.0383618179624</v>
      </c>
      <c r="F19" s="4">
        <v>3.7775290773428782</v>
      </c>
      <c r="G19" s="4">
        <v>0</v>
      </c>
      <c r="H19" s="4">
        <v>469.68709536997807</v>
      </c>
      <c r="I19" s="4"/>
      <c r="J19" s="22">
        <f t="shared" si="1"/>
        <v>469.68709536997807</v>
      </c>
      <c r="K19" s="4">
        <v>62.52164902463705</v>
      </c>
      <c r="L19" s="4">
        <v>145.88384772415299</v>
      </c>
      <c r="M19" s="4">
        <v>150.62504921056816</v>
      </c>
      <c r="N19" s="4">
        <v>66.111849752587432</v>
      </c>
      <c r="O19" s="4">
        <v>66.111849752587432</v>
      </c>
      <c r="P19" s="4">
        <v>42.635874120622574</v>
      </c>
      <c r="Q19" s="4">
        <v>6.9000365078743275</v>
      </c>
      <c r="R19" s="4">
        <v>20.319019641179711</v>
      </c>
      <c r="S19" s="4">
        <v>1117.1234584753881</v>
      </c>
      <c r="T19" s="4">
        <v>0</v>
      </c>
    </row>
    <row r="20" spans="1:20" x14ac:dyDescent="0.25">
      <c r="A20" s="3">
        <v>1998</v>
      </c>
      <c r="B20" s="4">
        <v>8059.1963837036064</v>
      </c>
      <c r="C20" s="4">
        <v>5.5034865414393579</v>
      </c>
      <c r="D20" s="4">
        <v>0</v>
      </c>
      <c r="E20" s="4">
        <v>945.14865508596915</v>
      </c>
      <c r="F20" s="4">
        <v>1.1794414878808104</v>
      </c>
      <c r="G20" s="4">
        <v>0</v>
      </c>
      <c r="H20" s="4">
        <v>287.30188644194362</v>
      </c>
      <c r="I20" s="4"/>
      <c r="J20" s="22">
        <f t="shared" si="1"/>
        <v>287.30188644194362</v>
      </c>
      <c r="K20" s="4">
        <v>46.584487804053907</v>
      </c>
      <c r="L20" s="4">
        <v>108.69713820945888</v>
      </c>
      <c r="M20" s="4">
        <v>141.50608932593363</v>
      </c>
      <c r="N20" s="4">
        <v>65.830757877716323</v>
      </c>
      <c r="O20" s="4">
        <v>65.830757877716323</v>
      </c>
      <c r="P20" s="4">
        <v>70.819346064956662</v>
      </c>
      <c r="Q20" s="4">
        <v>8.5437868736021478</v>
      </c>
      <c r="R20" s="4">
        <v>25.375754011602538</v>
      </c>
      <c r="S20" s="4">
        <v>1065.3531834963192</v>
      </c>
      <c r="T20" s="4">
        <v>0</v>
      </c>
    </row>
    <row r="21" spans="1:20" x14ac:dyDescent="0.25">
      <c r="A21" s="3">
        <v>1997</v>
      </c>
      <c r="B21" s="4">
        <v>10486.83670935627</v>
      </c>
      <c r="C21" s="4">
        <v>5.7408085093938093</v>
      </c>
      <c r="D21" s="4">
        <v>0</v>
      </c>
      <c r="E21" s="4">
        <v>1129.7606077738681</v>
      </c>
      <c r="F21" s="4">
        <v>0.70683038779959995</v>
      </c>
      <c r="G21" s="4">
        <v>0</v>
      </c>
      <c r="H21" s="4">
        <v>216.09488842086654</v>
      </c>
      <c r="I21" s="4"/>
      <c r="J21" s="22">
        <f t="shared" si="1"/>
        <v>216.09488842086654</v>
      </c>
      <c r="K21" s="4">
        <v>49.176339647142441</v>
      </c>
      <c r="L21" s="4">
        <v>114.7447925099988</v>
      </c>
      <c r="M21" s="4">
        <v>142.35973276942767</v>
      </c>
      <c r="N21" s="4">
        <v>76.735025134422472</v>
      </c>
      <c r="O21" s="4">
        <v>76.735025134422472</v>
      </c>
      <c r="P21" s="4">
        <v>57.474751811091529</v>
      </c>
      <c r="Q21" s="4">
        <v>6.7162151800527363</v>
      </c>
      <c r="R21" s="4">
        <v>22.728130744445888</v>
      </c>
      <c r="S21" s="4">
        <v>920.071731886012</v>
      </c>
      <c r="T21" s="4">
        <v>0</v>
      </c>
    </row>
    <row r="22" spans="1:20" x14ac:dyDescent="0.25">
      <c r="A22" s="3">
        <v>1996</v>
      </c>
      <c r="B22" s="4">
        <v>8491.0691749082034</v>
      </c>
      <c r="C22" s="4">
        <v>34.709459615329152</v>
      </c>
      <c r="D22" s="4">
        <v>0</v>
      </c>
      <c r="E22" s="4">
        <v>1017.0252437051955</v>
      </c>
      <c r="F22" s="4">
        <v>6.3785167329197723</v>
      </c>
      <c r="G22" s="4">
        <v>0</v>
      </c>
      <c r="H22" s="4">
        <v>157.82292265531308</v>
      </c>
      <c r="I22" s="4"/>
      <c r="J22" s="22">
        <f t="shared" si="1"/>
        <v>157.82292265531308</v>
      </c>
      <c r="K22" s="4">
        <v>40.493871566739166</v>
      </c>
      <c r="L22" s="4">
        <v>94.485700322391224</v>
      </c>
      <c r="M22" s="4">
        <v>112.01748794708305</v>
      </c>
      <c r="N22" s="4">
        <v>61.057855141464053</v>
      </c>
      <c r="O22" s="4">
        <v>61.057855141464053</v>
      </c>
      <c r="P22" s="4">
        <v>67.702287194909275</v>
      </c>
      <c r="Q22" s="4">
        <v>2.7603191083353731</v>
      </c>
      <c r="R22" s="4">
        <v>22.335747605037454</v>
      </c>
      <c r="S22" s="4">
        <v>537.30584429766384</v>
      </c>
      <c r="T22" s="4">
        <v>0</v>
      </c>
    </row>
    <row r="23" spans="1:20" x14ac:dyDescent="0.25">
      <c r="A23" s="3">
        <v>1995</v>
      </c>
      <c r="B23" s="4">
        <v>6746.6374949916008</v>
      </c>
      <c r="C23" s="4">
        <v>165.26660086954215</v>
      </c>
      <c r="D23" s="4">
        <v>0</v>
      </c>
      <c r="E23" s="4">
        <v>696.33805759665313</v>
      </c>
      <c r="F23" s="4">
        <v>30.466630500406097</v>
      </c>
      <c r="G23" s="4">
        <v>0</v>
      </c>
      <c r="H23" s="4">
        <v>201.71072512249839</v>
      </c>
      <c r="I23" s="4"/>
      <c r="J23" s="22">
        <f t="shared" si="1"/>
        <v>201.71072512249839</v>
      </c>
      <c r="K23" s="4">
        <v>52.533214213077926</v>
      </c>
      <c r="L23" s="4">
        <v>122.57749983051478</v>
      </c>
      <c r="M23" s="4">
        <v>139.06257960643961</v>
      </c>
      <c r="N23" s="4">
        <v>74.795603991975369</v>
      </c>
      <c r="O23" s="4">
        <v>74.795603991975369</v>
      </c>
      <c r="P23" s="4">
        <v>58.787320344813935</v>
      </c>
      <c r="Q23" s="4">
        <v>2.7383301587546534</v>
      </c>
      <c r="R23" s="4">
        <v>31.664352962501106</v>
      </c>
      <c r="S23" s="4">
        <v>357.01163312139823</v>
      </c>
      <c r="T23" s="4">
        <v>0</v>
      </c>
    </row>
    <row r="24" spans="1:20" x14ac:dyDescent="0.25">
      <c r="A24" s="3">
        <v>1994</v>
      </c>
      <c r="B24" s="4">
        <v>4425.4992219911492</v>
      </c>
      <c r="C24" s="4">
        <v>516.84918751832004</v>
      </c>
      <c r="D24" s="4">
        <v>0</v>
      </c>
      <c r="E24" s="4">
        <v>377.00789593379812</v>
      </c>
      <c r="F24" s="4">
        <v>78.548780119693049</v>
      </c>
      <c r="G24" s="4">
        <v>0</v>
      </c>
      <c r="H24" s="4">
        <v>187.47350769564829</v>
      </c>
      <c r="I24" s="4"/>
      <c r="J24" s="22">
        <f t="shared" si="1"/>
        <v>187.47350769564829</v>
      </c>
      <c r="K24" s="4">
        <v>37.250238789512338</v>
      </c>
      <c r="L24" s="4">
        <v>86.917223842195284</v>
      </c>
      <c r="M24" s="4">
        <v>89.712651744224544</v>
      </c>
      <c r="N24" s="4">
        <v>60.340738859125175</v>
      </c>
      <c r="O24" s="4">
        <v>60.340738859125175</v>
      </c>
      <c r="P24" s="4">
        <v>30.872734069159886</v>
      </c>
      <c r="Q24" s="4">
        <v>1.0855642023396059</v>
      </c>
      <c r="R24" s="4">
        <v>15.778052816299978</v>
      </c>
      <c r="S24" s="4">
        <v>206.43058922204423</v>
      </c>
      <c r="T24" s="4">
        <v>0</v>
      </c>
    </row>
    <row r="25" spans="1:20" x14ac:dyDescent="0.25">
      <c r="A25" s="3">
        <v>1993</v>
      </c>
      <c r="B25" s="4">
        <v>2960.9627141426758</v>
      </c>
      <c r="C25" s="4">
        <v>946.55980355396593</v>
      </c>
      <c r="D25" s="4">
        <v>0</v>
      </c>
      <c r="E25" s="4">
        <v>280.42673824783202</v>
      </c>
      <c r="F25" s="4">
        <v>116.08612290438977</v>
      </c>
      <c r="G25" s="4">
        <v>0</v>
      </c>
      <c r="H25" s="4">
        <v>181.98716659563382</v>
      </c>
      <c r="I25" s="4"/>
      <c r="J25" s="22">
        <f t="shared" si="1"/>
        <v>181.98716659563382</v>
      </c>
      <c r="K25" s="4">
        <v>29.341837674776041</v>
      </c>
      <c r="L25" s="4">
        <v>68.464287907810416</v>
      </c>
      <c r="M25" s="4">
        <v>71.484584051288792</v>
      </c>
      <c r="N25" s="4">
        <v>48.63440349014121</v>
      </c>
      <c r="O25" s="4">
        <v>48.63440349014121</v>
      </c>
      <c r="P25" s="4">
        <v>39.155121896265506</v>
      </c>
      <c r="Q25" s="4">
        <v>1.9086336637839194</v>
      </c>
      <c r="R25" s="4">
        <v>19.618676639302702</v>
      </c>
      <c r="S25" s="4">
        <v>95.351505056656876</v>
      </c>
      <c r="T25" s="4">
        <v>0</v>
      </c>
    </row>
    <row r="26" spans="1:20" x14ac:dyDescent="0.25">
      <c r="A26" s="3">
        <v>1992</v>
      </c>
      <c r="B26" s="4">
        <v>1666.0906931776497</v>
      </c>
      <c r="C26" s="4">
        <v>628.06382657110453</v>
      </c>
      <c r="D26" s="4">
        <v>0</v>
      </c>
      <c r="E26" s="4">
        <v>199.33643559432033</v>
      </c>
      <c r="F26" s="4">
        <v>92.676525469158491</v>
      </c>
      <c r="G26" s="4">
        <v>0</v>
      </c>
      <c r="H26" s="4">
        <v>83.717863164662788</v>
      </c>
      <c r="I26" s="4"/>
      <c r="J26" s="22">
        <f t="shared" si="1"/>
        <v>83.717863164662788</v>
      </c>
      <c r="K26" s="4">
        <v>22.235531371927443</v>
      </c>
      <c r="L26" s="4">
        <v>51.882906534497387</v>
      </c>
      <c r="M26" s="4">
        <v>52.069340315723444</v>
      </c>
      <c r="N26" s="4">
        <v>30.834973028806758</v>
      </c>
      <c r="O26" s="4">
        <v>30.834973028806758</v>
      </c>
      <c r="P26" s="4">
        <v>44.357232816800014</v>
      </c>
      <c r="Q26" s="4">
        <v>1.9929687901125941</v>
      </c>
      <c r="R26" s="4">
        <v>27.694450618682243</v>
      </c>
      <c r="S26" s="4">
        <v>62.222693272776858</v>
      </c>
      <c r="T26" s="4">
        <v>0</v>
      </c>
    </row>
    <row r="27" spans="1:20" x14ac:dyDescent="0.25">
      <c r="A27" s="3">
        <v>1991</v>
      </c>
      <c r="B27" s="4">
        <v>1641.573142576596</v>
      </c>
      <c r="C27" s="4">
        <v>439.32426044735718</v>
      </c>
      <c r="D27" s="4">
        <v>0</v>
      </c>
      <c r="E27" s="4">
        <v>201.78714685217113</v>
      </c>
      <c r="F27" s="4">
        <v>62.277296411952825</v>
      </c>
      <c r="G27" s="4">
        <v>0</v>
      </c>
      <c r="H27" s="4">
        <v>101.95364686498674</v>
      </c>
      <c r="I27" s="4"/>
      <c r="J27" s="22">
        <f t="shared" si="1"/>
        <v>101.95364686498674</v>
      </c>
      <c r="K27" s="4">
        <v>38.150629941538568</v>
      </c>
      <c r="L27" s="4">
        <v>89.018136530256626</v>
      </c>
      <c r="M27" s="4">
        <v>73.008004874327838</v>
      </c>
      <c r="N27" s="4">
        <v>29.417489090711459</v>
      </c>
      <c r="O27" s="4">
        <v>29.417489090711459</v>
      </c>
      <c r="P27" s="4">
        <v>38.544503821085854</v>
      </c>
      <c r="Q27" s="4">
        <v>2.7205149489646336</v>
      </c>
      <c r="R27" s="4">
        <v>26.174299095879078</v>
      </c>
      <c r="S27" s="4">
        <v>104.10499538521282</v>
      </c>
      <c r="T27" s="4">
        <v>0</v>
      </c>
    </row>
    <row r="28" spans="1:20" x14ac:dyDescent="0.25">
      <c r="A28" s="3">
        <v>1990</v>
      </c>
      <c r="B28" s="4">
        <v>1399.666436488794</v>
      </c>
      <c r="C28" s="4">
        <v>202.30465150961905</v>
      </c>
      <c r="D28" s="4">
        <v>0</v>
      </c>
      <c r="E28" s="4">
        <v>199.01076781980007</v>
      </c>
      <c r="F28" s="4">
        <v>34.000560043561052</v>
      </c>
      <c r="G28" s="4">
        <v>0</v>
      </c>
      <c r="H28" s="4">
        <v>86.97291654295114</v>
      </c>
      <c r="I28" s="4"/>
      <c r="J28" s="22">
        <f t="shared" si="1"/>
        <v>86.97291654295114</v>
      </c>
      <c r="K28" s="4">
        <v>32.876682032461261</v>
      </c>
      <c r="L28" s="4">
        <v>76.712258075742994</v>
      </c>
      <c r="M28" s="4">
        <v>67.519808903946966</v>
      </c>
      <c r="N28" s="4">
        <v>26.633714696060252</v>
      </c>
      <c r="O28" s="4">
        <v>26.633714696060252</v>
      </c>
      <c r="P28" s="4">
        <v>15.983419441339642</v>
      </c>
      <c r="Q28" s="4">
        <v>1.5966787371161419</v>
      </c>
      <c r="R28" s="4">
        <v>14.99154325616151</v>
      </c>
      <c r="S28" s="4">
        <v>108.88247069834226</v>
      </c>
      <c r="T28" s="4">
        <v>0</v>
      </c>
    </row>
    <row r="29" spans="1:20" x14ac:dyDescent="0.25">
      <c r="A29" s="3">
        <v>1989</v>
      </c>
      <c r="B29" s="4">
        <v>576.51296472778677</v>
      </c>
      <c r="C29" s="4">
        <v>930.1973631419695</v>
      </c>
      <c r="D29" s="4">
        <v>0</v>
      </c>
      <c r="E29" s="4">
        <v>83.638981085081426</v>
      </c>
      <c r="F29" s="4">
        <v>120.38341039341557</v>
      </c>
      <c r="G29" s="4">
        <v>0</v>
      </c>
      <c r="H29" s="4">
        <v>97.76519441752589</v>
      </c>
      <c r="I29" s="4"/>
      <c r="J29" s="22">
        <f t="shared" si="1"/>
        <v>97.76519441752589</v>
      </c>
      <c r="K29" s="4">
        <v>37.157843959263872</v>
      </c>
      <c r="L29" s="4">
        <v>86.701635904948972</v>
      </c>
      <c r="M29" s="4">
        <v>84.166683797514565</v>
      </c>
      <c r="N29" s="4">
        <v>25.976904143391778</v>
      </c>
      <c r="O29" s="4">
        <v>25.976904143391778</v>
      </c>
      <c r="P29" s="4">
        <v>13.139876326527322</v>
      </c>
      <c r="Q29" s="4">
        <v>1.6044954505096811</v>
      </c>
      <c r="R29" s="4">
        <v>10.616479782549694</v>
      </c>
      <c r="S29" s="4">
        <v>108.44241805256185</v>
      </c>
      <c r="T29" s="4">
        <v>0</v>
      </c>
    </row>
    <row r="30" spans="1:20" x14ac:dyDescent="0.25">
      <c r="A30" s="3">
        <v>1988</v>
      </c>
      <c r="B30" s="4">
        <v>151.90325272607637</v>
      </c>
      <c r="C30" s="4">
        <v>1219.9855038898986</v>
      </c>
      <c r="D30" s="4">
        <v>0</v>
      </c>
      <c r="E30" s="4">
        <v>21.031957242337654</v>
      </c>
      <c r="F30" s="4">
        <v>130.33515193190334</v>
      </c>
      <c r="G30" s="4">
        <v>0</v>
      </c>
      <c r="H30" s="4">
        <v>65.154104233335161</v>
      </c>
      <c r="I30" s="4"/>
      <c r="J30" s="22">
        <f t="shared" si="1"/>
        <v>65.154104233335161</v>
      </c>
      <c r="K30" s="4">
        <v>34.979576461014204</v>
      </c>
      <c r="L30" s="4">
        <v>81.619011742366837</v>
      </c>
      <c r="M30" s="4">
        <v>83.245105784682792</v>
      </c>
      <c r="N30" s="4">
        <v>22.513600632621092</v>
      </c>
      <c r="O30" s="4">
        <v>22.513600632621092</v>
      </c>
      <c r="P30" s="4">
        <v>23.193183760170882</v>
      </c>
      <c r="Q30" s="4">
        <v>2.2960094403997773</v>
      </c>
      <c r="R30" s="4">
        <v>17.779802386189719</v>
      </c>
      <c r="S30" s="4">
        <v>103.05126107288913</v>
      </c>
      <c r="T30" s="4">
        <v>0</v>
      </c>
    </row>
    <row r="31" spans="1:20" x14ac:dyDescent="0.25">
      <c r="A31" s="3">
        <v>1987</v>
      </c>
      <c r="B31" s="4">
        <v>48.397702797988401</v>
      </c>
      <c r="C31" s="4">
        <v>797.75403628329514</v>
      </c>
      <c r="D31" s="4">
        <v>0</v>
      </c>
      <c r="E31" s="4">
        <v>9.9375267850786368</v>
      </c>
      <c r="F31" s="4">
        <v>113.68876534192832</v>
      </c>
      <c r="G31" s="4">
        <v>0</v>
      </c>
      <c r="H31" s="4">
        <v>35.344025407417149</v>
      </c>
      <c r="I31" s="4"/>
      <c r="J31" s="22">
        <f t="shared" si="1"/>
        <v>35.344025407417149</v>
      </c>
      <c r="K31" s="4">
        <v>32.171458438669433</v>
      </c>
      <c r="L31" s="4">
        <v>75.06673635689549</v>
      </c>
      <c r="M31" s="4">
        <v>75.773986322206682</v>
      </c>
      <c r="N31" s="4">
        <v>17.683206105564569</v>
      </c>
      <c r="O31" s="4">
        <v>17.683206105564569</v>
      </c>
      <c r="P31" s="4">
        <v>13.991024500650148</v>
      </c>
      <c r="Q31" s="4">
        <v>2.4243989020210668</v>
      </c>
      <c r="R31" s="4">
        <v>14.073795828802911</v>
      </c>
      <c r="S31" s="4">
        <v>105.83134110800842</v>
      </c>
      <c r="T31" s="4">
        <v>0</v>
      </c>
    </row>
    <row r="32" spans="1:20" x14ac:dyDescent="0.25">
      <c r="A32" s="3">
        <v>1986</v>
      </c>
      <c r="B32" s="4">
        <v>101.25323767970144</v>
      </c>
      <c r="C32" s="4">
        <v>1148.0563273870687</v>
      </c>
      <c r="D32" s="4">
        <v>0</v>
      </c>
      <c r="E32" s="4">
        <v>10.630632959861348</v>
      </c>
      <c r="F32" s="4">
        <v>110.50723956227212</v>
      </c>
      <c r="G32" s="4">
        <v>0</v>
      </c>
      <c r="H32" s="4">
        <v>29.693353068979828</v>
      </c>
      <c r="I32" s="4"/>
      <c r="J32" s="22">
        <f t="shared" si="1"/>
        <v>29.693353068979828</v>
      </c>
      <c r="K32" s="4">
        <v>51.131496085144839</v>
      </c>
      <c r="L32" s="4">
        <v>119.30682419867122</v>
      </c>
      <c r="M32" s="4">
        <v>94.512078386621724</v>
      </c>
      <c r="N32" s="4">
        <v>21.936299561333083</v>
      </c>
      <c r="O32" s="4">
        <v>21.936299561333083</v>
      </c>
      <c r="P32" s="4">
        <v>11.997287223208073</v>
      </c>
      <c r="Q32" s="4">
        <v>1.6727117756229801</v>
      </c>
      <c r="R32" s="4">
        <v>11.137812554757897</v>
      </c>
      <c r="S32" s="4">
        <v>117.12484652623675</v>
      </c>
      <c r="T32" s="4">
        <v>0</v>
      </c>
    </row>
    <row r="33" spans="1:21" x14ac:dyDescent="0.25">
      <c r="A33" s="3">
        <v>1985</v>
      </c>
      <c r="B33" s="4">
        <v>40.272341886115925</v>
      </c>
      <c r="C33" s="4">
        <v>909.58722969449548</v>
      </c>
      <c r="D33" s="4">
        <v>0</v>
      </c>
      <c r="E33" s="4">
        <v>4.3322399694657392</v>
      </c>
      <c r="F33" s="4">
        <v>72.495282725008352</v>
      </c>
      <c r="G33" s="4">
        <v>0</v>
      </c>
      <c r="H33" s="4">
        <v>27.871436067334063</v>
      </c>
      <c r="I33" s="4"/>
      <c r="J33" s="22">
        <f t="shared" si="1"/>
        <v>27.871436067334063</v>
      </c>
      <c r="K33" s="4">
        <v>34.177424775576277</v>
      </c>
      <c r="L33" s="4">
        <v>79.747324476344673</v>
      </c>
      <c r="M33" s="4">
        <v>52.604430389346547</v>
      </c>
      <c r="N33" s="4">
        <v>13.325425366801195</v>
      </c>
      <c r="O33" s="4">
        <v>13.325425366801195</v>
      </c>
      <c r="P33" s="4">
        <v>6.525735648089257</v>
      </c>
      <c r="Q33" s="4">
        <v>0.58612654553758514</v>
      </c>
      <c r="R33" s="4">
        <v>4.1478608754751409</v>
      </c>
      <c r="S33" s="4">
        <v>88.942541128821162</v>
      </c>
      <c r="T33" s="4">
        <v>0</v>
      </c>
    </row>
    <row r="34" spans="1:21" x14ac:dyDescent="0.25">
      <c r="A34" s="3">
        <v>1984</v>
      </c>
      <c r="B34" s="4">
        <v>41.320968636571585</v>
      </c>
      <c r="C34" s="4">
        <v>664.57021547337979</v>
      </c>
      <c r="D34" s="4">
        <v>0</v>
      </c>
      <c r="E34" s="4">
        <v>3.4976137740337792</v>
      </c>
      <c r="F34" s="4">
        <v>51.205604919159498</v>
      </c>
      <c r="G34" s="4">
        <v>0</v>
      </c>
      <c r="H34" s="4">
        <v>23.559602807603227</v>
      </c>
      <c r="I34" s="4"/>
      <c r="J34" s="22">
        <f t="shared" si="1"/>
        <v>23.559602807603227</v>
      </c>
      <c r="K34" s="4">
        <v>26.299431085098675</v>
      </c>
      <c r="L34" s="4">
        <v>61.365339198564122</v>
      </c>
      <c r="M34" s="4">
        <v>36.06627611375918</v>
      </c>
      <c r="N34" s="4">
        <v>10.132667280917103</v>
      </c>
      <c r="O34" s="4">
        <v>10.132667280917103</v>
      </c>
      <c r="P34" s="4">
        <v>5.3487732680880367</v>
      </c>
      <c r="Q34" s="4">
        <v>0.94038102209325847</v>
      </c>
      <c r="R34" s="4">
        <v>5.4171646151493462</v>
      </c>
      <c r="S34" s="4">
        <v>80.564035017126514</v>
      </c>
      <c r="T34" s="4">
        <v>0</v>
      </c>
    </row>
    <row r="35" spans="1:21" x14ac:dyDescent="0.25">
      <c r="A35" s="3">
        <v>1983</v>
      </c>
      <c r="B35" s="4">
        <v>89.618296770683628</v>
      </c>
      <c r="C35" s="4">
        <v>661.40297242222721</v>
      </c>
      <c r="D35" s="4">
        <v>0</v>
      </c>
      <c r="E35" s="4">
        <v>6.0388338776539365</v>
      </c>
      <c r="F35" s="4">
        <v>28.885966874788419</v>
      </c>
      <c r="G35" s="4">
        <v>0</v>
      </c>
      <c r="H35" s="4">
        <v>20.869016675801838</v>
      </c>
      <c r="I35" s="4"/>
      <c r="J35" s="22">
        <f t="shared" si="1"/>
        <v>20.869016675801838</v>
      </c>
      <c r="K35" s="4">
        <v>21.646622439872434</v>
      </c>
      <c r="L35" s="4">
        <v>50.508785693035755</v>
      </c>
      <c r="M35" s="4">
        <v>30.857707214442318</v>
      </c>
      <c r="N35" s="4">
        <v>8.2599100028112407</v>
      </c>
      <c r="O35" s="4">
        <v>8.2599100028112407</v>
      </c>
      <c r="P35" s="4">
        <v>2.9959083228478915</v>
      </c>
      <c r="Q35" s="4">
        <v>0.40700286714889566</v>
      </c>
      <c r="R35" s="4">
        <v>4.2036561792495943</v>
      </c>
      <c r="S35" s="4">
        <v>106.85684407793454</v>
      </c>
      <c r="T35" s="4">
        <v>0</v>
      </c>
    </row>
    <row r="36" spans="1:21" x14ac:dyDescent="0.25">
      <c r="A36" s="3">
        <v>1982</v>
      </c>
      <c r="B36" s="4">
        <v>354.7770532769012</v>
      </c>
      <c r="C36" s="4">
        <v>219.98508589980349</v>
      </c>
      <c r="D36" s="4">
        <v>0</v>
      </c>
      <c r="E36" s="4">
        <v>11.721178066675538</v>
      </c>
      <c r="F36" s="4">
        <v>11.14854649992135</v>
      </c>
      <c r="G36" s="4">
        <v>0</v>
      </c>
      <c r="H36" s="4">
        <v>33.377803318849331</v>
      </c>
      <c r="I36" s="4"/>
      <c r="J36" s="22">
        <f t="shared" si="1"/>
        <v>33.377803318849331</v>
      </c>
      <c r="K36" s="4">
        <v>24.948100326007115</v>
      </c>
      <c r="L36" s="4">
        <v>58.212234094016516</v>
      </c>
      <c r="M36" s="4">
        <v>35.747549227524928</v>
      </c>
      <c r="N36" s="4">
        <v>7.7389534502662451</v>
      </c>
      <c r="O36" s="4">
        <v>7.7389534502662451</v>
      </c>
      <c r="P36" s="4">
        <v>4.2919935194594583</v>
      </c>
      <c r="Q36" s="4">
        <v>0.64577490636376422</v>
      </c>
      <c r="R36" s="4">
        <v>4.745963640201742</v>
      </c>
      <c r="S36" s="4">
        <v>117.78765278023212</v>
      </c>
      <c r="T36" s="4">
        <v>0</v>
      </c>
    </row>
    <row r="37" spans="1:21" x14ac:dyDescent="0.25">
      <c r="A37" s="3">
        <v>1981</v>
      </c>
      <c r="B37" s="4">
        <v>293.47587830267315</v>
      </c>
      <c r="C37" s="4">
        <v>110.28570405400963</v>
      </c>
      <c r="D37" s="4">
        <v>0</v>
      </c>
      <c r="E37" s="4">
        <v>13.534493497982023</v>
      </c>
      <c r="F37" s="4">
        <v>4.0561452110513825</v>
      </c>
      <c r="G37" s="4">
        <v>0</v>
      </c>
      <c r="H37" s="4">
        <v>24.74908342933546</v>
      </c>
      <c r="I37" s="4"/>
      <c r="J37" s="22">
        <f t="shared" si="1"/>
        <v>24.74908342933546</v>
      </c>
      <c r="K37" s="4">
        <v>31.304885308672489</v>
      </c>
      <c r="L37" s="4">
        <v>73.04473238690241</v>
      </c>
      <c r="M37" s="4">
        <v>49.485257046161422</v>
      </c>
      <c r="N37" s="4">
        <v>8.6037576484735165</v>
      </c>
      <c r="O37" s="4">
        <v>8.6037576484735165</v>
      </c>
      <c r="P37" s="4">
        <v>3.6357172408658038</v>
      </c>
      <c r="Q37" s="4">
        <v>1.0651131130000322</v>
      </c>
      <c r="R37" s="4">
        <v>3.4300014628404698</v>
      </c>
      <c r="S37" s="4">
        <v>65.013770831444177</v>
      </c>
      <c r="T37" s="4">
        <v>0</v>
      </c>
    </row>
    <row r="38" spans="1:21" x14ac:dyDescent="0.25">
      <c r="A38" s="3">
        <v>1980</v>
      </c>
      <c r="B38" s="4">
        <v>465.420606863275</v>
      </c>
      <c r="C38" s="4">
        <v>183.64610678490058</v>
      </c>
      <c r="D38" s="4">
        <v>0</v>
      </c>
      <c r="E38" s="4">
        <v>29.229310851851498</v>
      </c>
      <c r="F38" s="4">
        <v>7.8971210509347802</v>
      </c>
      <c r="G38" s="4">
        <v>0</v>
      </c>
      <c r="H38" s="4">
        <v>12.900360459007786</v>
      </c>
      <c r="I38" s="4"/>
      <c r="J38" s="22">
        <f t="shared" si="1"/>
        <v>12.900360459007786</v>
      </c>
      <c r="K38" s="4">
        <v>48.51217951727952</v>
      </c>
      <c r="L38" s="4">
        <v>113.19508554031863</v>
      </c>
      <c r="M38" s="4">
        <v>48.458515284434789</v>
      </c>
      <c r="N38" s="4">
        <v>11.643990629313857</v>
      </c>
      <c r="O38" s="4">
        <v>11.643990629313857</v>
      </c>
      <c r="P38" s="4">
        <v>5.735825253379609</v>
      </c>
      <c r="Q38" s="4">
        <v>0.7171239926254025</v>
      </c>
      <c r="R38" s="4">
        <v>4.0270167807136854</v>
      </c>
      <c r="S38" s="4">
        <v>43.346252826930588</v>
      </c>
      <c r="T38" s="4">
        <v>0</v>
      </c>
    </row>
    <row r="39" spans="1:21" x14ac:dyDescent="0.25">
      <c r="A39" s="3">
        <v>1979</v>
      </c>
      <c r="B39" s="4">
        <v>564.32140287709387</v>
      </c>
      <c r="C39" s="4">
        <v>1.3411509551789211</v>
      </c>
      <c r="D39" s="4">
        <v>0</v>
      </c>
      <c r="E39" s="4">
        <v>35.389790607135453</v>
      </c>
      <c r="F39" s="4">
        <v>0.22481417554417349</v>
      </c>
      <c r="G39" s="4">
        <v>0</v>
      </c>
      <c r="H39" s="4">
        <v>8.9197307677421094</v>
      </c>
      <c r="I39" s="4"/>
      <c r="J39" s="22">
        <f t="shared" si="1"/>
        <v>8.9197307677421094</v>
      </c>
      <c r="K39" s="4">
        <v>30.099079485333871</v>
      </c>
      <c r="L39" s="4">
        <v>70.231185465779248</v>
      </c>
      <c r="M39" s="4">
        <v>78.583257010368683</v>
      </c>
      <c r="N39" s="4">
        <v>8.2912989458682453</v>
      </c>
      <c r="O39" s="4">
        <v>8.2912989458682453</v>
      </c>
      <c r="P39" s="4">
        <v>4.2218012726617911</v>
      </c>
      <c r="Q39" s="4">
        <v>0.57422967501721589</v>
      </c>
      <c r="R39" s="4">
        <v>2.460406625652241</v>
      </c>
      <c r="S39" s="19"/>
      <c r="T39" s="19"/>
    </row>
    <row r="40" spans="1:21" x14ac:dyDescent="0.25">
      <c r="A40" s="3">
        <v>1978</v>
      </c>
      <c r="B40" s="4">
        <v>501.79330065390292</v>
      </c>
      <c r="C40" s="4">
        <v>0</v>
      </c>
      <c r="D40" s="4">
        <v>0</v>
      </c>
      <c r="E40" s="4">
        <v>34.097759207216079</v>
      </c>
      <c r="F40" s="4">
        <v>0</v>
      </c>
      <c r="G40" s="4">
        <v>0</v>
      </c>
      <c r="H40" s="4">
        <v>2.4327144687353051</v>
      </c>
      <c r="I40" s="4"/>
      <c r="J40" s="22">
        <f t="shared" si="1"/>
        <v>2.4327144687353051</v>
      </c>
      <c r="K40" s="4">
        <v>37.861871489007875</v>
      </c>
      <c r="L40" s="4">
        <v>88.344366807684906</v>
      </c>
      <c r="M40" s="4">
        <v>36.159004339985145</v>
      </c>
      <c r="N40" s="4">
        <v>7.6584812001046974</v>
      </c>
      <c r="O40" s="4">
        <v>7.6584812001046974</v>
      </c>
      <c r="P40" s="4">
        <v>3.0719445819027653</v>
      </c>
      <c r="Q40" s="4">
        <v>0.25107153028354678</v>
      </c>
      <c r="R40" s="4">
        <v>1.7400801551625791</v>
      </c>
      <c r="S40" s="19"/>
      <c r="T40" s="19"/>
    </row>
    <row r="41" spans="1:21" x14ac:dyDescent="0.25">
      <c r="A41" s="3">
        <v>1977</v>
      </c>
      <c r="B41" s="4">
        <v>383.04449961842545</v>
      </c>
      <c r="C41" s="4">
        <v>0</v>
      </c>
      <c r="D41" s="4">
        <v>0</v>
      </c>
      <c r="E41" s="4">
        <v>25.057463634646002</v>
      </c>
      <c r="F41" s="4">
        <v>0</v>
      </c>
      <c r="G41" s="4">
        <v>0</v>
      </c>
      <c r="H41" s="4">
        <v>1.3208514598362271</v>
      </c>
      <c r="I41" s="4"/>
      <c r="J41" s="22">
        <f t="shared" si="1"/>
        <v>1.3208514598362271</v>
      </c>
      <c r="K41" s="4">
        <v>39.801780213563596</v>
      </c>
      <c r="L41" s="4">
        <v>92.87082049831487</v>
      </c>
      <c r="M41" s="4">
        <v>33.845419784108465</v>
      </c>
      <c r="N41" s="4">
        <v>10.627024110127358</v>
      </c>
      <c r="O41" s="4">
        <v>10.627024110127358</v>
      </c>
      <c r="P41" s="4">
        <v>3.0818584165539051</v>
      </c>
      <c r="Q41" s="4">
        <v>0.28347436653854963</v>
      </c>
      <c r="R41" s="4">
        <v>2.0986247458257217</v>
      </c>
      <c r="S41" s="19"/>
      <c r="T41" s="19"/>
    </row>
    <row r="42" spans="1:21" x14ac:dyDescent="0.25">
      <c r="A42" s="3">
        <v>1976</v>
      </c>
      <c r="B42" s="4">
        <v>355.31278347419283</v>
      </c>
      <c r="C42" s="4">
        <v>0</v>
      </c>
      <c r="D42" s="4">
        <v>0</v>
      </c>
      <c r="E42" s="4">
        <v>37.568532533941273</v>
      </c>
      <c r="F42" s="4">
        <v>0</v>
      </c>
      <c r="G42" s="4">
        <v>0</v>
      </c>
      <c r="H42" s="4">
        <v>0.47767976309606164</v>
      </c>
      <c r="I42" s="4"/>
      <c r="J42" s="22">
        <f t="shared" si="1"/>
        <v>0.47767976309606164</v>
      </c>
      <c r="K42" s="4">
        <v>22.855796247534293</v>
      </c>
      <c r="L42" s="4">
        <v>53.33019124424672</v>
      </c>
      <c r="M42" s="4">
        <v>24.490436093293667</v>
      </c>
      <c r="N42" s="4">
        <v>8.6583420957671464</v>
      </c>
      <c r="O42" s="4">
        <v>8.6583420957671464</v>
      </c>
      <c r="P42" s="4">
        <v>2.879068210066356</v>
      </c>
      <c r="Q42" s="4">
        <v>0.21077550682567572</v>
      </c>
      <c r="R42" s="4">
        <v>1.810165095253375</v>
      </c>
      <c r="S42" s="19"/>
      <c r="T42" s="19"/>
    </row>
    <row r="43" spans="1:21" x14ac:dyDescent="0.25">
      <c r="A43" s="3">
        <v>1975</v>
      </c>
      <c r="B43" s="4">
        <v>308.80815681374816</v>
      </c>
      <c r="C43" s="4">
        <v>0</v>
      </c>
      <c r="D43" s="4">
        <v>0</v>
      </c>
      <c r="E43" s="4">
        <v>33.453864517651162</v>
      </c>
      <c r="F43" s="4">
        <v>0</v>
      </c>
      <c r="G43" s="4">
        <v>0</v>
      </c>
      <c r="H43" s="4">
        <v>0.21473432475948964</v>
      </c>
      <c r="I43" s="4"/>
      <c r="J43" s="22">
        <f t="shared" si="1"/>
        <v>0.21473432475948964</v>
      </c>
      <c r="K43" s="4">
        <v>17.481070471532192</v>
      </c>
      <c r="L43" s="4">
        <v>40.789164433574989</v>
      </c>
      <c r="M43" s="4">
        <v>19.856285459533119</v>
      </c>
      <c r="N43" s="4">
        <v>7.2366589434943656</v>
      </c>
      <c r="O43" s="4">
        <v>7.2366589434943656</v>
      </c>
      <c r="P43" s="4">
        <v>2.3283031945295347</v>
      </c>
      <c r="Q43" s="4">
        <v>0.24718287339183431</v>
      </c>
      <c r="R43" s="4">
        <v>1.2917298544992606</v>
      </c>
      <c r="S43" s="19"/>
      <c r="T43" s="19"/>
    </row>
    <row r="44" spans="1:21" x14ac:dyDescent="0.25">
      <c r="B44" s="9">
        <v>143114.76269672564</v>
      </c>
      <c r="C44" s="9">
        <v>12060.318553241317</v>
      </c>
      <c r="D44" s="9">
        <v>299356.87938018685</v>
      </c>
      <c r="E44" s="9">
        <v>24170.583672888741</v>
      </c>
      <c r="F44" s="9">
        <v>1253.2257357441058</v>
      </c>
      <c r="G44" s="9">
        <v>46472.756792795793</v>
      </c>
      <c r="H44" s="9">
        <v>17730.487066491209</v>
      </c>
      <c r="I44" s="9"/>
      <c r="J44" s="22">
        <f t="shared" ref="J44" si="2">H44</f>
        <v>17730.487066491209</v>
      </c>
      <c r="K44" s="9">
        <v>1997.9957534000935</v>
      </c>
      <c r="L44" s="9">
        <v>6182.859876216984</v>
      </c>
      <c r="M44" s="9">
        <v>3660.1212449071909</v>
      </c>
      <c r="N44" s="9">
        <v>5873.9998640975282</v>
      </c>
      <c r="O44" s="9">
        <v>6122.7522121846932</v>
      </c>
      <c r="P44" s="9">
        <v>2640.4832417192351</v>
      </c>
      <c r="Q44" s="9">
        <v>583.47769426819286</v>
      </c>
      <c r="R44" s="9">
        <v>1176.6953844140617</v>
      </c>
      <c r="S44" s="9">
        <v>111607.28840379462</v>
      </c>
      <c r="T44" s="9">
        <v>29368.853518114644</v>
      </c>
      <c r="U44" s="9"/>
    </row>
    <row r="45" spans="1:21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workbookViewId="0">
      <selection activeCell="B3" sqref="B3"/>
    </sheetView>
  </sheetViews>
  <sheetFormatPr defaultColWidth="13" defaultRowHeight="15" x14ac:dyDescent="0.25"/>
  <cols>
    <col min="2" max="3" width="13.140625" bestFit="1" customWidth="1"/>
    <col min="4" max="4" width="13.7109375" bestFit="1" customWidth="1"/>
    <col min="5" max="8" width="13.140625" bestFit="1" customWidth="1"/>
    <col min="9" max="10" width="13.140625" customWidth="1"/>
    <col min="11" max="20" width="13.140625" bestFit="1" customWidth="1"/>
  </cols>
  <sheetData>
    <row r="1" spans="1:20" x14ac:dyDescent="0.25">
      <c r="A1" t="s">
        <v>0</v>
      </c>
      <c r="B1" t="s">
        <v>29</v>
      </c>
      <c r="C1" t="s">
        <v>29</v>
      </c>
      <c r="D1" t="s">
        <v>29</v>
      </c>
      <c r="E1" t="s">
        <v>29</v>
      </c>
      <c r="F1" t="s">
        <v>29</v>
      </c>
      <c r="G1" t="s">
        <v>29</v>
      </c>
      <c r="H1" t="s">
        <v>29</v>
      </c>
      <c r="K1" t="s">
        <v>29</v>
      </c>
      <c r="L1" t="s">
        <v>29</v>
      </c>
      <c r="M1" t="s">
        <v>29</v>
      </c>
      <c r="N1" t="s">
        <v>29</v>
      </c>
      <c r="O1" t="s">
        <v>29</v>
      </c>
      <c r="P1" t="s">
        <v>29</v>
      </c>
      <c r="Q1" t="s">
        <v>29</v>
      </c>
      <c r="R1" t="s">
        <v>29</v>
      </c>
      <c r="S1" t="s">
        <v>29</v>
      </c>
      <c r="T1" t="s">
        <v>29</v>
      </c>
    </row>
    <row r="2" spans="1:20" s="8" customFormat="1" ht="45" x14ac:dyDescent="0.25">
      <c r="A2" s="8" t="s">
        <v>26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0" t="s">
        <v>30</v>
      </c>
      <c r="J2" s="20" t="s">
        <v>31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8" t="s">
        <v>16</v>
      </c>
      <c r="R2" s="8" t="s">
        <v>15</v>
      </c>
      <c r="S2" s="8" t="s">
        <v>17</v>
      </c>
      <c r="T2" s="8" t="s">
        <v>18</v>
      </c>
    </row>
    <row r="3" spans="1:20" x14ac:dyDescent="0.25">
      <c r="A3">
        <v>2015</v>
      </c>
      <c r="B3" s="17">
        <v>1467.941672588805</v>
      </c>
      <c r="C3" s="17">
        <v>0</v>
      </c>
      <c r="D3" s="17">
        <v>19986.941079785924</v>
      </c>
      <c r="E3" s="17">
        <v>25.120166666347437</v>
      </c>
      <c r="F3" s="17">
        <v>0</v>
      </c>
      <c r="G3" s="17">
        <v>2072.1046807311905</v>
      </c>
      <c r="H3" s="17">
        <v>1399.1640148011106</v>
      </c>
      <c r="I3" s="21">
        <f>H3</f>
        <v>1399.1640148011106</v>
      </c>
      <c r="K3" s="17">
        <v>31.12633709164502</v>
      </c>
      <c r="L3" s="17">
        <v>233.3015322347492</v>
      </c>
      <c r="M3" s="17">
        <v>74.10754553339126</v>
      </c>
      <c r="N3" s="17">
        <v>274.35559410234208</v>
      </c>
      <c r="O3" s="17">
        <v>274.70598438855166</v>
      </c>
      <c r="P3" s="17">
        <v>52.183465030674874</v>
      </c>
      <c r="Q3" s="17">
        <v>12.524800000000027</v>
      </c>
      <c r="R3" s="17">
        <v>31.340814723926353</v>
      </c>
      <c r="S3" s="17">
        <v>2218.7669471593581</v>
      </c>
      <c r="T3" s="17">
        <v>6875.2259044542516</v>
      </c>
    </row>
    <row r="4" spans="1:20" x14ac:dyDescent="0.25">
      <c r="A4">
        <v>2014</v>
      </c>
      <c r="B4" s="17">
        <v>1308.1746579645408</v>
      </c>
      <c r="C4" s="17">
        <v>0</v>
      </c>
      <c r="D4" s="17">
        <v>23165.590284664162</v>
      </c>
      <c r="E4" s="17">
        <v>918.95901284553167</v>
      </c>
      <c r="F4" s="17">
        <v>0</v>
      </c>
      <c r="G4" s="17">
        <v>5425.0941166181265</v>
      </c>
      <c r="H4" s="17">
        <v>2313.7854589990989</v>
      </c>
      <c r="I4" s="21">
        <f>H4</f>
        <v>2313.7854589990989</v>
      </c>
      <c r="K4" s="17">
        <v>23.728127577359199</v>
      </c>
      <c r="L4" s="17">
        <v>261.26500257081511</v>
      </c>
      <c r="M4" s="17">
        <v>108.97046740194767</v>
      </c>
      <c r="N4" s="17">
        <v>414.83753383900188</v>
      </c>
      <c r="O4" s="17">
        <v>483.12512541262214</v>
      </c>
      <c r="P4" s="17">
        <v>87.327660507470142</v>
      </c>
      <c r="Q4" s="17">
        <v>18.614888115540801</v>
      </c>
      <c r="R4" s="17">
        <v>40.300574741893534</v>
      </c>
      <c r="S4" s="17">
        <v>3926.5438276135801</v>
      </c>
      <c r="T4" s="17">
        <v>6683.2790225093804</v>
      </c>
    </row>
    <row r="5" spans="1:20" x14ac:dyDescent="0.25">
      <c r="A5">
        <v>2013</v>
      </c>
      <c r="B5" s="17">
        <v>1281.0766945325747</v>
      </c>
      <c r="C5" s="17">
        <v>0</v>
      </c>
      <c r="D5" s="17">
        <v>27069.085667194664</v>
      </c>
      <c r="E5" s="17">
        <v>901.00681221125944</v>
      </c>
      <c r="F5" s="17">
        <v>0</v>
      </c>
      <c r="G5" s="17">
        <v>6306.0753521179686</v>
      </c>
      <c r="H5" s="17">
        <v>2385.794358223779</v>
      </c>
      <c r="I5" s="21">
        <f t="shared" ref="I5:I6" si="0">H5</f>
        <v>2385.794358223779</v>
      </c>
      <c r="K5" s="17">
        <v>43.363577648284064</v>
      </c>
      <c r="L5" s="17">
        <v>290.26603632641576</v>
      </c>
      <c r="M5" s="17">
        <v>116.07158434771625</v>
      </c>
      <c r="N5" s="17">
        <v>448.74336829403984</v>
      </c>
      <c r="O5" s="17">
        <v>617.97451921661093</v>
      </c>
      <c r="P5" s="17">
        <v>85.988037494256957</v>
      </c>
      <c r="Q5" s="17">
        <v>20.796193854364539</v>
      </c>
      <c r="R5" s="17">
        <v>32.708990990471683</v>
      </c>
      <c r="S5" s="17">
        <v>3826.8877423650474</v>
      </c>
      <c r="T5" s="17">
        <v>7392.9582870720342</v>
      </c>
    </row>
    <row r="6" spans="1:20" x14ac:dyDescent="0.25">
      <c r="A6">
        <v>2012</v>
      </c>
      <c r="B6" s="17">
        <v>1756.3321920938445</v>
      </c>
      <c r="C6" s="17">
        <v>0</v>
      </c>
      <c r="D6" s="17">
        <v>28338.507713054998</v>
      </c>
      <c r="E6" s="17">
        <v>1585.3435502803902</v>
      </c>
      <c r="F6" s="17">
        <v>0</v>
      </c>
      <c r="G6" s="17">
        <v>5643.4923087490251</v>
      </c>
      <c r="H6" s="17">
        <v>2347.8503096668228</v>
      </c>
      <c r="I6" s="21">
        <f t="shared" si="0"/>
        <v>2347.8503096668228</v>
      </c>
      <c r="K6" s="17">
        <v>58.796045365809128</v>
      </c>
      <c r="L6" s="17">
        <v>344.28976165959904</v>
      </c>
      <c r="M6" s="17">
        <v>123.35916695170968</v>
      </c>
      <c r="N6" s="17">
        <v>489.68572392385084</v>
      </c>
      <c r="O6" s="17">
        <v>535.3534656992091</v>
      </c>
      <c r="P6" s="17">
        <v>217.86148912017802</v>
      </c>
      <c r="Q6" s="17">
        <v>50.845058958675033</v>
      </c>
      <c r="R6" s="17">
        <v>68.684884946010513</v>
      </c>
      <c r="S6" s="17">
        <v>5681.72673883069</v>
      </c>
      <c r="T6" s="17">
        <v>8112.0399954999129</v>
      </c>
    </row>
    <row r="7" spans="1:20" x14ac:dyDescent="0.25">
      <c r="A7">
        <v>2011</v>
      </c>
      <c r="B7" s="17">
        <v>2237.1017398071026</v>
      </c>
      <c r="C7" s="17">
        <v>0</v>
      </c>
      <c r="D7" s="17">
        <v>25290.847138720968</v>
      </c>
      <c r="E7" s="17">
        <v>2052.6864081746944</v>
      </c>
      <c r="F7" s="17">
        <v>0</v>
      </c>
      <c r="G7" s="17">
        <v>5059.7380040578546</v>
      </c>
      <c r="H7" s="17">
        <v>1819.9591560743784</v>
      </c>
      <c r="I7" s="22">
        <f>H7*0.67</f>
        <v>1219.3726345698335</v>
      </c>
      <c r="J7" s="22">
        <f>H7*0.33</f>
        <v>600.58652150454486</v>
      </c>
      <c r="K7" s="17">
        <v>91.62279225693149</v>
      </c>
      <c r="L7" s="17">
        <v>449.85080582758007</v>
      </c>
      <c r="M7" s="17">
        <v>168.45280271657805</v>
      </c>
      <c r="N7" s="17">
        <v>669.66229784660516</v>
      </c>
      <c r="O7" s="17">
        <v>618.61564378519347</v>
      </c>
      <c r="P7" s="17">
        <v>159.38489870975982</v>
      </c>
      <c r="Q7" s="17">
        <v>35.125862469690446</v>
      </c>
      <c r="R7" s="17">
        <v>51.41180422164733</v>
      </c>
      <c r="S7" s="17">
        <v>6133.3843313160942</v>
      </c>
      <c r="T7" s="17">
        <v>7720.8347569181933</v>
      </c>
    </row>
    <row r="8" spans="1:20" x14ac:dyDescent="0.25">
      <c r="A8">
        <v>2010</v>
      </c>
      <c r="B8" s="17">
        <v>1217.9805905328142</v>
      </c>
      <c r="C8" s="17">
        <v>0</v>
      </c>
      <c r="D8" s="17">
        <v>26311.415336867907</v>
      </c>
      <c r="E8" s="17">
        <v>1372.9277862817023</v>
      </c>
      <c r="F8" s="17">
        <v>0</v>
      </c>
      <c r="G8" s="17">
        <v>4177.8972559246386</v>
      </c>
      <c r="H8" s="17">
        <v>1397.5376674276072</v>
      </c>
      <c r="I8" s="22">
        <f>H8*0.81</f>
        <v>1132.0055106163618</v>
      </c>
      <c r="J8" s="22">
        <f>H8*0.19</f>
        <v>265.53215681124539</v>
      </c>
      <c r="K8" s="17">
        <v>84.002531079623367</v>
      </c>
      <c r="L8" s="17">
        <v>394.53610117054853</v>
      </c>
      <c r="M8" s="17">
        <v>162.86838207818099</v>
      </c>
      <c r="N8" s="17">
        <v>574.34288691649544</v>
      </c>
      <c r="O8" s="17">
        <v>596.38349630236553</v>
      </c>
      <c r="P8" s="17">
        <v>65.797537193162768</v>
      </c>
      <c r="Q8" s="17">
        <v>15.069748363411833</v>
      </c>
      <c r="R8" s="17">
        <v>21.75307315462204</v>
      </c>
      <c r="S8" s="17">
        <v>7366.9074708851731</v>
      </c>
      <c r="T8" s="17">
        <v>2149.8439348855868</v>
      </c>
    </row>
    <row r="9" spans="1:20" x14ac:dyDescent="0.25">
      <c r="A9">
        <v>2009</v>
      </c>
      <c r="B9" s="17">
        <v>944.51347873078112</v>
      </c>
      <c r="C9" s="17">
        <v>0</v>
      </c>
      <c r="D9" s="17">
        <v>24395.631219613377</v>
      </c>
      <c r="E9" s="17">
        <v>930.68347228608195</v>
      </c>
      <c r="F9" s="17">
        <v>0</v>
      </c>
      <c r="G9" s="17">
        <v>3489.9528934850077</v>
      </c>
      <c r="H9" s="17">
        <v>889.1089671988434</v>
      </c>
      <c r="I9" s="22">
        <f>H9*0.6</f>
        <v>533.46538031930606</v>
      </c>
      <c r="J9" s="22">
        <f>H9*0.4</f>
        <v>355.64358687953739</v>
      </c>
      <c r="K9" s="17">
        <v>68.187089958430633</v>
      </c>
      <c r="L9" s="17">
        <v>263.28586995475962</v>
      </c>
      <c r="M9" s="17">
        <v>117.41857721434532</v>
      </c>
      <c r="N9" s="17">
        <v>354.94034311894421</v>
      </c>
      <c r="O9" s="17">
        <v>317.71305014313555</v>
      </c>
      <c r="P9" s="17">
        <v>55.262628324894742</v>
      </c>
      <c r="Q9" s="17">
        <v>12.328773989620263</v>
      </c>
      <c r="R9" s="17">
        <v>16.101035897543348</v>
      </c>
      <c r="S9" s="17">
        <v>8855.9777766768275</v>
      </c>
      <c r="T9" s="17">
        <v>0</v>
      </c>
    </row>
    <row r="10" spans="1:20" x14ac:dyDescent="0.25">
      <c r="A10">
        <v>2008</v>
      </c>
      <c r="B10" s="17">
        <v>1135.3623265171946</v>
      </c>
      <c r="C10" s="17">
        <v>0</v>
      </c>
      <c r="D10" s="17">
        <v>22766.387807621148</v>
      </c>
      <c r="E10" s="17">
        <v>726.81339716514879</v>
      </c>
      <c r="F10" s="17">
        <v>0</v>
      </c>
      <c r="G10" s="17">
        <v>3345.8125647928141</v>
      </c>
      <c r="H10" s="17">
        <v>789.11573905045384</v>
      </c>
      <c r="I10" s="22">
        <f>H10*0.93</f>
        <v>733.87763731692212</v>
      </c>
      <c r="J10" s="22">
        <f>H10*0.07</f>
        <v>55.238101733531771</v>
      </c>
      <c r="K10" s="17">
        <v>91.944462250987186</v>
      </c>
      <c r="L10" s="17">
        <v>259.88310591708239</v>
      </c>
      <c r="M10" s="17">
        <v>121.70535210330024</v>
      </c>
      <c r="N10" s="17">
        <v>382.07986590236044</v>
      </c>
      <c r="O10" s="17">
        <v>396.95519199641336</v>
      </c>
      <c r="P10" s="17">
        <v>92.49220289354858</v>
      </c>
      <c r="Q10" s="17">
        <v>19.996909691423991</v>
      </c>
      <c r="R10" s="17">
        <v>36.464952966714435</v>
      </c>
      <c r="S10" s="17">
        <v>10003.19500112789</v>
      </c>
      <c r="T10" s="17">
        <v>0</v>
      </c>
    </row>
    <row r="11" spans="1:20" x14ac:dyDescent="0.25">
      <c r="A11">
        <v>2007</v>
      </c>
      <c r="B11" s="17">
        <v>1656.1359432995232</v>
      </c>
      <c r="C11" s="17">
        <v>0</v>
      </c>
      <c r="D11" s="17">
        <v>19048.379848437078</v>
      </c>
      <c r="E11" s="17">
        <v>463.87232503666905</v>
      </c>
      <c r="F11" s="17">
        <v>0</v>
      </c>
      <c r="G11" s="17">
        <v>2660.4696988883666</v>
      </c>
      <c r="H11" s="17">
        <v>580.81217482700504</v>
      </c>
      <c r="I11" s="4"/>
      <c r="J11" s="22">
        <f>H11</f>
        <v>580.81217482700504</v>
      </c>
      <c r="K11" s="17">
        <v>84.477316328306131</v>
      </c>
      <c r="L11" s="17">
        <v>224.35432349885664</v>
      </c>
      <c r="M11" s="17">
        <v>111.81406447599659</v>
      </c>
      <c r="N11" s="17">
        <v>285.26513460086096</v>
      </c>
      <c r="O11" s="17">
        <v>273.93451009568548</v>
      </c>
      <c r="P11" s="17">
        <v>91.224113807942445</v>
      </c>
      <c r="Q11" s="17">
        <v>22.035728926622156</v>
      </c>
      <c r="R11" s="17">
        <v>40.088180589812929</v>
      </c>
      <c r="S11" s="17">
        <v>9963.4707003679541</v>
      </c>
      <c r="T11" s="17">
        <v>0</v>
      </c>
    </row>
    <row r="12" spans="1:20" x14ac:dyDescent="0.25">
      <c r="A12">
        <v>2006</v>
      </c>
      <c r="B12" s="17">
        <v>2196.5724772467756</v>
      </c>
      <c r="C12" s="17">
        <v>93.511123365828979</v>
      </c>
      <c r="D12" s="17">
        <v>12463.061086566106</v>
      </c>
      <c r="E12" s="17">
        <v>427.64483573204922</v>
      </c>
      <c r="F12" s="17">
        <v>39.037001671135499</v>
      </c>
      <c r="G12" s="17">
        <v>1552.9372140657824</v>
      </c>
      <c r="H12" s="17">
        <v>487.05722970840947</v>
      </c>
      <c r="I12" s="17"/>
      <c r="J12" s="22">
        <f t="shared" ref="J12:J43" si="1">H12</f>
        <v>487.05722970840947</v>
      </c>
      <c r="K12" s="17">
        <v>75.950542408241631</v>
      </c>
      <c r="L12" s="17">
        <v>188.33201208581121</v>
      </c>
      <c r="M12" s="17">
        <v>92.933453943529159</v>
      </c>
      <c r="N12" s="17">
        <v>198.92319099508174</v>
      </c>
      <c r="O12" s="17">
        <v>186.88023135215838</v>
      </c>
      <c r="P12" s="17">
        <v>58.981247012378518</v>
      </c>
      <c r="Q12" s="17">
        <v>18.317318228098173</v>
      </c>
      <c r="R12" s="17">
        <v>27.747760443506294</v>
      </c>
      <c r="S12" s="17">
        <v>8004.5514987704619</v>
      </c>
      <c r="T12" s="17">
        <v>0</v>
      </c>
    </row>
    <row r="13" spans="1:20" x14ac:dyDescent="0.25">
      <c r="A13">
        <v>2005</v>
      </c>
      <c r="B13" s="17">
        <v>3637.013492524613</v>
      </c>
      <c r="C13" s="17">
        <v>1458.1004541144296</v>
      </c>
      <c r="D13" s="17">
        <v>7361.8736270876179</v>
      </c>
      <c r="E13" s="17">
        <v>520.52549975126647</v>
      </c>
      <c r="F13" s="17">
        <v>81.253806051966635</v>
      </c>
      <c r="G13" s="17">
        <v>1011.0601383078014</v>
      </c>
      <c r="H13" s="17">
        <v>419.92337944497257</v>
      </c>
      <c r="I13" s="17"/>
      <c r="J13" s="22">
        <f t="shared" si="1"/>
        <v>419.92337944497257</v>
      </c>
      <c r="K13" s="17">
        <v>65.623769861399026</v>
      </c>
      <c r="L13" s="17">
        <v>167.42409751069385</v>
      </c>
      <c r="M13" s="17">
        <v>71.239990720778778</v>
      </c>
      <c r="N13" s="17">
        <v>195.82564684161079</v>
      </c>
      <c r="O13" s="17">
        <v>177.32416250905951</v>
      </c>
      <c r="P13" s="17">
        <v>65.171196393340892</v>
      </c>
      <c r="Q13" s="17">
        <v>17.486821957405247</v>
      </c>
      <c r="R13" s="17">
        <v>30.452685568075392</v>
      </c>
      <c r="S13" s="17">
        <v>5634.1963074048235</v>
      </c>
      <c r="T13" s="17">
        <v>0</v>
      </c>
    </row>
    <row r="14" spans="1:20" x14ac:dyDescent="0.25">
      <c r="A14">
        <v>2004</v>
      </c>
      <c r="B14" s="17">
        <v>5975.7998805189491</v>
      </c>
      <c r="C14" s="17">
        <v>1324.8437599450726</v>
      </c>
      <c r="D14" s="17">
        <v>2266.2814927088302</v>
      </c>
      <c r="E14" s="17">
        <v>735.59372483541972</v>
      </c>
      <c r="F14" s="17">
        <v>31.703879121279851</v>
      </c>
      <c r="G14" s="17">
        <v>405.53612892383018</v>
      </c>
      <c r="H14" s="17">
        <v>313.96982030511037</v>
      </c>
      <c r="I14" s="17"/>
      <c r="J14" s="22">
        <f t="shared" si="1"/>
        <v>313.96982030511037</v>
      </c>
      <c r="K14" s="17">
        <v>48.685134359205811</v>
      </c>
      <c r="L14" s="17">
        <v>129.38795705309866</v>
      </c>
      <c r="M14" s="17">
        <v>55.528168289858471</v>
      </c>
      <c r="N14" s="17">
        <v>143.69728715973073</v>
      </c>
      <c r="O14" s="17">
        <v>156.04044977079514</v>
      </c>
      <c r="P14" s="17">
        <v>77.182608320518881</v>
      </c>
      <c r="Q14" s="17">
        <v>25.690257540756392</v>
      </c>
      <c r="R14" s="17">
        <v>43.67184016645372</v>
      </c>
      <c r="S14" s="17">
        <v>4816.4033101820678</v>
      </c>
      <c r="T14" s="17">
        <v>0</v>
      </c>
    </row>
    <row r="15" spans="1:20" x14ac:dyDescent="0.25">
      <c r="A15">
        <v>2003</v>
      </c>
      <c r="B15" s="17">
        <v>7447.9978937598908</v>
      </c>
      <c r="C15" s="17">
        <v>1044.5534746780631</v>
      </c>
      <c r="D15" s="17">
        <v>404.99223623912201</v>
      </c>
      <c r="E15" s="17">
        <v>723.63213761500367</v>
      </c>
      <c r="F15" s="17">
        <v>82.969292522640359</v>
      </c>
      <c r="G15" s="17">
        <v>80.320425520684438</v>
      </c>
      <c r="H15" s="17">
        <v>332.41338916767893</v>
      </c>
      <c r="I15" s="17"/>
      <c r="J15" s="22">
        <f t="shared" si="1"/>
        <v>332.41338916767893</v>
      </c>
      <c r="K15" s="17">
        <v>42.207858122241142</v>
      </c>
      <c r="L15" s="17">
        <v>128.16101804981434</v>
      </c>
      <c r="M15" s="17">
        <v>60.9661079192066</v>
      </c>
      <c r="N15" s="17">
        <v>121.28562737356138</v>
      </c>
      <c r="O15" s="17">
        <v>123.63489879585482</v>
      </c>
      <c r="P15" s="17">
        <v>108.96836950210059</v>
      </c>
      <c r="Q15" s="17">
        <v>41.066044455424894</v>
      </c>
      <c r="R15" s="17">
        <v>49.087415048489397</v>
      </c>
      <c r="S15" s="17">
        <v>3652.3815820598743</v>
      </c>
      <c r="T15" s="17">
        <v>0</v>
      </c>
    </row>
    <row r="16" spans="1:20" x14ac:dyDescent="0.25">
      <c r="A16">
        <v>2002</v>
      </c>
      <c r="B16" s="17">
        <v>7366.0931547759674</v>
      </c>
      <c r="C16" s="17">
        <v>1095.0222439634265</v>
      </c>
      <c r="D16" s="17">
        <v>0</v>
      </c>
      <c r="E16" s="17">
        <v>542.86511229813675</v>
      </c>
      <c r="F16" s="17">
        <v>210.26629199300001</v>
      </c>
      <c r="G16" s="17">
        <v>0</v>
      </c>
      <c r="H16" s="17">
        <v>307.41340972909859</v>
      </c>
      <c r="I16" s="17"/>
      <c r="J16" s="22">
        <f t="shared" si="1"/>
        <v>307.41340972909859</v>
      </c>
      <c r="K16" s="17">
        <v>52.815213016111265</v>
      </c>
      <c r="L16" s="17">
        <v>140.4766077853217</v>
      </c>
      <c r="M16" s="17">
        <v>71.63750210167197</v>
      </c>
      <c r="N16" s="17">
        <v>110.46073302767162</v>
      </c>
      <c r="O16" s="17">
        <v>101.03151098865084</v>
      </c>
      <c r="P16" s="17">
        <v>96.391917226663494</v>
      </c>
      <c r="Q16" s="17">
        <v>32.005741454848476</v>
      </c>
      <c r="R16" s="17">
        <v>44.736584979360984</v>
      </c>
      <c r="S16" s="17">
        <v>3382.078019027299</v>
      </c>
      <c r="T16" s="17">
        <v>0</v>
      </c>
    </row>
    <row r="17" spans="1:20" x14ac:dyDescent="0.25">
      <c r="A17">
        <v>2001</v>
      </c>
      <c r="B17" s="17">
        <v>9642.5576873503378</v>
      </c>
      <c r="C17" s="17">
        <v>480.02437367530541</v>
      </c>
      <c r="D17" s="17">
        <v>0</v>
      </c>
      <c r="E17" s="17">
        <v>980.36774679775101</v>
      </c>
      <c r="F17" s="17">
        <v>122.27974437846264</v>
      </c>
      <c r="G17" s="17">
        <v>0</v>
      </c>
      <c r="H17" s="17">
        <v>574.84704056378928</v>
      </c>
      <c r="I17" s="17"/>
      <c r="J17" s="22">
        <f t="shared" si="1"/>
        <v>574.84704056378928</v>
      </c>
      <c r="K17" s="17">
        <v>75.731950693615715</v>
      </c>
      <c r="L17" s="17">
        <v>176.7078849517705</v>
      </c>
      <c r="M17" s="17">
        <v>90.052363852630862</v>
      </c>
      <c r="N17" s="17">
        <v>120.76558728581323</v>
      </c>
      <c r="O17" s="17">
        <v>120.76558728581323</v>
      </c>
      <c r="P17" s="17">
        <v>63.360008100767985</v>
      </c>
      <c r="Q17" s="17">
        <v>21.281224094914421</v>
      </c>
      <c r="R17" s="17">
        <v>36.953387429398539</v>
      </c>
      <c r="S17" s="17">
        <v>2570.5750045020386</v>
      </c>
      <c r="T17" s="17">
        <v>0</v>
      </c>
    </row>
    <row r="18" spans="1:20" x14ac:dyDescent="0.25">
      <c r="A18">
        <v>2000</v>
      </c>
      <c r="B18" s="17">
        <v>8225.1183403052637</v>
      </c>
      <c r="C18" s="17">
        <v>280.90076120954467</v>
      </c>
      <c r="D18" s="17">
        <v>0</v>
      </c>
      <c r="E18" s="17">
        <v>945.20682928014946</v>
      </c>
      <c r="F18" s="17">
        <v>25.199862490384952</v>
      </c>
      <c r="G18" s="17">
        <v>0</v>
      </c>
      <c r="H18" s="17">
        <v>566.40862575860638</v>
      </c>
      <c r="I18" s="17"/>
      <c r="J18" s="22">
        <f t="shared" si="1"/>
        <v>566.40862575860638</v>
      </c>
      <c r="K18" s="17">
        <v>72.54791278600355</v>
      </c>
      <c r="L18" s="17">
        <v>169.27846316734116</v>
      </c>
      <c r="M18" s="17">
        <v>159.43374503769476</v>
      </c>
      <c r="N18" s="17">
        <v>89.119713645641951</v>
      </c>
      <c r="O18" s="17">
        <v>89.119713645641951</v>
      </c>
      <c r="P18" s="17">
        <v>37.122589545004452</v>
      </c>
      <c r="Q18" s="17">
        <v>14.040584337667324</v>
      </c>
      <c r="R18" s="17">
        <v>24.857200106080455</v>
      </c>
      <c r="S18" s="17">
        <v>1652.0110699948925</v>
      </c>
      <c r="T18" s="17">
        <v>0</v>
      </c>
    </row>
    <row r="19" spans="1:20" x14ac:dyDescent="0.25">
      <c r="A19">
        <v>1999</v>
      </c>
      <c r="B19" s="17">
        <v>6406.1365704506943</v>
      </c>
      <c r="C19" s="17">
        <v>309.16115826266508</v>
      </c>
      <c r="D19" s="17">
        <v>0</v>
      </c>
      <c r="E19" s="17">
        <v>769.52791987853948</v>
      </c>
      <c r="F19" s="17">
        <v>37.271620229783068</v>
      </c>
      <c r="G19" s="17">
        <v>0</v>
      </c>
      <c r="H19" s="17">
        <v>364.00749891173291</v>
      </c>
      <c r="I19" s="17"/>
      <c r="J19" s="22">
        <f t="shared" si="1"/>
        <v>364.00749891173291</v>
      </c>
      <c r="K19" s="17">
        <v>43.358208672706873</v>
      </c>
      <c r="L19" s="17">
        <v>101.16915356964927</v>
      </c>
      <c r="M19" s="17">
        <v>104.45713471880821</v>
      </c>
      <c r="N19" s="17">
        <v>45.847981011853527</v>
      </c>
      <c r="O19" s="17">
        <v>45.847981011853527</v>
      </c>
      <c r="P19" s="17">
        <v>25.987580416379476</v>
      </c>
      <c r="Q19" s="17">
        <v>4.205736538132923</v>
      </c>
      <c r="R19" s="17">
        <v>12.384926257480968</v>
      </c>
      <c r="S19" s="17">
        <v>1192.6233235726431</v>
      </c>
      <c r="T19" s="17">
        <v>0</v>
      </c>
    </row>
    <row r="20" spans="1:20" x14ac:dyDescent="0.25">
      <c r="A20">
        <v>1998</v>
      </c>
      <c r="B20" s="17">
        <v>5626.3739422648841</v>
      </c>
      <c r="C20" s="17">
        <v>20.546349754706938</v>
      </c>
      <c r="D20" s="17">
        <v>0</v>
      </c>
      <c r="E20" s="17">
        <v>563.09560718502098</v>
      </c>
      <c r="F20" s="17">
        <v>4.0789018122544691</v>
      </c>
      <c r="G20" s="17">
        <v>0</v>
      </c>
      <c r="H20" s="17">
        <v>227.44732676653874</v>
      </c>
      <c r="I20" s="17"/>
      <c r="J20" s="22">
        <f t="shared" si="1"/>
        <v>227.44732676653874</v>
      </c>
      <c r="K20" s="17">
        <v>42.885604422604274</v>
      </c>
      <c r="L20" s="17">
        <v>100.06641031940978</v>
      </c>
      <c r="M20" s="17">
        <v>130.27027786046818</v>
      </c>
      <c r="N20" s="17">
        <v>60.603689645768767</v>
      </c>
      <c r="O20" s="17">
        <v>60.603689645768767</v>
      </c>
      <c r="P20" s="17">
        <v>49.215868780495121</v>
      </c>
      <c r="Q20" s="17">
        <v>5.9375003727659363</v>
      </c>
      <c r="R20" s="17">
        <v>17.634867434325798</v>
      </c>
      <c r="S20" s="17">
        <v>1077.4471989586734</v>
      </c>
      <c r="T20" s="17">
        <v>0</v>
      </c>
    </row>
    <row r="21" spans="1:20" x14ac:dyDescent="0.25">
      <c r="A21">
        <v>1997</v>
      </c>
      <c r="B21" s="17">
        <v>7325.4585113555286</v>
      </c>
      <c r="C21" s="17">
        <v>15.308822691716827</v>
      </c>
      <c r="D21" s="17">
        <v>0</v>
      </c>
      <c r="E21" s="17">
        <v>727.71527588828917</v>
      </c>
      <c r="F21" s="17">
        <v>1.4136607755991997</v>
      </c>
      <c r="G21" s="17">
        <v>0</v>
      </c>
      <c r="H21" s="17">
        <v>228.10015999980357</v>
      </c>
      <c r="I21" s="17"/>
      <c r="J21" s="22">
        <f t="shared" si="1"/>
        <v>228.10015999980357</v>
      </c>
      <c r="K21" s="17">
        <v>37.014449196773874</v>
      </c>
      <c r="L21" s="17">
        <v>86.367048125805553</v>
      </c>
      <c r="M21" s="17">
        <v>107.152487030752</v>
      </c>
      <c r="N21" s="17">
        <v>57.757545800102925</v>
      </c>
      <c r="O21" s="17">
        <v>57.757545800102925</v>
      </c>
      <c r="P21" s="17">
        <v>36.11245467776547</v>
      </c>
      <c r="Q21" s="17">
        <v>4.2199228122455237</v>
      </c>
      <c r="R21" s="17">
        <v>14.280506927926179</v>
      </c>
      <c r="S21" s="17">
        <v>774.54293153827075</v>
      </c>
      <c r="T21" s="17">
        <v>0</v>
      </c>
    </row>
    <row r="22" spans="1:20" x14ac:dyDescent="0.25">
      <c r="A22">
        <v>1996</v>
      </c>
      <c r="B22" s="17">
        <v>5816.4453694425265</v>
      </c>
      <c r="C22" s="17">
        <v>59.362907566404083</v>
      </c>
      <c r="D22" s="17">
        <v>0</v>
      </c>
      <c r="E22" s="17">
        <v>666.50920405511738</v>
      </c>
      <c r="F22" s="17">
        <v>15.897226318969285</v>
      </c>
      <c r="G22" s="17">
        <v>0</v>
      </c>
      <c r="H22" s="17">
        <v>163.3931434549124</v>
      </c>
      <c r="I22" s="17"/>
      <c r="J22" s="22">
        <f t="shared" si="1"/>
        <v>163.3931434549124</v>
      </c>
      <c r="K22" s="17">
        <v>26.244900218442975</v>
      </c>
      <c r="L22" s="17">
        <v>61.238100509700168</v>
      </c>
      <c r="M22" s="17">
        <v>72.600807977733524</v>
      </c>
      <c r="N22" s="17">
        <v>39.572835437550395</v>
      </c>
      <c r="O22" s="17">
        <v>39.572835437550395</v>
      </c>
      <c r="P22" s="17">
        <v>66.754075889658452</v>
      </c>
      <c r="Q22" s="17">
        <v>2.7216591768460825</v>
      </c>
      <c r="R22" s="17">
        <v>22.022922008328251</v>
      </c>
      <c r="S22" s="17">
        <v>485.67004550372394</v>
      </c>
      <c r="T22" s="17">
        <v>0</v>
      </c>
    </row>
    <row r="23" spans="1:20" x14ac:dyDescent="0.25">
      <c r="A23">
        <v>1995</v>
      </c>
      <c r="B23" s="17">
        <v>4401.8200475023559</v>
      </c>
      <c r="C23" s="17">
        <v>155.85829813475618</v>
      </c>
      <c r="D23" s="17">
        <v>0</v>
      </c>
      <c r="E23" s="17">
        <v>440.46246422018635</v>
      </c>
      <c r="F23" s="17">
        <v>50.944201820351182</v>
      </c>
      <c r="G23" s="17">
        <v>0</v>
      </c>
      <c r="H23" s="17">
        <v>142.488812448564</v>
      </c>
      <c r="I23" s="17"/>
      <c r="J23" s="22">
        <f t="shared" si="1"/>
        <v>142.488812448564</v>
      </c>
      <c r="K23" s="17">
        <v>39.134912605868379</v>
      </c>
      <c r="L23" s="17">
        <v>91.314796080359287</v>
      </c>
      <c r="M23" s="17">
        <v>103.59544873022095</v>
      </c>
      <c r="N23" s="17">
        <v>55.71940474946993</v>
      </c>
      <c r="O23" s="17">
        <v>55.71940474946993</v>
      </c>
      <c r="P23" s="17">
        <v>47.33858618575826</v>
      </c>
      <c r="Q23" s="17">
        <v>2.2050448543144698</v>
      </c>
      <c r="R23" s="17">
        <v>25.497772188622335</v>
      </c>
      <c r="S23" s="17">
        <v>467.63998774774217</v>
      </c>
      <c r="T23" s="17">
        <v>0</v>
      </c>
    </row>
    <row r="24" spans="1:20" x14ac:dyDescent="0.25">
      <c r="A24">
        <v>1994</v>
      </c>
      <c r="B24" s="17">
        <v>3157.7577161082195</v>
      </c>
      <c r="C24" s="17">
        <v>567.29636873835932</v>
      </c>
      <c r="D24" s="17">
        <v>0</v>
      </c>
      <c r="E24" s="17">
        <v>254.55499615761636</v>
      </c>
      <c r="F24" s="17">
        <v>101.90112015527747</v>
      </c>
      <c r="G24" s="17">
        <v>0</v>
      </c>
      <c r="H24" s="17">
        <v>252.40125921409523</v>
      </c>
      <c r="I24" s="17"/>
      <c r="J24" s="22">
        <f t="shared" si="1"/>
        <v>252.40125921409523</v>
      </c>
      <c r="K24" s="17">
        <v>42.181135405162074</v>
      </c>
      <c r="L24" s="17">
        <v>98.422649278711319</v>
      </c>
      <c r="M24" s="17">
        <v>101.58811416384012</v>
      </c>
      <c r="N24" s="17">
        <v>68.328176113085377</v>
      </c>
      <c r="O24" s="17">
        <v>68.328176113085377</v>
      </c>
      <c r="P24" s="17">
        <v>40.763998382580041</v>
      </c>
      <c r="Q24" s="17">
        <v>1.4333663254192859</v>
      </c>
      <c r="R24" s="17">
        <v>20.83315711666792</v>
      </c>
      <c r="S24" s="17">
        <v>302.48732183594188</v>
      </c>
      <c r="T24" s="17">
        <v>0</v>
      </c>
    </row>
    <row r="25" spans="1:20" x14ac:dyDescent="0.25">
      <c r="A25">
        <v>1993</v>
      </c>
      <c r="B25" s="17">
        <v>1850.016335303955</v>
      </c>
      <c r="C25" s="17">
        <v>1061.516678920985</v>
      </c>
      <c r="D25" s="17">
        <v>0</v>
      </c>
      <c r="E25" s="17">
        <v>153.46857921455506</v>
      </c>
      <c r="F25" s="17">
        <v>151.48546873043023</v>
      </c>
      <c r="G25" s="17">
        <v>0</v>
      </c>
      <c r="H25" s="17">
        <v>219.78964789215334</v>
      </c>
      <c r="I25" s="17"/>
      <c r="J25" s="22">
        <f t="shared" si="1"/>
        <v>219.78964789215334</v>
      </c>
      <c r="K25" s="17">
        <v>26.549983716914895</v>
      </c>
      <c r="L25" s="17">
        <v>61.949962006134434</v>
      </c>
      <c r="M25" s="17">
        <v>64.682879225513176</v>
      </c>
      <c r="N25" s="17">
        <v>44.006876292385236</v>
      </c>
      <c r="O25" s="17">
        <v>44.006876292385236</v>
      </c>
      <c r="P25" s="17">
        <v>48.033318140186189</v>
      </c>
      <c r="Q25" s="17">
        <v>2.3414052503395757</v>
      </c>
      <c r="R25" s="17">
        <v>24.067097505191107</v>
      </c>
      <c r="S25" s="17">
        <v>124.17666050235592</v>
      </c>
      <c r="T25" s="17">
        <v>0</v>
      </c>
    </row>
    <row r="26" spans="1:20" x14ac:dyDescent="0.25">
      <c r="A26">
        <v>1992</v>
      </c>
      <c r="B26" s="17">
        <v>1021.0948616295851</v>
      </c>
      <c r="C26" s="17">
        <v>675.57924059874392</v>
      </c>
      <c r="D26" s="17">
        <v>0</v>
      </c>
      <c r="E26" s="17">
        <v>101.66158215310338</v>
      </c>
      <c r="F26" s="17">
        <v>118.61803152996995</v>
      </c>
      <c r="G26" s="17">
        <v>0</v>
      </c>
      <c r="H26" s="17">
        <v>112.89640179208597</v>
      </c>
      <c r="I26" s="17"/>
      <c r="J26" s="22">
        <f t="shared" si="1"/>
        <v>112.89640179208597</v>
      </c>
      <c r="K26" s="17">
        <v>19.162782061736461</v>
      </c>
      <c r="L26" s="17">
        <v>44.713158144051754</v>
      </c>
      <c r="M26" s="17">
        <v>44.873828463048078</v>
      </c>
      <c r="N26" s="17">
        <v>26.57385866552945</v>
      </c>
      <c r="O26" s="17">
        <v>26.57385866552945</v>
      </c>
      <c r="P26" s="17">
        <v>97.269074819697181</v>
      </c>
      <c r="Q26" s="17">
        <v>4.3702958468897597</v>
      </c>
      <c r="R26" s="17">
        <v>60.72997385668176</v>
      </c>
      <c r="S26" s="17">
        <v>78.409503694573246</v>
      </c>
      <c r="T26" s="17">
        <v>0</v>
      </c>
    </row>
    <row r="27" spans="1:20" x14ac:dyDescent="0.25">
      <c r="A27">
        <v>1991</v>
      </c>
      <c r="B27" s="17">
        <v>1026.8041066032727</v>
      </c>
      <c r="C27" s="17">
        <v>473.24819011500711</v>
      </c>
      <c r="D27" s="17">
        <v>0</v>
      </c>
      <c r="E27" s="17">
        <v>118.61539869853176</v>
      </c>
      <c r="F27" s="17">
        <v>63.742644562822299</v>
      </c>
      <c r="G27" s="17">
        <v>0</v>
      </c>
      <c r="H27" s="17">
        <v>98.775235811641849</v>
      </c>
      <c r="I27" s="17"/>
      <c r="J27" s="22">
        <f t="shared" si="1"/>
        <v>98.775235811641849</v>
      </c>
      <c r="K27" s="17">
        <v>35.302682449790758</v>
      </c>
      <c r="L27" s="17">
        <v>82.372925716178358</v>
      </c>
      <c r="M27" s="17">
        <v>67.557951633320471</v>
      </c>
      <c r="N27" s="17">
        <v>27.221471242571255</v>
      </c>
      <c r="O27" s="17">
        <v>27.221471242571255</v>
      </c>
      <c r="P27" s="17">
        <v>64.708045808731981</v>
      </c>
      <c r="Q27" s="17">
        <v>4.5671675203830508</v>
      </c>
      <c r="R27" s="17">
        <v>43.941096057930331</v>
      </c>
      <c r="S27" s="17">
        <v>135.30887994364537</v>
      </c>
      <c r="T27" s="17">
        <v>0</v>
      </c>
    </row>
    <row r="28" spans="1:20" x14ac:dyDescent="0.25">
      <c r="A28">
        <v>1990</v>
      </c>
      <c r="B28" s="17">
        <v>970.01786329573576</v>
      </c>
      <c r="C28" s="17">
        <v>226.06742009963779</v>
      </c>
      <c r="D28" s="17">
        <v>0</v>
      </c>
      <c r="E28" s="17">
        <v>142.31362746578435</v>
      </c>
      <c r="F28" s="17">
        <v>36.02221496507007</v>
      </c>
      <c r="G28" s="17">
        <v>0</v>
      </c>
      <c r="H28" s="17">
        <v>105.34747637596897</v>
      </c>
      <c r="I28" s="17"/>
      <c r="J28" s="22">
        <f t="shared" si="1"/>
        <v>105.34747637596897</v>
      </c>
      <c r="K28" s="17">
        <v>32.687463718605358</v>
      </c>
      <c r="L28" s="17">
        <v>76.27074867674591</v>
      </c>
      <c r="M28" s="17">
        <v>67.131205687233589</v>
      </c>
      <c r="N28" s="17">
        <v>26.480427129464225</v>
      </c>
      <c r="O28" s="17">
        <v>26.480427129464225</v>
      </c>
      <c r="P28" s="17">
        <v>22.344167994525822</v>
      </c>
      <c r="Q28" s="17">
        <v>2.2320917039276682</v>
      </c>
      <c r="R28" s="17">
        <v>20.957565572389058</v>
      </c>
      <c r="S28" s="17">
        <v>140.42889935749403</v>
      </c>
      <c r="T28" s="17">
        <v>0</v>
      </c>
    </row>
    <row r="29" spans="1:20" x14ac:dyDescent="0.25">
      <c r="A29">
        <v>1989</v>
      </c>
      <c r="B29" s="17">
        <v>373.60529778985585</v>
      </c>
      <c r="C29" s="17">
        <v>949.22953425484877</v>
      </c>
      <c r="D29" s="17">
        <v>0</v>
      </c>
      <c r="E29" s="17">
        <v>50.482099297781289</v>
      </c>
      <c r="F29" s="17">
        <v>126.00372021599971</v>
      </c>
      <c r="G29" s="17">
        <v>0</v>
      </c>
      <c r="H29" s="17">
        <v>104.06741356179612</v>
      </c>
      <c r="I29" s="17"/>
      <c r="J29" s="22">
        <f t="shared" si="1"/>
        <v>104.06741356179612</v>
      </c>
      <c r="K29" s="17">
        <v>32.031002197795829</v>
      </c>
      <c r="L29" s="17">
        <v>74.739005128190215</v>
      </c>
      <c r="M29" s="17">
        <v>72.553812235579002</v>
      </c>
      <c r="N29" s="17">
        <v>22.392749014746581</v>
      </c>
      <c r="O29" s="17">
        <v>22.392749014746581</v>
      </c>
      <c r="P29" s="17">
        <v>15.152289817977453</v>
      </c>
      <c r="Q29" s="17">
        <v>1.8502289879751279</v>
      </c>
      <c r="R29" s="17">
        <v>12.242427136633886</v>
      </c>
      <c r="S29" s="17">
        <v>162.74262835474315</v>
      </c>
      <c r="T29" s="17">
        <v>0</v>
      </c>
    </row>
    <row r="30" spans="1:20" x14ac:dyDescent="0.25">
      <c r="A30">
        <v>1988</v>
      </c>
      <c r="B30" s="17">
        <v>82.131720675467918</v>
      </c>
      <c r="C30" s="17">
        <v>1083.7079928447831</v>
      </c>
      <c r="D30" s="17">
        <v>0</v>
      </c>
      <c r="E30" s="17">
        <v>10.24829916535726</v>
      </c>
      <c r="F30" s="17">
        <v>114.01897791956374</v>
      </c>
      <c r="G30" s="17">
        <v>0</v>
      </c>
      <c r="H30" s="17">
        <v>77.178252224894862</v>
      </c>
      <c r="I30" s="17"/>
      <c r="J30" s="22">
        <f t="shared" si="1"/>
        <v>77.178252224894862</v>
      </c>
      <c r="K30" s="17">
        <v>33.099939980147127</v>
      </c>
      <c r="L30" s="17">
        <v>77.233193287010309</v>
      </c>
      <c r="M30" s="17">
        <v>78.771908750381371</v>
      </c>
      <c r="N30" s="17">
        <v>21.303826548823622</v>
      </c>
      <c r="O30" s="17">
        <v>21.303826548823622</v>
      </c>
      <c r="P30" s="17">
        <v>33.823392983582536</v>
      </c>
      <c r="Q30" s="17">
        <v>3.3483471005830081</v>
      </c>
      <c r="R30" s="17">
        <v>25.928878479860003</v>
      </c>
      <c r="S30" s="17">
        <v>174.26746437726558</v>
      </c>
      <c r="T30" s="17">
        <v>0</v>
      </c>
    </row>
    <row r="31" spans="1:20" x14ac:dyDescent="0.25">
      <c r="A31">
        <v>1987</v>
      </c>
      <c r="B31" s="17">
        <v>24.426223157105557</v>
      </c>
      <c r="C31" s="17">
        <v>696.29109303446296</v>
      </c>
      <c r="D31" s="17">
        <v>0</v>
      </c>
      <c r="E31" s="17">
        <v>5.7968906246292065</v>
      </c>
      <c r="F31" s="17">
        <v>84.699749677818431</v>
      </c>
      <c r="G31" s="17">
        <v>0</v>
      </c>
      <c r="H31" s="17">
        <v>35.526211105393521</v>
      </c>
      <c r="I31" s="17"/>
      <c r="J31" s="22">
        <f t="shared" si="1"/>
        <v>35.526211105393521</v>
      </c>
      <c r="K31" s="17">
        <v>32.693863717781788</v>
      </c>
      <c r="L31" s="17">
        <v>76.285682008157693</v>
      </c>
      <c r="M31" s="17">
        <v>77.004416411335868</v>
      </c>
      <c r="N31" s="17">
        <v>17.970348829876848</v>
      </c>
      <c r="O31" s="17">
        <v>17.970348829876848</v>
      </c>
      <c r="P31" s="17">
        <v>18.343787678630193</v>
      </c>
      <c r="Q31" s="17">
        <v>3.1786563382053989</v>
      </c>
      <c r="R31" s="17">
        <v>18.452310086652709</v>
      </c>
      <c r="S31" s="17">
        <v>158.99292310100461</v>
      </c>
      <c r="T31" s="17">
        <v>0</v>
      </c>
    </row>
    <row r="32" spans="1:20" x14ac:dyDescent="0.25">
      <c r="A32">
        <v>1986</v>
      </c>
      <c r="B32" s="17">
        <v>53.692921785047893</v>
      </c>
      <c r="C32" s="17">
        <v>961.9837596590263</v>
      </c>
      <c r="D32" s="17">
        <v>0</v>
      </c>
      <c r="E32" s="17">
        <v>6.8761633827674613</v>
      </c>
      <c r="F32" s="17">
        <v>86.453166930279451</v>
      </c>
      <c r="G32" s="17">
        <v>0</v>
      </c>
      <c r="H32" s="17">
        <v>39.219040269053558</v>
      </c>
      <c r="I32" s="17"/>
      <c r="J32" s="22">
        <f t="shared" si="1"/>
        <v>39.219040269053558</v>
      </c>
      <c r="K32" s="17">
        <v>46.083620726951821</v>
      </c>
      <c r="L32" s="17">
        <v>107.5284483628875</v>
      </c>
      <c r="M32" s="17">
        <v>85.181524265048864</v>
      </c>
      <c r="N32" s="17">
        <v>19.770673391873821</v>
      </c>
      <c r="O32" s="17">
        <v>19.770673391873821</v>
      </c>
      <c r="P32" s="17">
        <v>17.928530344794087</v>
      </c>
      <c r="Q32" s="17">
        <v>2.4996704062680482</v>
      </c>
      <c r="R32" s="17">
        <v>16.644146851492135</v>
      </c>
      <c r="S32" s="17">
        <v>144.27486269237374</v>
      </c>
      <c r="T32" s="17">
        <v>0</v>
      </c>
    </row>
    <row r="33" spans="1:20" x14ac:dyDescent="0.25">
      <c r="A33">
        <v>1985</v>
      </c>
      <c r="B33" s="17">
        <v>20.518987881138912</v>
      </c>
      <c r="C33" s="17">
        <v>825.14145064236016</v>
      </c>
      <c r="D33" s="17">
        <v>0</v>
      </c>
      <c r="E33" s="17">
        <v>3.2610817352571773</v>
      </c>
      <c r="F33" s="17">
        <v>75.245103793887964</v>
      </c>
      <c r="G33" s="17">
        <v>0</v>
      </c>
      <c r="H33" s="17">
        <v>35.413118767906809</v>
      </c>
      <c r="I33" s="17"/>
      <c r="J33" s="22">
        <f t="shared" si="1"/>
        <v>35.413118767906809</v>
      </c>
      <c r="K33" s="17">
        <v>34.345994071633363</v>
      </c>
      <c r="L33" s="17">
        <v>80.140652833811245</v>
      </c>
      <c r="M33" s="17">
        <v>52.86388503984886</v>
      </c>
      <c r="N33" s="17">
        <v>13.391148796477154</v>
      </c>
      <c r="O33" s="17">
        <v>13.391148796477154</v>
      </c>
      <c r="P33" s="17">
        <v>14.717616568031092</v>
      </c>
      <c r="Q33" s="17">
        <v>1.3219024218507238</v>
      </c>
      <c r="R33" s="17">
        <v>9.3547500595822335</v>
      </c>
      <c r="S33" s="17">
        <v>138.38885857122395</v>
      </c>
      <c r="T33" s="17">
        <v>0</v>
      </c>
    </row>
    <row r="34" spans="1:20" x14ac:dyDescent="0.25">
      <c r="A34">
        <v>1984</v>
      </c>
      <c r="B34" s="17">
        <v>23.326353262580735</v>
      </c>
      <c r="C34" s="17">
        <v>625.78966973416925</v>
      </c>
      <c r="D34" s="17">
        <v>0</v>
      </c>
      <c r="E34" s="17">
        <v>2.2257542198396769</v>
      </c>
      <c r="F34" s="17">
        <v>58.73221190727692</v>
      </c>
      <c r="G34" s="17">
        <v>0</v>
      </c>
      <c r="H34" s="17">
        <v>33.579204001641379</v>
      </c>
      <c r="I34" s="17"/>
      <c r="J34" s="22">
        <f t="shared" si="1"/>
        <v>33.579204001641379</v>
      </c>
      <c r="K34" s="17">
        <v>28.231275772484889</v>
      </c>
      <c r="L34" s="17">
        <v>65.872976802465331</v>
      </c>
      <c r="M34" s="17">
        <v>38.715551821614604</v>
      </c>
      <c r="N34" s="17">
        <v>10.876970052804166</v>
      </c>
      <c r="O34" s="17">
        <v>10.876970052804166</v>
      </c>
      <c r="P34" s="17">
        <v>9.3603532191540637</v>
      </c>
      <c r="Q34" s="17">
        <v>1.6456667886632017</v>
      </c>
      <c r="R34" s="17">
        <v>9.4800380765113559</v>
      </c>
      <c r="S34" s="17">
        <v>111.87962337926537</v>
      </c>
      <c r="T34" s="17">
        <v>0</v>
      </c>
    </row>
    <row r="35" spans="1:20" x14ac:dyDescent="0.25">
      <c r="A35">
        <v>1983</v>
      </c>
      <c r="B35" s="17">
        <v>46.655946258056552</v>
      </c>
      <c r="C35" s="17">
        <v>586.79786490388483</v>
      </c>
      <c r="D35" s="17">
        <v>0</v>
      </c>
      <c r="E35" s="17">
        <v>4.2732426168144384</v>
      </c>
      <c r="F35" s="17">
        <v>34.089688848555461</v>
      </c>
      <c r="G35" s="17">
        <v>0</v>
      </c>
      <c r="H35" s="17">
        <v>25.424182752245891</v>
      </c>
      <c r="I35" s="17"/>
      <c r="J35" s="22">
        <f t="shared" si="1"/>
        <v>25.424182752245891</v>
      </c>
      <c r="K35" s="17">
        <v>18.524107701957107</v>
      </c>
      <c r="L35" s="17">
        <v>43.222917971233322</v>
      </c>
      <c r="M35" s="17">
        <v>26.406497986628029</v>
      </c>
      <c r="N35" s="17">
        <v>7.0684220102029913</v>
      </c>
      <c r="O35" s="17">
        <v>7.0684220102029913</v>
      </c>
      <c r="P35" s="17">
        <v>6.2058100973277757</v>
      </c>
      <c r="Q35" s="17">
        <v>0.84307736766556951</v>
      </c>
      <c r="R35" s="17">
        <v>8.707573514159872</v>
      </c>
      <c r="S35" s="17">
        <v>128.11372341772366</v>
      </c>
      <c r="T35" s="17">
        <v>0</v>
      </c>
    </row>
    <row r="36" spans="1:20" x14ac:dyDescent="0.25">
      <c r="A36">
        <v>1982</v>
      </c>
      <c r="B36" s="17">
        <v>205.74928655349706</v>
      </c>
      <c r="C36" s="17">
        <v>225.60121791354101</v>
      </c>
      <c r="D36" s="17">
        <v>0</v>
      </c>
      <c r="E36" s="17">
        <v>9.2558380305113097</v>
      </c>
      <c r="F36" s="17">
        <v>15.571110400716597</v>
      </c>
      <c r="G36" s="17">
        <v>0</v>
      </c>
      <c r="H36" s="17">
        <v>41.249926743106265</v>
      </c>
      <c r="I36" s="17"/>
      <c r="J36" s="22">
        <f t="shared" si="1"/>
        <v>41.249926743106265</v>
      </c>
      <c r="K36" s="17">
        <v>18.989771280504645</v>
      </c>
      <c r="L36" s="17">
        <v>44.309466321177446</v>
      </c>
      <c r="M36" s="17">
        <v>27.209998949764728</v>
      </c>
      <c r="N36" s="17">
        <v>5.890667187105584</v>
      </c>
      <c r="O36" s="17">
        <v>5.890667187105584</v>
      </c>
      <c r="P36" s="17">
        <v>8.4099873016435343</v>
      </c>
      <c r="Q36" s="17">
        <v>1.2653697489560247</v>
      </c>
      <c r="R36" s="17">
        <v>9.2995233490439535</v>
      </c>
      <c r="S36" s="17">
        <v>117.28270428303193</v>
      </c>
      <c r="T36" s="17">
        <v>0</v>
      </c>
    </row>
    <row r="37" spans="1:20" x14ac:dyDescent="0.25">
      <c r="A37">
        <v>1981</v>
      </c>
      <c r="B37" s="17">
        <v>196.61589915259918</v>
      </c>
      <c r="C37" s="17">
        <v>132.89869491960843</v>
      </c>
      <c r="D37" s="17">
        <v>0</v>
      </c>
      <c r="E37" s="17">
        <v>8.4370868558848944</v>
      </c>
      <c r="F37" s="17">
        <v>3.8981135794519775</v>
      </c>
      <c r="G37" s="17">
        <v>0</v>
      </c>
      <c r="H37" s="17">
        <v>29.321662353923998</v>
      </c>
      <c r="I37" s="17"/>
      <c r="J37" s="22">
        <f t="shared" si="1"/>
        <v>29.321662353923998</v>
      </c>
      <c r="K37" s="17">
        <v>25.324250503433571</v>
      </c>
      <c r="L37" s="17">
        <v>59.089917841344935</v>
      </c>
      <c r="M37" s="17">
        <v>40.031357192566411</v>
      </c>
      <c r="N37" s="17">
        <v>6.9600546947352928</v>
      </c>
      <c r="O37" s="17">
        <v>6.9600546947352928</v>
      </c>
      <c r="P37" s="17">
        <v>9.3197258850362843</v>
      </c>
      <c r="Q37" s="17">
        <v>2.7302899516338859</v>
      </c>
      <c r="R37" s="17">
        <v>8.7923981160135991</v>
      </c>
      <c r="S37" s="17">
        <v>84.107443099303524</v>
      </c>
      <c r="T37" s="17">
        <v>0</v>
      </c>
    </row>
    <row r="38" spans="1:20" x14ac:dyDescent="0.25">
      <c r="A38">
        <v>1980</v>
      </c>
      <c r="B38" s="17">
        <v>368.04194701898666</v>
      </c>
      <c r="C38" s="17">
        <v>201.75871594464633</v>
      </c>
      <c r="D38" s="17">
        <v>0</v>
      </c>
      <c r="E38" s="17">
        <v>19.507667815222476</v>
      </c>
      <c r="F38" s="17">
        <v>6.3176968407478249</v>
      </c>
      <c r="G38" s="17">
        <v>0</v>
      </c>
      <c r="H38" s="17">
        <v>14.355000510765334</v>
      </c>
      <c r="I38" s="17"/>
      <c r="J38" s="22">
        <f t="shared" si="1"/>
        <v>14.355000510765334</v>
      </c>
      <c r="K38" s="17">
        <v>40.246833863222477</v>
      </c>
      <c r="L38" s="17">
        <v>93.9092790141856</v>
      </c>
      <c r="M38" s="17">
        <v>40.202312765939482</v>
      </c>
      <c r="N38" s="17">
        <v>9.660125787504386</v>
      </c>
      <c r="O38" s="17">
        <v>9.660125787504386</v>
      </c>
      <c r="P38" s="17">
        <v>12.469185333433929</v>
      </c>
      <c r="Q38" s="17">
        <v>1.558965201359571</v>
      </c>
      <c r="R38" s="17">
        <v>8.7543843058993183</v>
      </c>
      <c r="S38" s="17">
        <v>70.891246061700016</v>
      </c>
      <c r="T38" s="17">
        <v>0</v>
      </c>
    </row>
    <row r="39" spans="1:20" x14ac:dyDescent="0.25">
      <c r="A39">
        <v>1979</v>
      </c>
      <c r="B39" s="17">
        <v>488.01216918518975</v>
      </c>
      <c r="C39" s="17">
        <v>2.3217774600409276</v>
      </c>
      <c r="D39" s="17">
        <v>0</v>
      </c>
      <c r="E39" s="17">
        <v>25.207464888591225</v>
      </c>
      <c r="F39" s="17">
        <v>0.31473984576184288</v>
      </c>
      <c r="G39" s="17">
        <v>0</v>
      </c>
      <c r="H39" s="17">
        <v>8.7455172761846498</v>
      </c>
      <c r="I39" s="17"/>
      <c r="J39" s="22">
        <f t="shared" si="1"/>
        <v>8.7455172761846498</v>
      </c>
      <c r="K39" s="17">
        <v>25.162616981090284</v>
      </c>
      <c r="L39" s="17">
        <v>58.712772955877504</v>
      </c>
      <c r="M39" s="17">
        <v>65.695045532604325</v>
      </c>
      <c r="N39" s="17">
        <v>6.9314671152072309</v>
      </c>
      <c r="O39" s="17">
        <v>6.9314671152072309</v>
      </c>
      <c r="P39" s="17">
        <v>11.478022210049245</v>
      </c>
      <c r="Q39" s="17">
        <v>1.561186928953056</v>
      </c>
      <c r="R39" s="17">
        <v>6.6892305134920313</v>
      </c>
      <c r="S39" s="17"/>
      <c r="T39" s="17"/>
    </row>
    <row r="40" spans="1:20" x14ac:dyDescent="0.25">
      <c r="A40">
        <v>1978</v>
      </c>
      <c r="B40" s="17">
        <v>443.04288459638099</v>
      </c>
      <c r="C40" s="17">
        <v>0</v>
      </c>
      <c r="D40" s="17">
        <v>0</v>
      </c>
      <c r="E40" s="17">
        <v>23.478086726854169</v>
      </c>
      <c r="F40" s="17">
        <v>0</v>
      </c>
      <c r="G40" s="17">
        <v>0</v>
      </c>
      <c r="H40" s="17">
        <v>1.322127428660492</v>
      </c>
      <c r="I40" s="17"/>
      <c r="J40" s="22">
        <f t="shared" si="1"/>
        <v>1.322127428660492</v>
      </c>
      <c r="K40" s="17">
        <v>30.055654569839124</v>
      </c>
      <c r="L40" s="17">
        <v>70.129860662957881</v>
      </c>
      <c r="M40" s="17">
        <v>28.703878104584039</v>
      </c>
      <c r="N40" s="17">
        <v>6.0794846220631298</v>
      </c>
      <c r="O40" s="17">
        <v>6.0794846220631298</v>
      </c>
      <c r="P40" s="17">
        <v>13.492462477376847</v>
      </c>
      <c r="Q40" s="17">
        <v>1.102745544774794</v>
      </c>
      <c r="R40" s="17">
        <v>7.6427049952238777</v>
      </c>
      <c r="S40" s="17"/>
      <c r="T40" s="17"/>
    </row>
    <row r="41" spans="1:20" x14ac:dyDescent="0.25">
      <c r="A41">
        <v>1977</v>
      </c>
      <c r="B41" s="17">
        <v>337.85721880406419</v>
      </c>
      <c r="C41" s="17">
        <v>0</v>
      </c>
      <c r="D41" s="17">
        <v>0</v>
      </c>
      <c r="E41" s="17">
        <v>19.856857974625136</v>
      </c>
      <c r="F41" s="17">
        <v>0</v>
      </c>
      <c r="G41" s="17">
        <v>0</v>
      </c>
      <c r="H41" s="17">
        <v>0.59497813506136354</v>
      </c>
      <c r="I41" s="17"/>
      <c r="J41" s="22">
        <f t="shared" si="1"/>
        <v>0.59497813506136354</v>
      </c>
      <c r="K41" s="17">
        <v>32.915783817919881</v>
      </c>
      <c r="L41" s="17">
        <v>76.803495575146286</v>
      </c>
      <c r="M41" s="17">
        <v>27.989916904792601</v>
      </c>
      <c r="N41" s="17">
        <v>8.7884719316542395</v>
      </c>
      <c r="O41" s="17">
        <v>8.7884719316542395</v>
      </c>
      <c r="P41" s="17">
        <v>9.4981865952808899</v>
      </c>
      <c r="Q41" s="17">
        <v>0.87365870343028418</v>
      </c>
      <c r="R41" s="17">
        <v>6.4678926592661572</v>
      </c>
      <c r="S41" s="17"/>
      <c r="T41" s="17"/>
    </row>
    <row r="42" spans="1:20" x14ac:dyDescent="0.25">
      <c r="A42">
        <v>1976</v>
      </c>
      <c r="B42" s="17">
        <v>302.91934665248743</v>
      </c>
      <c r="C42" s="17">
        <v>0</v>
      </c>
      <c r="D42" s="17">
        <v>0</v>
      </c>
      <c r="E42" s="17">
        <v>27.004237445408013</v>
      </c>
      <c r="F42" s="17">
        <v>0</v>
      </c>
      <c r="G42" s="17">
        <v>0</v>
      </c>
      <c r="H42" s="17">
        <v>0.45227126505903698</v>
      </c>
      <c r="I42" s="17"/>
      <c r="J42" s="22">
        <f t="shared" si="1"/>
        <v>0.45227126505903698</v>
      </c>
      <c r="K42" s="17">
        <v>19.733132925540517</v>
      </c>
      <c r="L42" s="17">
        <v>46.043976826261215</v>
      </c>
      <c r="M42" s="17">
        <v>21.144440806150211</v>
      </c>
      <c r="N42" s="17">
        <v>7.4753998346921851</v>
      </c>
      <c r="O42" s="17">
        <v>7.4753998346921851</v>
      </c>
      <c r="P42" s="17">
        <v>6.0349699018698617</v>
      </c>
      <c r="Q42" s="17">
        <v>0.4418178893076663</v>
      </c>
      <c r="R42" s="17">
        <v>3.7943845265888054</v>
      </c>
      <c r="S42" s="17"/>
      <c r="T42" s="17"/>
    </row>
    <row r="43" spans="1:20" x14ac:dyDescent="0.25">
      <c r="A43">
        <v>1975</v>
      </c>
      <c r="B43" s="17">
        <v>266.60679339122538</v>
      </c>
      <c r="C43" s="17">
        <v>0</v>
      </c>
      <c r="D43" s="17">
        <v>0</v>
      </c>
      <c r="E43" s="17">
        <v>27.580285251193327</v>
      </c>
      <c r="F43" s="17">
        <v>0</v>
      </c>
      <c r="G43" s="17">
        <v>0</v>
      </c>
      <c r="H43" s="17">
        <v>0.15095185205865114</v>
      </c>
      <c r="I43" s="17"/>
      <c r="J43" s="22">
        <f t="shared" si="1"/>
        <v>0.15095185205865114</v>
      </c>
      <c r="K43" s="17">
        <v>14.13631691560726</v>
      </c>
      <c r="L43" s="17">
        <v>32.984739469750167</v>
      </c>
      <c r="M43" s="17">
        <v>16.057068386048435</v>
      </c>
      <c r="N43" s="17">
        <v>5.8520274488907544</v>
      </c>
      <c r="O43" s="17">
        <v>5.8520274488907544</v>
      </c>
      <c r="P43" s="17">
        <v>5.0446569214806605</v>
      </c>
      <c r="Q43" s="17">
        <v>0.53556289234897436</v>
      </c>
      <c r="R43" s="17">
        <v>2.7987480180817323</v>
      </c>
      <c r="S43" s="17"/>
      <c r="T43" s="17"/>
    </row>
    <row r="44" spans="1:20" x14ac:dyDescent="0.25">
      <c r="B44" s="17">
        <v>98330.90054266942</v>
      </c>
      <c r="C44" s="17">
        <v>15632.423397146025</v>
      </c>
      <c r="D44" s="17">
        <v>238868.99453856191</v>
      </c>
      <c r="E44" s="17">
        <v>18034.664528205081</v>
      </c>
      <c r="F44" s="17">
        <v>1779.4292490894577</v>
      </c>
      <c r="G44" s="17">
        <v>41230.4907821831</v>
      </c>
      <c r="H44" s="17">
        <v>19286.407561862012</v>
      </c>
      <c r="I44" s="17"/>
      <c r="J44" s="22">
        <f t="shared" ref="J44" si="2">H44</f>
        <v>19286.407561862012</v>
      </c>
      <c r="K44" s="17">
        <v>1786.9069482987097</v>
      </c>
      <c r="L44" s="17">
        <v>5631.6919172514608</v>
      </c>
      <c r="M44" s="17">
        <v>3269.0010253323621</v>
      </c>
      <c r="N44" s="17">
        <v>5496.5146382280518</v>
      </c>
      <c r="O44" s="17">
        <v>5692.0816447422003</v>
      </c>
      <c r="P44" s="17">
        <v>2104.5061176141098</v>
      </c>
      <c r="Q44" s="17">
        <v>436.21729311170373</v>
      </c>
      <c r="R44" s="17">
        <v>1013.7604615880524</v>
      </c>
      <c r="S44" s="17">
        <v>93758.73355827677</v>
      </c>
      <c r="T44" s="17">
        <v>38934.181901339354</v>
      </c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workbookViewId="0">
      <selection activeCell="J39" sqref="J39"/>
    </sheetView>
  </sheetViews>
  <sheetFormatPr defaultColWidth="18.7109375" defaultRowHeight="15" x14ac:dyDescent="0.25"/>
  <cols>
    <col min="2" max="20" width="11.5703125" customWidth="1"/>
  </cols>
  <sheetData>
    <row r="1" spans="1:20" x14ac:dyDescent="0.25">
      <c r="A1" t="s">
        <v>0</v>
      </c>
      <c r="B1" t="s">
        <v>28</v>
      </c>
      <c r="C1" t="s">
        <v>28</v>
      </c>
      <c r="D1" t="s">
        <v>28</v>
      </c>
      <c r="E1" t="s">
        <v>28</v>
      </c>
      <c r="F1" t="s">
        <v>28</v>
      </c>
      <c r="G1" t="s">
        <v>28</v>
      </c>
      <c r="H1" t="s">
        <v>28</v>
      </c>
      <c r="K1" t="s">
        <v>28</v>
      </c>
      <c r="L1" t="s">
        <v>28</v>
      </c>
      <c r="M1" t="s">
        <v>28</v>
      </c>
      <c r="N1" t="s">
        <v>28</v>
      </c>
      <c r="O1" t="s">
        <v>28</v>
      </c>
      <c r="P1" t="s">
        <v>28</v>
      </c>
      <c r="Q1" t="s">
        <v>28</v>
      </c>
      <c r="R1" t="s">
        <v>28</v>
      </c>
      <c r="S1" t="s">
        <v>28</v>
      </c>
      <c r="T1" t="s">
        <v>28</v>
      </c>
    </row>
    <row r="2" spans="1:20" s="8" customFormat="1" ht="60" x14ac:dyDescent="0.25">
      <c r="A2" s="8" t="s">
        <v>26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0" t="s">
        <v>30</v>
      </c>
      <c r="J2" s="20" t="s">
        <v>31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8" t="s">
        <v>16</v>
      </c>
      <c r="R2" s="8" t="s">
        <v>15</v>
      </c>
      <c r="S2" s="8" t="s">
        <v>17</v>
      </c>
      <c r="T2" s="8" t="s">
        <v>18</v>
      </c>
    </row>
    <row r="3" spans="1:20" x14ac:dyDescent="0.25">
      <c r="A3">
        <v>2015</v>
      </c>
      <c r="B3" s="6">
        <v>43577.719456851984</v>
      </c>
      <c r="C3" s="6">
        <v>0</v>
      </c>
      <c r="D3" s="6">
        <v>430216.98335193464</v>
      </c>
      <c r="E3" s="6">
        <v>701.90312968805017</v>
      </c>
      <c r="F3" s="6">
        <v>0</v>
      </c>
      <c r="G3" s="6">
        <v>37905.134936500195</v>
      </c>
      <c r="H3" s="6">
        <v>17052.381221091582</v>
      </c>
      <c r="I3" s="21">
        <f>H3</f>
        <v>17052.381221091582</v>
      </c>
      <c r="K3" s="6">
        <v>344.18743374771174</v>
      </c>
      <c r="L3" s="6">
        <v>2579.7913655198918</v>
      </c>
      <c r="M3" s="6">
        <v>819.46313963573402</v>
      </c>
      <c r="N3" s="6">
        <v>3033.7571552471854</v>
      </c>
      <c r="O3" s="6">
        <v>3037.631685458226</v>
      </c>
      <c r="P3" s="6">
        <v>1788.9670148822488</v>
      </c>
      <c r="Q3" s="6">
        <v>429.37842580645258</v>
      </c>
      <c r="R3" s="6">
        <v>1074.4338983178297</v>
      </c>
      <c r="S3" s="6">
        <v>59546.338786389992</v>
      </c>
      <c r="T3" s="6">
        <v>64736.707988424525</v>
      </c>
    </row>
    <row r="4" spans="1:20" x14ac:dyDescent="0.25">
      <c r="A4">
        <v>2014</v>
      </c>
      <c r="B4" s="6">
        <v>30312.07559378141</v>
      </c>
      <c r="C4" s="6">
        <v>0</v>
      </c>
      <c r="D4" s="6">
        <v>509628.21417341079</v>
      </c>
      <c r="E4" s="6">
        <v>26480.585820038377</v>
      </c>
      <c r="F4" s="6">
        <v>0</v>
      </c>
      <c r="G4" s="6">
        <v>97082.642344121516</v>
      </c>
      <c r="H4" s="6">
        <v>28273.708171704475</v>
      </c>
      <c r="I4" s="21">
        <f>H4</f>
        <v>28273.708171704475</v>
      </c>
      <c r="K4" s="6">
        <v>353.43573097206462</v>
      </c>
      <c r="L4" s="6">
        <v>3891.6002478486043</v>
      </c>
      <c r="M4" s="6">
        <v>1623.1393174623724</v>
      </c>
      <c r="N4" s="6">
        <v>6179.0972140143022</v>
      </c>
      <c r="O4" s="6">
        <v>7196.256059163702</v>
      </c>
      <c r="P4" s="6">
        <v>3688.0536458300044</v>
      </c>
      <c r="Q4" s="6">
        <v>786.15075203308834</v>
      </c>
      <c r="R4" s="6">
        <v>1701.9885880622096</v>
      </c>
      <c r="S4" s="6">
        <v>74888.444726360714</v>
      </c>
      <c r="T4" s="6">
        <v>56463.576854939565</v>
      </c>
    </row>
    <row r="5" spans="1:20" x14ac:dyDescent="0.25">
      <c r="A5">
        <v>2013</v>
      </c>
      <c r="B5" s="6">
        <v>33762.371140055053</v>
      </c>
      <c r="C5" s="6">
        <v>0</v>
      </c>
      <c r="D5" s="6">
        <v>576537.66484036285</v>
      </c>
      <c r="E5" s="6">
        <v>26670.188755013849</v>
      </c>
      <c r="F5" s="6">
        <v>0</v>
      </c>
      <c r="G5" s="6">
        <v>102422.54472992876</v>
      </c>
      <c r="H5" s="6">
        <v>31384.82630082731</v>
      </c>
      <c r="I5" s="21">
        <f t="shared" ref="I5:I6" si="0">H5</f>
        <v>31384.82630082731</v>
      </c>
      <c r="K5" s="6">
        <v>611.24048543386084</v>
      </c>
      <c r="L5" s="6">
        <v>4091.506341754573</v>
      </c>
      <c r="M5" s="6">
        <v>1636.1115804886294</v>
      </c>
      <c r="N5" s="6">
        <v>6325.3571118140608</v>
      </c>
      <c r="O5" s="6">
        <v>8710.7906126990256</v>
      </c>
      <c r="P5" s="6">
        <v>3408.0027529307463</v>
      </c>
      <c r="Q5" s="6">
        <v>824.22495002155836</v>
      </c>
      <c r="R5" s="6">
        <v>1296.3702229924666</v>
      </c>
      <c r="S5" s="6">
        <v>75438.442283827666</v>
      </c>
      <c r="T5" s="6">
        <v>55780.270978304674</v>
      </c>
    </row>
    <row r="6" spans="1:20" x14ac:dyDescent="0.25">
      <c r="A6">
        <v>2012</v>
      </c>
      <c r="B6" s="6">
        <v>42944.603047593329</v>
      </c>
      <c r="C6" s="6">
        <v>0</v>
      </c>
      <c r="D6" s="6">
        <v>584734.62456554663</v>
      </c>
      <c r="E6" s="6">
        <v>43588.132634355883</v>
      </c>
      <c r="F6" s="6">
        <v>0</v>
      </c>
      <c r="G6" s="6">
        <v>88931.434116205535</v>
      </c>
      <c r="H6" s="6">
        <v>27413.44774974111</v>
      </c>
      <c r="I6" s="21">
        <f t="shared" si="0"/>
        <v>27413.44774974111</v>
      </c>
      <c r="K6" s="6">
        <v>773.15444908449933</v>
      </c>
      <c r="L6" s="6">
        <v>4527.3310363855589</v>
      </c>
      <c r="M6" s="6">
        <v>1622.1446216437955</v>
      </c>
      <c r="N6" s="6">
        <v>6439.2544387866756</v>
      </c>
      <c r="O6" s="6">
        <v>7039.7747206114891</v>
      </c>
      <c r="P6" s="6">
        <v>3853.5904694982096</v>
      </c>
      <c r="Q6" s="6">
        <v>899.36057728927619</v>
      </c>
      <c r="R6" s="6">
        <v>1214.9160418182989</v>
      </c>
      <c r="S6" s="6">
        <v>95954.78931341118</v>
      </c>
      <c r="T6" s="6">
        <v>51936.057961149854</v>
      </c>
    </row>
    <row r="7" spans="1:20" x14ac:dyDescent="0.25">
      <c r="A7">
        <v>2011</v>
      </c>
      <c r="B7" s="6">
        <v>62347.583893372415</v>
      </c>
      <c r="C7" s="6">
        <v>0</v>
      </c>
      <c r="D7" s="6">
        <v>546535.69292630383</v>
      </c>
      <c r="E7" s="6">
        <v>54528.581034625298</v>
      </c>
      <c r="F7" s="6">
        <v>0</v>
      </c>
      <c r="G7" s="6">
        <v>82876.759728322679</v>
      </c>
      <c r="H7" s="6">
        <v>33054.344692281171</v>
      </c>
      <c r="I7" s="22">
        <f>H7*0.67</f>
        <v>22146.410943828385</v>
      </c>
      <c r="J7" s="22">
        <f>H7*0.33</f>
        <v>10907.933748452788</v>
      </c>
      <c r="K7" s="6">
        <v>1175.3178145678787</v>
      </c>
      <c r="L7" s="6">
        <v>5770.5910610563342</v>
      </c>
      <c r="M7" s="6">
        <v>2160.8769506989611</v>
      </c>
      <c r="N7" s="6">
        <v>8590.2864234530298</v>
      </c>
      <c r="O7" s="6">
        <v>7935.4707338785593</v>
      </c>
      <c r="P7" s="6">
        <v>4721.8522426749068</v>
      </c>
      <c r="Q7" s="6">
        <v>1040.6201203567471</v>
      </c>
      <c r="R7" s="6">
        <v>1523.0987692630349</v>
      </c>
      <c r="S7" s="6">
        <v>117249.15777022706</v>
      </c>
      <c r="T7" s="6">
        <v>63129.794153723902</v>
      </c>
    </row>
    <row r="8" spans="1:20" x14ac:dyDescent="0.25">
      <c r="A8">
        <v>2010</v>
      </c>
      <c r="B8" s="6">
        <v>38234.369726586032</v>
      </c>
      <c r="C8" s="6">
        <v>0</v>
      </c>
      <c r="D8" s="6">
        <v>575837.70584055898</v>
      </c>
      <c r="E8" s="6">
        <v>43937.789901116885</v>
      </c>
      <c r="F8" s="6">
        <v>0</v>
      </c>
      <c r="G8" s="6">
        <v>71666.538782823758</v>
      </c>
      <c r="H8" s="6">
        <v>27620.022933749657</v>
      </c>
      <c r="I8" s="22">
        <f>H8*0.81</f>
        <v>22372.218576337222</v>
      </c>
      <c r="J8" s="22">
        <f>H8*0.19</f>
        <v>5247.8043574124349</v>
      </c>
      <c r="K8" s="6">
        <v>1087.6749909737282</v>
      </c>
      <c r="L8" s="6">
        <v>5108.5014316143634</v>
      </c>
      <c r="M8" s="6">
        <v>2108.8396234022794</v>
      </c>
      <c r="N8" s="6">
        <v>7436.6615661924734</v>
      </c>
      <c r="O8" s="6">
        <v>7722.0460576681962</v>
      </c>
      <c r="P8" s="6">
        <v>3807.7671524043221</v>
      </c>
      <c r="Q8" s="6">
        <v>872.10092141809093</v>
      </c>
      <c r="R8" s="6">
        <v>1258.8713948190948</v>
      </c>
      <c r="S8" s="6">
        <v>93111.941813292753</v>
      </c>
      <c r="T8" s="6">
        <v>21635.059417345157</v>
      </c>
    </row>
    <row r="9" spans="1:20" x14ac:dyDescent="0.25">
      <c r="A9">
        <v>2009</v>
      </c>
      <c r="B9" s="6">
        <v>32837.778429247468</v>
      </c>
      <c r="C9" s="6">
        <v>0</v>
      </c>
      <c r="D9" s="6">
        <v>537572.05231100356</v>
      </c>
      <c r="E9" s="6">
        <v>30520.162788216592</v>
      </c>
      <c r="F9" s="6">
        <v>0</v>
      </c>
      <c r="G9" s="6">
        <v>57502.58386445888</v>
      </c>
      <c r="H9" s="6">
        <v>19479.387349979617</v>
      </c>
      <c r="I9" s="22">
        <f>H9*0.6</f>
        <v>11687.632409987769</v>
      </c>
      <c r="J9" s="22">
        <f>H9*0.4</f>
        <v>7791.7549399918471</v>
      </c>
      <c r="K9" s="6">
        <v>912.47879077912262</v>
      </c>
      <c r="L9" s="6">
        <v>3523.2882411026676</v>
      </c>
      <c r="M9" s="6">
        <v>1571.2939416665031</v>
      </c>
      <c r="N9" s="6">
        <v>4749.8072624209026</v>
      </c>
      <c r="O9" s="6">
        <v>4251.632090269477</v>
      </c>
      <c r="P9" s="6">
        <v>2607.9841615686346</v>
      </c>
      <c r="Q9" s="6">
        <v>581.82624082692382</v>
      </c>
      <c r="R9" s="6">
        <v>759.84888664307039</v>
      </c>
      <c r="S9" s="6">
        <v>114991.22409159743</v>
      </c>
      <c r="T9" s="6">
        <v>0</v>
      </c>
    </row>
    <row r="10" spans="1:20" x14ac:dyDescent="0.25">
      <c r="A10">
        <v>2008</v>
      </c>
      <c r="B10" s="6">
        <v>38468.125130327222</v>
      </c>
      <c r="C10" s="6">
        <v>0</v>
      </c>
      <c r="D10" s="6">
        <v>469285.13823696715</v>
      </c>
      <c r="E10" s="6">
        <v>27181.287986408246</v>
      </c>
      <c r="F10" s="6">
        <v>0</v>
      </c>
      <c r="G10" s="6">
        <v>50894.433404287425</v>
      </c>
      <c r="H10" s="6">
        <v>18772.235078472066</v>
      </c>
      <c r="I10" s="22">
        <f>H10*0.93</f>
        <v>17458.178622979023</v>
      </c>
      <c r="J10" s="22">
        <f>H10*0.07</f>
        <v>1314.0564554930447</v>
      </c>
      <c r="K10" s="6">
        <v>1378.8175564541643</v>
      </c>
      <c r="L10" s="6">
        <v>3897.2590658711802</v>
      </c>
      <c r="M10" s="6">
        <v>1825.1178166270081</v>
      </c>
      <c r="N10" s="6">
        <v>5729.7461334401487</v>
      </c>
      <c r="O10" s="6">
        <v>5952.8195004959261</v>
      </c>
      <c r="P10" s="6">
        <v>3713.1415270719135</v>
      </c>
      <c r="Q10" s="6">
        <v>802.78502906662141</v>
      </c>
      <c r="R10" s="6">
        <v>1463.902111827372</v>
      </c>
      <c r="S10" s="6">
        <v>158744.91848730139</v>
      </c>
      <c r="T10" s="6">
        <v>0</v>
      </c>
    </row>
    <row r="11" spans="1:20" x14ac:dyDescent="0.25">
      <c r="A11">
        <v>2007</v>
      </c>
      <c r="B11" s="6">
        <v>52230.851185216474</v>
      </c>
      <c r="C11" s="6">
        <v>0</v>
      </c>
      <c r="D11" s="6">
        <v>391404.9859529637</v>
      </c>
      <c r="E11" s="6">
        <v>18109.518652581864</v>
      </c>
      <c r="F11" s="6">
        <v>0</v>
      </c>
      <c r="G11" s="6">
        <v>39160.097285066178</v>
      </c>
      <c r="H11" s="6">
        <v>11668.192972587678</v>
      </c>
      <c r="I11" s="4"/>
      <c r="J11" s="22">
        <f>H11</f>
        <v>11668.192972587678</v>
      </c>
      <c r="K11" s="6">
        <v>1265.0167033483417</v>
      </c>
      <c r="L11" s="6">
        <v>3359.6233761911435</v>
      </c>
      <c r="M11" s="6">
        <v>1674.374440136057</v>
      </c>
      <c r="N11" s="6">
        <v>4271.7403421122372</v>
      </c>
      <c r="O11" s="6">
        <v>4102.068412635801</v>
      </c>
      <c r="P11" s="6">
        <v>3118.6578362512928</v>
      </c>
      <c r="Q11" s="6">
        <v>753.33040602841356</v>
      </c>
      <c r="R11" s="6">
        <v>1370.4854267007643</v>
      </c>
      <c r="S11" s="6">
        <v>150618.78003686355</v>
      </c>
      <c r="T11" s="6">
        <v>0</v>
      </c>
    </row>
    <row r="12" spans="1:20" x14ac:dyDescent="0.25">
      <c r="A12">
        <v>2006</v>
      </c>
      <c r="B12" s="6">
        <v>68642.223208434443</v>
      </c>
      <c r="C12" s="6">
        <v>357.0424710331651</v>
      </c>
      <c r="D12" s="6">
        <v>262226.17177806841</v>
      </c>
      <c r="E12" s="6">
        <v>14220.071440553016</v>
      </c>
      <c r="F12" s="6">
        <v>28.764106494520888</v>
      </c>
      <c r="G12" s="6">
        <v>23897.862434263334</v>
      </c>
      <c r="H12" s="6">
        <v>8609.6596580044279</v>
      </c>
      <c r="I12" s="6"/>
      <c r="J12" s="22">
        <f t="shared" ref="J12:J43" si="1">H12</f>
        <v>8609.6596580044279</v>
      </c>
      <c r="K12" s="6">
        <v>1141.4092408105689</v>
      </c>
      <c r="L12" s="6">
        <v>2830.3142034159605</v>
      </c>
      <c r="M12" s="6">
        <v>1396.6339113343447</v>
      </c>
      <c r="N12" s="6">
        <v>2989.4818550851273</v>
      </c>
      <c r="O12" s="6">
        <v>2808.4963744383185</v>
      </c>
      <c r="P12" s="6">
        <v>2181.5997772183355</v>
      </c>
      <c r="Q12" s="6">
        <v>677.5214053590563</v>
      </c>
      <c r="R12" s="6">
        <v>1026.3348279014272</v>
      </c>
      <c r="S12" s="6">
        <v>111720.41727114563</v>
      </c>
      <c r="T12" s="6">
        <v>0</v>
      </c>
    </row>
    <row r="13" spans="1:20" x14ac:dyDescent="0.25">
      <c r="A13">
        <v>2005</v>
      </c>
      <c r="B13" s="6">
        <v>123762.49624763247</v>
      </c>
      <c r="C13" s="6">
        <v>7751.3340190330073</v>
      </c>
      <c r="D13" s="6">
        <v>148276.13204004793</v>
      </c>
      <c r="E13" s="6">
        <v>15823.455965007328</v>
      </c>
      <c r="F13" s="6">
        <v>385.37519441789891</v>
      </c>
      <c r="G13" s="6">
        <v>14909.928933388794</v>
      </c>
      <c r="H13" s="6">
        <v>6938.8049715392181</v>
      </c>
      <c r="I13" s="6"/>
      <c r="J13" s="22">
        <f t="shared" si="1"/>
        <v>6938.8049715392181</v>
      </c>
      <c r="K13" s="6">
        <v>1063.8387536537357</v>
      </c>
      <c r="L13" s="6">
        <v>2714.1422018814342</v>
      </c>
      <c r="M13" s="6">
        <v>1154.8843216225628</v>
      </c>
      <c r="N13" s="6">
        <v>3174.5648338919509</v>
      </c>
      <c r="O13" s="6">
        <v>2874.633938811462</v>
      </c>
      <c r="P13" s="6">
        <v>1516.2396045848961</v>
      </c>
      <c r="Q13" s="6">
        <v>406.83942412405651</v>
      </c>
      <c r="R13" s="6">
        <v>708.49655184486892</v>
      </c>
      <c r="S13" s="6">
        <v>79862.87318673484</v>
      </c>
      <c r="T13" s="6">
        <v>0</v>
      </c>
    </row>
    <row r="14" spans="1:20" x14ac:dyDescent="0.25">
      <c r="A14">
        <v>2004</v>
      </c>
      <c r="B14" s="6">
        <v>194474.71564753077</v>
      </c>
      <c r="C14" s="6">
        <v>3815.960714996786</v>
      </c>
      <c r="D14" s="6">
        <v>50382.543534103243</v>
      </c>
      <c r="E14" s="6">
        <v>18263.01661660352</v>
      </c>
      <c r="F14" s="6">
        <v>113.76097802341596</v>
      </c>
      <c r="G14" s="6">
        <v>7006.4083166433393</v>
      </c>
      <c r="H14" s="6">
        <v>5411.8670392910481</v>
      </c>
      <c r="I14" s="6"/>
      <c r="J14" s="22">
        <f t="shared" si="1"/>
        <v>5411.8670392910481</v>
      </c>
      <c r="K14" s="6">
        <v>909.93808643046589</v>
      </c>
      <c r="L14" s="6">
        <v>2418.2952681074726</v>
      </c>
      <c r="M14" s="6">
        <v>1037.8362073290359</v>
      </c>
      <c r="N14" s="6">
        <v>2685.7404467376223</v>
      </c>
      <c r="O14" s="6">
        <v>2916.4374328842409</v>
      </c>
      <c r="P14" s="6">
        <v>2125.9143709382479</v>
      </c>
      <c r="Q14" s="6">
        <v>707.61132446050408</v>
      </c>
      <c r="R14" s="6">
        <v>1202.8952459034747</v>
      </c>
      <c r="S14" s="6">
        <v>55845.511185703057</v>
      </c>
      <c r="T14" s="6">
        <v>0</v>
      </c>
    </row>
    <row r="15" spans="1:20" x14ac:dyDescent="0.25">
      <c r="A15">
        <v>2003</v>
      </c>
      <c r="B15" s="6">
        <v>205296.84214851746</v>
      </c>
      <c r="C15" s="6">
        <v>2497.5767625114845</v>
      </c>
      <c r="D15" s="6">
        <v>6876.574659691576</v>
      </c>
      <c r="E15" s="6">
        <v>17570.522815116183</v>
      </c>
      <c r="F15" s="6">
        <v>241.02391764495522</v>
      </c>
      <c r="G15" s="6">
        <v>1254.1959612360292</v>
      </c>
      <c r="H15" s="6">
        <v>3994.4746361831758</v>
      </c>
      <c r="I15" s="6"/>
      <c r="J15" s="22">
        <f t="shared" si="1"/>
        <v>3994.4746361831758</v>
      </c>
      <c r="K15" s="6">
        <v>663.85683609367675</v>
      </c>
      <c r="L15" s="6">
        <v>2015.7518466510803</v>
      </c>
      <c r="M15" s="6">
        <v>958.89176358994848</v>
      </c>
      <c r="N15" s="6">
        <v>1907.613805435476</v>
      </c>
      <c r="O15" s="6">
        <v>1944.5637944401826</v>
      </c>
      <c r="P15" s="6">
        <v>1952.8369310455307</v>
      </c>
      <c r="Q15" s="6">
        <v>735.95015315857643</v>
      </c>
      <c r="R15" s="6">
        <v>879.70222362923744</v>
      </c>
      <c r="S15" s="6">
        <v>48439.563113792399</v>
      </c>
      <c r="T15" s="6">
        <v>0</v>
      </c>
    </row>
    <row r="16" spans="1:20" x14ac:dyDescent="0.25">
      <c r="A16">
        <v>2002</v>
      </c>
      <c r="B16" s="6">
        <v>210423.22426775136</v>
      </c>
      <c r="C16" s="6">
        <v>4013.4299439383517</v>
      </c>
      <c r="D16" s="6">
        <v>0</v>
      </c>
      <c r="E16" s="6">
        <v>16941.242491912679</v>
      </c>
      <c r="F16" s="6">
        <v>628.70875379219092</v>
      </c>
      <c r="G16" s="6">
        <v>0</v>
      </c>
      <c r="H16" s="6">
        <v>3977.2934941502685</v>
      </c>
      <c r="I16" s="6"/>
      <c r="J16" s="22">
        <f t="shared" si="1"/>
        <v>3977.2934941502685</v>
      </c>
      <c r="K16" s="6">
        <v>814.75021387115476</v>
      </c>
      <c r="L16" s="6">
        <v>2167.0526293640301</v>
      </c>
      <c r="M16" s="6">
        <v>1105.110948633831</v>
      </c>
      <c r="N16" s="6">
        <v>1704.0148229868196</v>
      </c>
      <c r="O16" s="6">
        <v>1558.5555843657944</v>
      </c>
      <c r="P16" s="6">
        <v>1378.1917871121113</v>
      </c>
      <c r="Q16" s="6">
        <v>457.61150190406516</v>
      </c>
      <c r="R16" s="6">
        <v>639.63448156152515</v>
      </c>
      <c r="S16" s="6">
        <v>38421.558521900202</v>
      </c>
      <c r="T16" s="6">
        <v>0</v>
      </c>
    </row>
    <row r="17" spans="1:20" x14ac:dyDescent="0.25">
      <c r="A17">
        <v>2001</v>
      </c>
      <c r="B17" s="6">
        <v>255310.3794026176</v>
      </c>
      <c r="C17" s="6">
        <v>1378.3425393824512</v>
      </c>
      <c r="D17" s="6">
        <v>0</v>
      </c>
      <c r="E17" s="6">
        <v>24335.800269950443</v>
      </c>
      <c r="F17" s="6">
        <v>261.40041163539615</v>
      </c>
      <c r="G17" s="6">
        <v>0</v>
      </c>
      <c r="H17" s="6">
        <v>7413.8108619577661</v>
      </c>
      <c r="I17" s="6"/>
      <c r="J17" s="22">
        <f t="shared" si="1"/>
        <v>7413.8108619577661</v>
      </c>
      <c r="K17" s="6">
        <v>1273.3155009387244</v>
      </c>
      <c r="L17" s="6">
        <v>2971.0695021903634</v>
      </c>
      <c r="M17" s="6">
        <v>1514.0910770095259</v>
      </c>
      <c r="N17" s="6">
        <v>2030.4863781088056</v>
      </c>
      <c r="O17" s="6">
        <v>2030.4863781088056</v>
      </c>
      <c r="P17" s="6">
        <v>1211.3781613092171</v>
      </c>
      <c r="Q17" s="6">
        <v>406.87510761530899</v>
      </c>
      <c r="R17" s="6">
        <v>706.51074487203755</v>
      </c>
      <c r="S17" s="6">
        <v>31739.174015810037</v>
      </c>
      <c r="T17" s="6">
        <v>0</v>
      </c>
    </row>
    <row r="18" spans="1:20" x14ac:dyDescent="0.25">
      <c r="A18">
        <v>2000</v>
      </c>
      <c r="B18" s="6">
        <v>220981.42475486701</v>
      </c>
      <c r="C18" s="6">
        <v>1061.2298049475555</v>
      </c>
      <c r="D18" s="6">
        <v>0</v>
      </c>
      <c r="E18" s="6">
        <v>27203.709965201284</v>
      </c>
      <c r="F18" s="6">
        <v>60.47966997692388</v>
      </c>
      <c r="G18" s="6">
        <v>0</v>
      </c>
      <c r="H18" s="6">
        <v>8372.4635030884692</v>
      </c>
      <c r="I18" s="6"/>
      <c r="J18" s="22">
        <f t="shared" si="1"/>
        <v>8372.4635030884692</v>
      </c>
      <c r="K18" s="6">
        <v>1152.169633048816</v>
      </c>
      <c r="L18" s="6">
        <v>2688.3958104472295</v>
      </c>
      <c r="M18" s="6">
        <v>2532.0469254233171</v>
      </c>
      <c r="N18" s="6">
        <v>1415.3546783819361</v>
      </c>
      <c r="O18" s="6">
        <v>1415.3546783819361</v>
      </c>
      <c r="P18" s="6">
        <v>834.24366022519632</v>
      </c>
      <c r="Q18" s="6">
        <v>315.52940172333427</v>
      </c>
      <c r="R18" s="6">
        <v>558.60762553503616</v>
      </c>
      <c r="S18" s="6">
        <v>24242.855627121327</v>
      </c>
      <c r="T18" s="6">
        <v>0</v>
      </c>
    </row>
    <row r="19" spans="1:20" x14ac:dyDescent="0.25">
      <c r="A19">
        <v>1999</v>
      </c>
      <c r="B19" s="6">
        <v>169855.00634436036</v>
      </c>
      <c r="C19" s="6">
        <v>825.82103026767811</v>
      </c>
      <c r="D19" s="6">
        <v>0</v>
      </c>
      <c r="E19" s="6">
        <v>20587.185423577579</v>
      </c>
      <c r="F19" s="6">
        <v>76.054252090503283</v>
      </c>
      <c r="G19" s="6">
        <v>0</v>
      </c>
      <c r="H19" s="6">
        <v>5906.3152242774759</v>
      </c>
      <c r="I19" s="6"/>
      <c r="J19" s="22">
        <f t="shared" si="1"/>
        <v>5906.3152242774759</v>
      </c>
      <c r="K19" s="6">
        <v>785.84903466351477</v>
      </c>
      <c r="L19" s="6">
        <v>1833.6477475481993</v>
      </c>
      <c r="M19" s="6">
        <v>1893.2410031543725</v>
      </c>
      <c r="N19" s="6">
        <v>830.97509612098361</v>
      </c>
      <c r="O19" s="6">
        <v>830.97509612098361</v>
      </c>
      <c r="P19" s="6">
        <v>628.84530528384926</v>
      </c>
      <c r="Q19" s="6">
        <v>101.77006227169562</v>
      </c>
      <c r="R19" s="6">
        <v>299.68941350133628</v>
      </c>
      <c r="S19" s="6">
        <v>16500.701425728133</v>
      </c>
      <c r="T19" s="6">
        <v>0</v>
      </c>
    </row>
    <row r="20" spans="1:20" x14ac:dyDescent="0.25">
      <c r="A20">
        <v>1998</v>
      </c>
      <c r="B20" s="6">
        <v>145004.69336578724</v>
      </c>
      <c r="C20" s="6">
        <v>67.264835506481035</v>
      </c>
      <c r="D20" s="6">
        <v>0</v>
      </c>
      <c r="E20" s="6">
        <v>14779.595694495734</v>
      </c>
      <c r="F20" s="6">
        <v>10.270969623628726</v>
      </c>
      <c r="G20" s="6">
        <v>0</v>
      </c>
      <c r="H20" s="6">
        <v>3399.7389895629994</v>
      </c>
      <c r="I20" s="6"/>
      <c r="J20" s="22">
        <f t="shared" si="1"/>
        <v>3399.7389895629994</v>
      </c>
      <c r="K20" s="6">
        <v>645.21391853808143</v>
      </c>
      <c r="L20" s="6">
        <v>1505.4991432555205</v>
      </c>
      <c r="M20" s="6">
        <v>1959.9163304107437</v>
      </c>
      <c r="N20" s="6">
        <v>911.78251072059118</v>
      </c>
      <c r="O20" s="6">
        <v>911.78251072059118</v>
      </c>
      <c r="P20" s="6">
        <v>1008.6391712281705</v>
      </c>
      <c r="Q20" s="6">
        <v>121.68423729069725</v>
      </c>
      <c r="R20" s="6">
        <v>361.4122541046421</v>
      </c>
      <c r="S20" s="6">
        <v>15504.959751861896</v>
      </c>
      <c r="T20" s="6">
        <v>0</v>
      </c>
    </row>
    <row r="21" spans="1:20" x14ac:dyDescent="0.25">
      <c r="A21">
        <v>1997</v>
      </c>
      <c r="B21" s="6">
        <v>186723.33612302135</v>
      </c>
      <c r="C21" s="6">
        <v>69.254197891099921</v>
      </c>
      <c r="D21" s="6">
        <v>0</v>
      </c>
      <c r="E21" s="6">
        <v>19223.123060164024</v>
      </c>
      <c r="F21" s="6">
        <v>12.78441049237537</v>
      </c>
      <c r="G21" s="6">
        <v>0</v>
      </c>
      <c r="H21" s="6">
        <v>2780.3117588492801</v>
      </c>
      <c r="I21" s="6"/>
      <c r="J21" s="22">
        <f t="shared" si="1"/>
        <v>2780.3117588492801</v>
      </c>
      <c r="K21" s="6">
        <v>624.9192721533251</v>
      </c>
      <c r="L21" s="6">
        <v>1458.1449683577559</v>
      </c>
      <c r="M21" s="6">
        <v>1809.0679628568521</v>
      </c>
      <c r="N21" s="6">
        <v>975.12739662511444</v>
      </c>
      <c r="O21" s="6">
        <v>975.12739662511444</v>
      </c>
      <c r="P21" s="6">
        <v>898.43718229302726</v>
      </c>
      <c r="Q21" s="6">
        <v>104.98692472606331</v>
      </c>
      <c r="R21" s="6">
        <v>355.28292165477171</v>
      </c>
      <c r="S21" s="6">
        <v>13074.284684366006</v>
      </c>
      <c r="T21" s="6">
        <v>0</v>
      </c>
    </row>
    <row r="22" spans="1:20" x14ac:dyDescent="0.25">
      <c r="A22">
        <v>1996</v>
      </c>
      <c r="B22" s="6">
        <v>150567.35247967948</v>
      </c>
      <c r="C22" s="6">
        <v>597.84611281356649</v>
      </c>
      <c r="D22" s="6">
        <v>0</v>
      </c>
      <c r="E22" s="6">
        <v>17569.966381466023</v>
      </c>
      <c r="F22" s="6">
        <v>74.972104368472429</v>
      </c>
      <c r="G22" s="6">
        <v>0</v>
      </c>
      <c r="H22" s="6">
        <v>1974.9527301690355</v>
      </c>
      <c r="I22" s="6"/>
      <c r="J22" s="22">
        <f t="shared" si="1"/>
        <v>1974.9527301690355</v>
      </c>
      <c r="K22" s="6">
        <v>499.68828582956621</v>
      </c>
      <c r="L22" s="6">
        <v>1165.9393336023195</v>
      </c>
      <c r="M22" s="6">
        <v>1382.2789565319754</v>
      </c>
      <c r="N22" s="6">
        <v>753.4447508133145</v>
      </c>
      <c r="O22" s="6">
        <v>753.4447508133145</v>
      </c>
      <c r="P22" s="6">
        <v>980.82977415145899</v>
      </c>
      <c r="Q22" s="6">
        <v>39.989833132522548</v>
      </c>
      <c r="R22" s="6">
        <v>323.58679723600471</v>
      </c>
      <c r="S22" s="6">
        <v>7946.4425549629905</v>
      </c>
      <c r="T22" s="6">
        <v>0</v>
      </c>
    </row>
    <row r="23" spans="1:20" x14ac:dyDescent="0.25">
      <c r="A23">
        <v>1995</v>
      </c>
      <c r="B23" s="6">
        <v>123620.30839205609</v>
      </c>
      <c r="C23" s="6">
        <v>2697.1651274026035</v>
      </c>
      <c r="D23" s="6">
        <v>0</v>
      </c>
      <c r="E23" s="6">
        <v>13097.775149909405</v>
      </c>
      <c r="F23" s="6">
        <v>461.66101845697335</v>
      </c>
      <c r="G23" s="6">
        <v>0</v>
      </c>
      <c r="H23" s="6">
        <v>2872.9306809941718</v>
      </c>
      <c r="I23" s="6"/>
      <c r="J23" s="22">
        <f t="shared" si="1"/>
        <v>2872.9306809941718</v>
      </c>
      <c r="K23" s="6">
        <v>708.32919825962881</v>
      </c>
      <c r="L23" s="6">
        <v>1652.7681292724615</v>
      </c>
      <c r="M23" s="6">
        <v>1875.043950690218</v>
      </c>
      <c r="N23" s="6">
        <v>1008.5031156496693</v>
      </c>
      <c r="O23" s="6">
        <v>1008.5031156496693</v>
      </c>
      <c r="P23" s="6">
        <v>872.93382026237941</v>
      </c>
      <c r="Q23" s="6">
        <v>40.661506471135837</v>
      </c>
      <c r="R23" s="6">
        <v>470.18446215214999</v>
      </c>
      <c r="S23" s="6">
        <v>4671.0411304826048</v>
      </c>
      <c r="T23" s="6">
        <v>0</v>
      </c>
    </row>
    <row r="24" spans="1:20" x14ac:dyDescent="0.25">
      <c r="A24">
        <v>1994</v>
      </c>
      <c r="B24" s="6">
        <v>81085.719107817378</v>
      </c>
      <c r="C24" s="6">
        <v>8724.9243832011325</v>
      </c>
      <c r="D24" s="6">
        <v>0</v>
      </c>
      <c r="E24" s="6">
        <v>7261.939416557846</v>
      </c>
      <c r="F24" s="6">
        <v>1137.7028471881833</v>
      </c>
      <c r="G24" s="6">
        <v>0</v>
      </c>
      <c r="H24" s="6">
        <v>2450.0551533252383</v>
      </c>
      <c r="I24" s="6"/>
      <c r="J24" s="22">
        <f t="shared" si="1"/>
        <v>2450.0551533252383</v>
      </c>
      <c r="K24" s="6">
        <v>466.72645193674686</v>
      </c>
      <c r="L24" s="6">
        <v>1089.0283878524074</v>
      </c>
      <c r="M24" s="6">
        <v>1124.0536706091568</v>
      </c>
      <c r="N24" s="6">
        <v>756.03861532534279</v>
      </c>
      <c r="O24" s="6">
        <v>756.03861532534279</v>
      </c>
      <c r="P24" s="6">
        <v>463.39074631962325</v>
      </c>
      <c r="Q24" s="6">
        <v>16.294002493369234</v>
      </c>
      <c r="R24" s="6">
        <v>236.82397722329858</v>
      </c>
      <c r="S24" s="6">
        <v>2384.359614418122</v>
      </c>
      <c r="T24" s="6">
        <v>0</v>
      </c>
    </row>
    <row r="25" spans="1:20" x14ac:dyDescent="0.25">
      <c r="A25">
        <v>1993</v>
      </c>
      <c r="B25" s="6">
        <v>52700.398330654585</v>
      </c>
      <c r="C25" s="6">
        <v>15858.953194471022</v>
      </c>
      <c r="D25" s="6">
        <v>0</v>
      </c>
      <c r="E25" s="6">
        <v>5335.4044726302618</v>
      </c>
      <c r="F25" s="6">
        <v>1812.6838203435034</v>
      </c>
      <c r="G25" s="6">
        <v>0</v>
      </c>
      <c r="H25" s="6">
        <v>2062.7442449056584</v>
      </c>
      <c r="I25" s="6"/>
      <c r="J25" s="22">
        <f t="shared" si="1"/>
        <v>2062.7442449056584</v>
      </c>
      <c r="K25" s="6">
        <v>351.17143411135874</v>
      </c>
      <c r="L25" s="6">
        <v>819.40001292649981</v>
      </c>
      <c r="M25" s="6">
        <v>855.54777367354029</v>
      </c>
      <c r="N25" s="6">
        <v>582.07033281577583</v>
      </c>
      <c r="O25" s="6">
        <v>582.07033281577583</v>
      </c>
      <c r="P25" s="6">
        <v>681.34465020652715</v>
      </c>
      <c r="Q25" s="6">
        <v>33.212445091309704</v>
      </c>
      <c r="R25" s="6">
        <v>341.38778593856381</v>
      </c>
      <c r="S25" s="6">
        <v>1301.3503104875344</v>
      </c>
      <c r="T25" s="6">
        <v>0</v>
      </c>
    </row>
    <row r="26" spans="1:20" x14ac:dyDescent="0.25">
      <c r="A26">
        <v>1992</v>
      </c>
      <c r="B26" s="6">
        <v>30310.220614552221</v>
      </c>
      <c r="C26" s="6">
        <v>10185.114756673627</v>
      </c>
      <c r="D26" s="6">
        <v>0</v>
      </c>
      <c r="E26" s="6">
        <v>3809.7622540643392</v>
      </c>
      <c r="F26" s="6">
        <v>1406.7821301985084</v>
      </c>
      <c r="G26" s="6">
        <v>0</v>
      </c>
      <c r="H26" s="6">
        <v>939.98525839932449</v>
      </c>
      <c r="I26" s="6"/>
      <c r="J26" s="22">
        <f t="shared" si="1"/>
        <v>939.98525839932449</v>
      </c>
      <c r="K26" s="6">
        <v>272.97187508351124</v>
      </c>
      <c r="L26" s="6">
        <v>636.93437519485974</v>
      </c>
      <c r="M26" s="6">
        <v>639.22310749403186</v>
      </c>
      <c r="N26" s="6">
        <v>378.54190507223575</v>
      </c>
      <c r="O26" s="6">
        <v>378.54190507223575</v>
      </c>
      <c r="P26" s="6">
        <v>729.04280508183456</v>
      </c>
      <c r="Q26" s="6">
        <v>32.755865614636271</v>
      </c>
      <c r="R26" s="6">
        <v>455.1780776684846</v>
      </c>
      <c r="S26" s="6">
        <v>911.2877261775543</v>
      </c>
      <c r="T26" s="6">
        <v>0</v>
      </c>
    </row>
    <row r="27" spans="1:20" x14ac:dyDescent="0.25">
      <c r="A27">
        <v>1991</v>
      </c>
      <c r="B27" s="6">
        <v>29374.605122719826</v>
      </c>
      <c r="C27" s="6">
        <v>7232.3568951120378</v>
      </c>
      <c r="D27" s="6">
        <v>0</v>
      </c>
      <c r="E27" s="6">
        <v>3540.3373669273151</v>
      </c>
      <c r="F27" s="6">
        <v>865.28808308842679</v>
      </c>
      <c r="G27" s="6">
        <v>0</v>
      </c>
      <c r="H27" s="6">
        <v>1065.0121960284944</v>
      </c>
      <c r="I27" s="6"/>
      <c r="J27" s="22">
        <f t="shared" si="1"/>
        <v>1065.0121960284944</v>
      </c>
      <c r="K27" s="6">
        <v>486.405698694764</v>
      </c>
      <c r="L27" s="6">
        <v>1134.946630287782</v>
      </c>
      <c r="M27" s="6">
        <v>930.82367645371619</v>
      </c>
      <c r="N27" s="6">
        <v>375.06154831361187</v>
      </c>
      <c r="O27" s="6">
        <v>375.06154831361187</v>
      </c>
      <c r="P27" s="6">
        <v>746.59535886175991</v>
      </c>
      <c r="Q27" s="6">
        <v>52.695550162975579</v>
      </c>
      <c r="R27" s="6">
        <v>506.9882418813911</v>
      </c>
      <c r="S27" s="6">
        <v>1742.7921807027176</v>
      </c>
      <c r="T27" s="6">
        <v>0</v>
      </c>
    </row>
    <row r="28" spans="1:20" x14ac:dyDescent="0.25">
      <c r="A28">
        <v>1990</v>
      </c>
      <c r="B28" s="6">
        <v>25411.336523324575</v>
      </c>
      <c r="C28" s="6">
        <v>3508.2195519723623</v>
      </c>
      <c r="D28" s="6">
        <v>0</v>
      </c>
      <c r="E28" s="6">
        <v>3243.3427906540451</v>
      </c>
      <c r="F28" s="6">
        <v>417.93120831923142</v>
      </c>
      <c r="G28" s="6">
        <v>0</v>
      </c>
      <c r="H28" s="6">
        <v>1017.7464529732664</v>
      </c>
      <c r="I28" s="6"/>
      <c r="J28" s="22">
        <f t="shared" si="1"/>
        <v>1017.7464529732664</v>
      </c>
      <c r="K28" s="6">
        <v>387.47180219840317</v>
      </c>
      <c r="L28" s="6">
        <v>904.10087179627453</v>
      </c>
      <c r="M28" s="6">
        <v>795.76223702479058</v>
      </c>
      <c r="N28" s="6">
        <v>313.89461449702083</v>
      </c>
      <c r="O28" s="6">
        <v>313.89461449702083</v>
      </c>
      <c r="P28" s="6">
        <v>293.73610626380298</v>
      </c>
      <c r="Q28" s="6">
        <v>29.343044954552774</v>
      </c>
      <c r="R28" s="6">
        <v>275.507851064764</v>
      </c>
      <c r="S28" s="6">
        <v>1758.1431139844742</v>
      </c>
      <c r="T28" s="6">
        <v>0</v>
      </c>
    </row>
    <row r="29" spans="1:20" x14ac:dyDescent="0.25">
      <c r="A29">
        <v>1989</v>
      </c>
      <c r="B29" s="6">
        <v>11269.62252912549</v>
      </c>
      <c r="C29" s="6">
        <v>15534.058062331982</v>
      </c>
      <c r="D29" s="6">
        <v>0</v>
      </c>
      <c r="E29" s="6">
        <v>1427.836891381033</v>
      </c>
      <c r="F29" s="6">
        <v>1604.5078041893487</v>
      </c>
      <c r="G29" s="6">
        <v>0</v>
      </c>
      <c r="H29" s="6">
        <v>1025.1609808012961</v>
      </c>
      <c r="I29" s="6"/>
      <c r="J29" s="22">
        <f t="shared" si="1"/>
        <v>1025.1609808012961</v>
      </c>
      <c r="K29" s="6">
        <v>419.83660149416363</v>
      </c>
      <c r="L29" s="6">
        <v>979.61873681971463</v>
      </c>
      <c r="M29" s="6">
        <v>950.97698680584165</v>
      </c>
      <c r="N29" s="6">
        <v>293.50613466318362</v>
      </c>
      <c r="O29" s="6">
        <v>293.50613466318362</v>
      </c>
      <c r="P29" s="6">
        <v>207.1602123551605</v>
      </c>
      <c r="Q29" s="6">
        <v>25.296099444972448</v>
      </c>
      <c r="R29" s="6">
        <v>167.37693350866638</v>
      </c>
      <c r="S29" s="6">
        <v>1987.1980939976738</v>
      </c>
      <c r="T29" s="6">
        <v>0</v>
      </c>
    </row>
    <row r="30" spans="1:20" x14ac:dyDescent="0.25">
      <c r="A30">
        <v>1988</v>
      </c>
      <c r="B30" s="6">
        <v>3093.6281454426244</v>
      </c>
      <c r="C30" s="6">
        <v>20707.510751743481</v>
      </c>
      <c r="D30" s="6">
        <v>0</v>
      </c>
      <c r="E30" s="6">
        <v>423.46889909390399</v>
      </c>
      <c r="F30" s="6">
        <v>2150.8213671266258</v>
      </c>
      <c r="G30" s="6">
        <v>0</v>
      </c>
      <c r="H30" s="6">
        <v>723.26648325974861</v>
      </c>
      <c r="I30" s="6"/>
      <c r="J30" s="22">
        <f t="shared" si="1"/>
        <v>723.26648325974861</v>
      </c>
      <c r="K30" s="6">
        <v>438.32205837975994</v>
      </c>
      <c r="L30" s="6">
        <v>1022.7514695527781</v>
      </c>
      <c r="M30" s="6">
        <v>1043.1277279257567</v>
      </c>
      <c r="N30" s="6">
        <v>282.11341500457434</v>
      </c>
      <c r="O30" s="6">
        <v>282.11341500457434</v>
      </c>
      <c r="P30" s="6">
        <v>346.15826762055042</v>
      </c>
      <c r="Q30" s="6">
        <v>34.267940897966668</v>
      </c>
      <c r="R30" s="6">
        <v>265.3635506138815</v>
      </c>
      <c r="S30" s="6">
        <v>1785.4515288038276</v>
      </c>
      <c r="T30" s="6">
        <v>0</v>
      </c>
    </row>
    <row r="31" spans="1:20" x14ac:dyDescent="0.25">
      <c r="A31">
        <v>1987</v>
      </c>
      <c r="B31" s="6">
        <v>927.54684637540754</v>
      </c>
      <c r="C31" s="6">
        <v>13919.24190328013</v>
      </c>
      <c r="D31" s="6">
        <v>0</v>
      </c>
      <c r="E31" s="6">
        <v>229.05999239606257</v>
      </c>
      <c r="F31" s="6">
        <v>1786.3063842186173</v>
      </c>
      <c r="G31" s="6">
        <v>0</v>
      </c>
      <c r="H31" s="6">
        <v>385.50493691801387</v>
      </c>
      <c r="I31" s="6"/>
      <c r="J31" s="22">
        <f t="shared" si="1"/>
        <v>385.50493691801387</v>
      </c>
      <c r="K31" s="6">
        <v>414.18031878958192</v>
      </c>
      <c r="L31" s="6">
        <v>966.4207438423598</v>
      </c>
      <c r="M31" s="6">
        <v>975.52598899793577</v>
      </c>
      <c r="N31" s="6">
        <v>227.65632325891926</v>
      </c>
      <c r="O31" s="6">
        <v>227.65632325891926</v>
      </c>
      <c r="P31" s="6">
        <v>221.52455459362733</v>
      </c>
      <c r="Q31" s="6">
        <v>38.386315948666898</v>
      </c>
      <c r="R31" s="6">
        <v>222.83510062271273</v>
      </c>
      <c r="S31" s="6">
        <v>1803.6486270794505</v>
      </c>
      <c r="T31" s="6">
        <v>0</v>
      </c>
    </row>
    <row r="32" spans="1:20" x14ac:dyDescent="0.25">
      <c r="A32">
        <v>1986</v>
      </c>
      <c r="B32" s="6">
        <v>1828.2342007076511</v>
      </c>
      <c r="C32" s="6">
        <v>19629.400190863678</v>
      </c>
      <c r="D32" s="6">
        <v>0</v>
      </c>
      <c r="E32" s="6">
        <v>212.27517878580281</v>
      </c>
      <c r="F32" s="6">
        <v>1590.9646627889729</v>
      </c>
      <c r="G32" s="6">
        <v>0</v>
      </c>
      <c r="H32" s="6">
        <v>352.67368469647977</v>
      </c>
      <c r="I32" s="6"/>
      <c r="J32" s="22">
        <f t="shared" si="1"/>
        <v>352.67368469647977</v>
      </c>
      <c r="K32" s="6">
        <v>540.73188966298699</v>
      </c>
      <c r="L32" s="6">
        <v>1261.7077425469693</v>
      </c>
      <c r="M32" s="6">
        <v>999.49539236779708</v>
      </c>
      <c r="N32" s="6">
        <v>231.98336880776594</v>
      </c>
      <c r="O32" s="6">
        <v>231.98336880776594</v>
      </c>
      <c r="P32" s="6">
        <v>172.81485640621068</v>
      </c>
      <c r="Q32" s="6">
        <v>24.094567374704056</v>
      </c>
      <c r="R32" s="6">
        <v>160.43455837302949</v>
      </c>
      <c r="S32" s="6">
        <v>1507.5127279867102</v>
      </c>
      <c r="T32" s="6">
        <v>0</v>
      </c>
    </row>
    <row r="33" spans="1:21" x14ac:dyDescent="0.25">
      <c r="A33">
        <v>1985</v>
      </c>
      <c r="B33" s="6">
        <v>710.20198352777811</v>
      </c>
      <c r="C33" s="6">
        <v>15880.660829938539</v>
      </c>
      <c r="D33" s="6">
        <v>0</v>
      </c>
      <c r="E33" s="6">
        <v>94.999833616141572</v>
      </c>
      <c r="F33" s="6">
        <v>1121.3020367690515</v>
      </c>
      <c r="G33" s="6">
        <v>0</v>
      </c>
      <c r="H33" s="6">
        <v>277.66508308021747</v>
      </c>
      <c r="I33" s="6"/>
      <c r="J33" s="22">
        <f t="shared" si="1"/>
        <v>277.66508308021747</v>
      </c>
      <c r="K33" s="6">
        <v>382.90515599369428</v>
      </c>
      <c r="L33" s="6">
        <v>893.44536398528703</v>
      </c>
      <c r="M33" s="6">
        <v>589.3512386160329</v>
      </c>
      <c r="N33" s="6">
        <v>149.29077050894654</v>
      </c>
      <c r="O33" s="6">
        <v>149.29077050894654</v>
      </c>
      <c r="P33" s="6">
        <v>169.11374509303653</v>
      </c>
      <c r="Q33" s="6">
        <v>15.1894070737187</v>
      </c>
      <c r="R33" s="6">
        <v>107.49137332614303</v>
      </c>
      <c r="S33" s="6">
        <v>1254.5373668844422</v>
      </c>
      <c r="T33" s="6">
        <v>0</v>
      </c>
    </row>
    <row r="34" spans="1:21" x14ac:dyDescent="0.25">
      <c r="A34">
        <v>1984</v>
      </c>
      <c r="B34" s="6">
        <v>742.92054901190795</v>
      </c>
      <c r="C34" s="6">
        <v>12094.322331637573</v>
      </c>
      <c r="D34" s="6">
        <v>0</v>
      </c>
      <c r="E34" s="6">
        <v>79.958817561467413</v>
      </c>
      <c r="F34" s="6">
        <v>872.34608862278935</v>
      </c>
      <c r="G34" s="6">
        <v>0</v>
      </c>
      <c r="H34" s="6">
        <v>227.68866713371025</v>
      </c>
      <c r="I34" s="6"/>
      <c r="J34" s="22">
        <f t="shared" si="1"/>
        <v>227.68866713371025</v>
      </c>
      <c r="K34" s="6">
        <v>280.90777977038618</v>
      </c>
      <c r="L34" s="6">
        <v>655.45148613090691</v>
      </c>
      <c r="M34" s="6">
        <v>385.22877224679667</v>
      </c>
      <c r="N34" s="6">
        <v>108.22838942121473</v>
      </c>
      <c r="O34" s="6">
        <v>108.22838942121473</v>
      </c>
      <c r="P34" s="6">
        <v>66.764152042741728</v>
      </c>
      <c r="Q34" s="6">
        <v>11.737970257914068</v>
      </c>
      <c r="R34" s="6">
        <v>67.617822606953439</v>
      </c>
      <c r="S34" s="6">
        <v>1321.0360505997664</v>
      </c>
      <c r="T34" s="6">
        <v>0</v>
      </c>
    </row>
    <row r="35" spans="1:21" x14ac:dyDescent="0.25">
      <c r="A35">
        <v>1983</v>
      </c>
      <c r="B35" s="6">
        <v>1671.935274135064</v>
      </c>
      <c r="C35" s="6">
        <v>11686.66463775308</v>
      </c>
      <c r="D35" s="6">
        <v>0</v>
      </c>
      <c r="E35" s="6">
        <v>119.70196982908951</v>
      </c>
      <c r="F35" s="6">
        <v>481.50358018489237</v>
      </c>
      <c r="G35" s="6">
        <v>0</v>
      </c>
      <c r="H35" s="6">
        <v>234.06138246286378</v>
      </c>
      <c r="I35" s="6"/>
      <c r="J35" s="22">
        <f t="shared" si="1"/>
        <v>234.06138246286378</v>
      </c>
      <c r="K35" s="6">
        <v>226.29792620864691</v>
      </c>
      <c r="L35" s="6">
        <v>528.02849448684344</v>
      </c>
      <c r="M35" s="6">
        <v>322.59236606443301</v>
      </c>
      <c r="N35" s="6">
        <v>86.350677085919457</v>
      </c>
      <c r="O35" s="6">
        <v>86.350677085919457</v>
      </c>
      <c r="P35" s="6">
        <v>47.22122166012629</v>
      </c>
      <c r="Q35" s="6">
        <v>6.4151404298230679</v>
      </c>
      <c r="R35" s="6">
        <v>66.257628349124545</v>
      </c>
      <c r="S35" s="6">
        <v>1505.0786488377082</v>
      </c>
      <c r="T35" s="6">
        <v>0</v>
      </c>
    </row>
    <row r="36" spans="1:21" x14ac:dyDescent="0.25">
      <c r="A36">
        <v>1982</v>
      </c>
      <c r="B36" s="6">
        <v>6958.0181353839325</v>
      </c>
      <c r="C36" s="6">
        <v>3629.4551869204947</v>
      </c>
      <c r="D36" s="6">
        <v>0</v>
      </c>
      <c r="E36" s="6">
        <v>246.40424887767725</v>
      </c>
      <c r="F36" s="6">
        <v>208.04477683324311</v>
      </c>
      <c r="G36" s="6">
        <v>0</v>
      </c>
      <c r="H36" s="6">
        <v>378.05085532651424</v>
      </c>
      <c r="I36" s="6"/>
      <c r="J36" s="22">
        <f t="shared" si="1"/>
        <v>378.05085532651424</v>
      </c>
      <c r="K36" s="6">
        <v>272.16109446553213</v>
      </c>
      <c r="L36" s="6">
        <v>635.04255375290757</v>
      </c>
      <c r="M36" s="6">
        <v>389.97326430027186</v>
      </c>
      <c r="N36" s="6">
        <v>84.424946730177226</v>
      </c>
      <c r="O36" s="6">
        <v>84.424946730177226</v>
      </c>
      <c r="P36" s="6">
        <v>59.797909710306776</v>
      </c>
      <c r="Q36" s="6">
        <v>8.9972152494735287</v>
      </c>
      <c r="R36" s="6">
        <v>66.122817743891844</v>
      </c>
      <c r="S36" s="6">
        <v>1329.5630563612599</v>
      </c>
      <c r="T36" s="6">
        <v>0</v>
      </c>
    </row>
    <row r="37" spans="1:21" x14ac:dyDescent="0.25">
      <c r="A37">
        <v>1981</v>
      </c>
      <c r="B37" s="6">
        <v>5339.6220058176887</v>
      </c>
      <c r="C37" s="6">
        <v>1897.8489484574873</v>
      </c>
      <c r="D37" s="6">
        <v>0</v>
      </c>
      <c r="E37" s="6">
        <v>268.87355265038741</v>
      </c>
      <c r="F37" s="6">
        <v>72.273132851461014</v>
      </c>
      <c r="G37" s="6">
        <v>0</v>
      </c>
      <c r="H37" s="6">
        <v>250.920268486796</v>
      </c>
      <c r="I37" s="6"/>
      <c r="J37" s="22">
        <f t="shared" si="1"/>
        <v>250.920268486796</v>
      </c>
      <c r="K37" s="6">
        <v>315.47848597635323</v>
      </c>
      <c r="L37" s="6">
        <v>736.11646727815696</v>
      </c>
      <c r="M37" s="6">
        <v>498.69321727713719</v>
      </c>
      <c r="N37" s="6">
        <v>86.705330809691304</v>
      </c>
      <c r="O37" s="6">
        <v>86.705330809691304</v>
      </c>
      <c r="P37" s="6">
        <v>57.813024858274545</v>
      </c>
      <c r="Q37" s="6">
        <v>16.936798656014595</v>
      </c>
      <c r="R37" s="6">
        <v>54.541854247139312</v>
      </c>
      <c r="S37" s="6">
        <v>823.4833317827231</v>
      </c>
      <c r="T37" s="6">
        <v>0</v>
      </c>
    </row>
    <row r="38" spans="1:21" x14ac:dyDescent="0.25">
      <c r="A38">
        <v>1980</v>
      </c>
      <c r="B38" s="6">
        <v>8309.4488070326661</v>
      </c>
      <c r="C38" s="6">
        <v>3089.2236179065526</v>
      </c>
      <c r="D38" s="6">
        <v>0</v>
      </c>
      <c r="E38" s="6">
        <v>524.06737959046507</v>
      </c>
      <c r="F38" s="6">
        <v>115.8244420803768</v>
      </c>
      <c r="G38" s="6">
        <v>0</v>
      </c>
      <c r="H38" s="6">
        <v>113.46192403708925</v>
      </c>
      <c r="I38" s="6"/>
      <c r="J38" s="22">
        <f t="shared" si="1"/>
        <v>113.46192403708925</v>
      </c>
      <c r="K38" s="6">
        <v>500.24031687167337</v>
      </c>
      <c r="L38" s="6">
        <v>1167.2274060339021</v>
      </c>
      <c r="M38" s="6">
        <v>499.68695041586699</v>
      </c>
      <c r="N38" s="6">
        <v>120.0686841947398</v>
      </c>
      <c r="O38" s="6">
        <v>120.0686841947398</v>
      </c>
      <c r="P38" s="6">
        <v>83.668233587341689</v>
      </c>
      <c r="Q38" s="6">
        <v>10.460656501122719</v>
      </c>
      <c r="R38" s="6">
        <v>58.741918692584427</v>
      </c>
      <c r="S38" s="6">
        <v>584.61361689411262</v>
      </c>
      <c r="T38" s="6">
        <v>0</v>
      </c>
    </row>
    <row r="39" spans="1:21" x14ac:dyDescent="0.25">
      <c r="A39">
        <v>1979</v>
      </c>
      <c r="B39" s="6">
        <v>10346.064382850207</v>
      </c>
      <c r="C39" s="6">
        <v>26.621125411400946</v>
      </c>
      <c r="D39" s="6">
        <v>0</v>
      </c>
      <c r="E39" s="6">
        <v>598.6462474280703</v>
      </c>
      <c r="F39" s="6">
        <v>6.8118695189884582</v>
      </c>
      <c r="G39" s="6">
        <v>0</v>
      </c>
      <c r="H39" s="6">
        <v>83.866374835762741</v>
      </c>
      <c r="I39" s="6"/>
      <c r="J39" s="22">
        <f t="shared" si="1"/>
        <v>83.866374835762741</v>
      </c>
      <c r="K39" s="6">
        <v>316.01365101490165</v>
      </c>
      <c r="L39" s="6">
        <v>737.36518570143926</v>
      </c>
      <c r="M39" s="6">
        <v>825.05453260088314</v>
      </c>
      <c r="N39" s="6">
        <v>87.05128848928868</v>
      </c>
      <c r="O39" s="6">
        <v>87.05128848928868</v>
      </c>
      <c r="P39" s="6">
        <v>72.760106308530553</v>
      </c>
      <c r="Q39" s="6">
        <v>9.8964895553748331</v>
      </c>
      <c r="R39" s="6">
        <v>42.403570438975343</v>
      </c>
      <c r="S39" s="6">
        <v>0</v>
      </c>
      <c r="T39" s="6">
        <v>0</v>
      </c>
    </row>
    <row r="40" spans="1:21" x14ac:dyDescent="0.25">
      <c r="A40">
        <v>1978</v>
      </c>
      <c r="B40" s="6">
        <v>8748.4517468419544</v>
      </c>
      <c r="C40" s="6">
        <v>0</v>
      </c>
      <c r="D40" s="6">
        <v>0</v>
      </c>
      <c r="E40" s="6">
        <v>522.02865695357423</v>
      </c>
      <c r="F40" s="6">
        <v>0</v>
      </c>
      <c r="G40" s="6">
        <v>0</v>
      </c>
      <c r="H40" s="6">
        <v>22.670078310098571</v>
      </c>
      <c r="I40" s="6"/>
      <c r="J40" s="22">
        <f t="shared" si="1"/>
        <v>22.670078310098571</v>
      </c>
      <c r="K40" s="6">
        <v>422.39542915484424</v>
      </c>
      <c r="L40" s="6">
        <v>985.58933469463568</v>
      </c>
      <c r="M40" s="6">
        <v>403.39786585652826</v>
      </c>
      <c r="N40" s="6">
        <v>85.439713515791112</v>
      </c>
      <c r="O40" s="6">
        <v>85.439713515791112</v>
      </c>
      <c r="P40" s="6">
        <v>62.944746825262534</v>
      </c>
      <c r="Q40" s="6">
        <v>5.1445048852216946</v>
      </c>
      <c r="R40" s="6">
        <v>35.654583571468535</v>
      </c>
      <c r="S40" s="6">
        <v>0</v>
      </c>
      <c r="T40" s="6">
        <v>0</v>
      </c>
    </row>
    <row r="41" spans="1:21" x14ac:dyDescent="0.25">
      <c r="A41">
        <v>1977</v>
      </c>
      <c r="B41" s="6">
        <v>6405.7209979157333</v>
      </c>
      <c r="C41" s="6">
        <v>0</v>
      </c>
      <c r="D41" s="6">
        <v>0</v>
      </c>
      <c r="E41" s="6">
        <v>386.78847954276421</v>
      </c>
      <c r="F41" s="6">
        <v>0</v>
      </c>
      <c r="G41" s="6">
        <v>0</v>
      </c>
      <c r="H41" s="6">
        <v>11.149890251049953</v>
      </c>
      <c r="I41" s="6"/>
      <c r="J41" s="22">
        <f t="shared" si="1"/>
        <v>11.149890251049953</v>
      </c>
      <c r="K41" s="6">
        <v>424.11969423221205</v>
      </c>
      <c r="L41" s="6">
        <v>989.61261987515945</v>
      </c>
      <c r="M41" s="6">
        <v>360.64992603283696</v>
      </c>
      <c r="N41" s="6">
        <v>113.23941270972666</v>
      </c>
      <c r="O41" s="6">
        <v>113.23941270972666</v>
      </c>
      <c r="P41" s="6">
        <v>52.644204427035561</v>
      </c>
      <c r="Q41" s="6">
        <v>4.84229983496998</v>
      </c>
      <c r="R41" s="6">
        <v>35.848639100826254</v>
      </c>
      <c r="S41" s="6">
        <v>0</v>
      </c>
      <c r="T41" s="6">
        <v>0</v>
      </c>
    </row>
    <row r="42" spans="1:21" x14ac:dyDescent="0.25">
      <c r="A42">
        <v>1976</v>
      </c>
      <c r="B42" s="6">
        <v>5772.0173263119332</v>
      </c>
      <c r="C42" s="6">
        <v>0</v>
      </c>
      <c r="D42" s="6">
        <v>0</v>
      </c>
      <c r="E42" s="6">
        <v>534.92130130870885</v>
      </c>
      <c r="F42" s="6">
        <v>0</v>
      </c>
      <c r="G42" s="6">
        <v>0</v>
      </c>
      <c r="H42" s="6">
        <v>5.0512094097604816</v>
      </c>
      <c r="I42" s="6"/>
      <c r="J42" s="22">
        <f t="shared" si="1"/>
        <v>5.0512094097604816</v>
      </c>
      <c r="K42" s="6">
        <v>269.93981170882353</v>
      </c>
      <c r="L42" s="6">
        <v>629.8595606539219</v>
      </c>
      <c r="M42" s="6">
        <v>289.24582788945122</v>
      </c>
      <c r="N42" s="6">
        <v>102.25989108973205</v>
      </c>
      <c r="O42" s="6">
        <v>102.25989108973205</v>
      </c>
      <c r="P42" s="6">
        <v>46.784858413578291</v>
      </c>
      <c r="Q42" s="6">
        <v>3.4251019859172298</v>
      </c>
      <c r="R42" s="6">
        <v>29.415182797867338</v>
      </c>
      <c r="S42" s="6">
        <v>0</v>
      </c>
      <c r="T42" s="6">
        <v>0</v>
      </c>
    </row>
    <row r="43" spans="1:21" x14ac:dyDescent="0.25">
      <c r="A43">
        <v>1975</v>
      </c>
      <c r="B43" s="6">
        <v>4702.4010635883196</v>
      </c>
      <c r="C43" s="6">
        <v>0</v>
      </c>
      <c r="D43" s="6">
        <v>0</v>
      </c>
      <c r="E43" s="6">
        <v>464.14044855596171</v>
      </c>
      <c r="F43" s="6">
        <v>0</v>
      </c>
      <c r="G43" s="6">
        <v>0</v>
      </c>
      <c r="H43" s="6">
        <v>2.0346608791567484</v>
      </c>
      <c r="I43" s="6"/>
      <c r="J43" s="22">
        <f t="shared" si="1"/>
        <v>2.0346608791567484</v>
      </c>
      <c r="K43" s="6">
        <v>191.45032775140129</v>
      </c>
      <c r="L43" s="6">
        <v>446.71743141993488</v>
      </c>
      <c r="M43" s="6">
        <v>217.46336217474234</v>
      </c>
      <c r="N43" s="6">
        <v>79.254913411242157</v>
      </c>
      <c r="O43" s="6">
        <v>79.254913411242157</v>
      </c>
      <c r="P43" s="6">
        <v>30.046198367500196</v>
      </c>
      <c r="Q43" s="6">
        <v>3.1898361280565282</v>
      </c>
      <c r="R43" s="6">
        <v>16.669466217585693</v>
      </c>
      <c r="S43" s="6">
        <v>0</v>
      </c>
      <c r="T43" s="6">
        <v>0</v>
      </c>
    </row>
    <row r="44" spans="1:21" x14ac:dyDescent="0.25">
      <c r="A44" t="s">
        <v>27</v>
      </c>
      <c r="B44" s="6">
        <v>2725085.5936784241</v>
      </c>
      <c r="C44" s="6">
        <v>188736.84392739885</v>
      </c>
      <c r="D44" s="6">
        <v>5089514.4842109643</v>
      </c>
      <c r="E44" s="6">
        <v>520657.57417440717</v>
      </c>
      <c r="F44" s="6">
        <v>18006.350021339473</v>
      </c>
      <c r="G44" s="6">
        <v>675510.56483724643</v>
      </c>
      <c r="H44" s="6">
        <v>287999.93980402255</v>
      </c>
      <c r="I44" s="6"/>
      <c r="J44" s="22">
        <f t="shared" ref="J44" si="2">H44</f>
        <v>287999.93980402255</v>
      </c>
      <c r="K44" s="6">
        <v>25564.329733152379</v>
      </c>
      <c r="L44" s="6">
        <v>79389.877826270895</v>
      </c>
      <c r="M44" s="6">
        <v>46756.278675175628</v>
      </c>
      <c r="N44" s="6">
        <v>77685.977613763331</v>
      </c>
      <c r="O44" s="6">
        <v>80520.031199965713</v>
      </c>
      <c r="P44" s="6">
        <v>50909.432307767529</v>
      </c>
      <c r="Q44" s="6">
        <v>11489.389557624951</v>
      </c>
      <c r="R44" s="6">
        <v>22408.913824328007</v>
      </c>
      <c r="S44" s="6">
        <v>1410513.4757738786</v>
      </c>
      <c r="T44" s="6">
        <v>313681.46735388768</v>
      </c>
    </row>
    <row r="45" spans="1:21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1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</sheetData>
  <sortState ref="A3:R43">
    <sortCondition descending="1" ref="A3:A43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Geral</vt:lpstr>
      <vt:lpstr>RMSP</vt:lpstr>
      <vt:lpstr>RMC</vt:lpstr>
      <vt:lpstr>RMBS</vt:lpstr>
      <vt:lpstr>RMVP</vt:lpstr>
      <vt:lpstr>RMSO</vt:lpstr>
      <vt:lpstr>RMRP</vt:lpstr>
      <vt:lpstr>MM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Regina da Silva</dc:creator>
  <cp:lastModifiedBy>Cristiane Dias</cp:lastModifiedBy>
  <dcterms:created xsi:type="dcterms:W3CDTF">2016-05-12T17:27:26Z</dcterms:created>
  <dcterms:modified xsi:type="dcterms:W3CDTF">2016-07-29T18:36:52Z</dcterms:modified>
</cp:coreProperties>
</file>