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12\"/>
    </mc:Choice>
  </mc:AlternateContent>
  <bookViews>
    <workbookView xWindow="9585" yWindow="-15" windowWidth="9615" windowHeight="6945" tabRatio="755"/>
  </bookViews>
  <sheets>
    <sheet name="Geral" sheetId="1" r:id="rId1"/>
    <sheet name="RMSP" sheetId="2" r:id="rId2"/>
    <sheet name="RMC" sheetId="3" r:id="rId3"/>
    <sheet name="RMBS" sheetId="4" r:id="rId4"/>
    <sheet name="RMVP" sheetId="5" r:id="rId5"/>
    <sheet name="RMSO" sheetId="6" r:id="rId6"/>
    <sheet name="RMRP" sheetId="8" r:id="rId7"/>
    <sheet name="RMSJRP" sheetId="11" r:id="rId8"/>
    <sheet name="RMPI" sheetId="12" r:id="rId9"/>
    <sheet name="RMJU" sheetId="14" r:id="rId10"/>
    <sheet name="MM" sheetId="7" r:id="rId11"/>
    <sheet name="Plan1" sheetId="13" r:id="rId12"/>
  </sheets>
  <definedNames>
    <definedName name="_xlnm._FilterDatabase" localSheetId="11" hidden="1">Plan1!#REF!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4" l="1"/>
  <c r="Q44" i="14"/>
  <c r="R45" i="14" s="1"/>
  <c r="P44" i="14"/>
  <c r="O44" i="14"/>
  <c r="N44" i="14"/>
  <c r="M44" i="14"/>
  <c r="L44" i="14"/>
  <c r="K44" i="14"/>
  <c r="J44" i="14"/>
  <c r="I44" i="14"/>
  <c r="H44" i="14"/>
  <c r="G44" i="14"/>
  <c r="F44" i="14"/>
  <c r="E44" i="14"/>
  <c r="G45" i="14" s="1"/>
  <c r="D44" i="14"/>
  <c r="C44" i="14"/>
  <c r="B44" i="14"/>
  <c r="D45" i="14" s="1"/>
  <c r="M45" i="14" l="1"/>
  <c r="P45" i="14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B44" i="11"/>
  <c r="S44" i="11" s="1"/>
  <c r="C44" i="12" l="1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B44" i="12"/>
  <c r="S44" i="12" s="1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B44" i="8"/>
  <c r="S44" i="8" s="1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B44" i="6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B44" i="2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2" i="1"/>
  <c r="AS56" i="1" l="1"/>
  <c r="S44" i="4"/>
  <c r="AS133" i="1"/>
  <c r="S44" i="5"/>
  <c r="S44" i="6"/>
  <c r="S44" i="3"/>
  <c r="AS75" i="1"/>
  <c r="AS152" i="1"/>
  <c r="AS18" i="1"/>
  <c r="AS94" i="1"/>
  <c r="AS37" i="1"/>
  <c r="AS113" i="1"/>
  <c r="S44" i="2" l="1"/>
  <c r="J9" i="7" l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8" i="7"/>
  <c r="J7" i="7"/>
  <c r="I7" i="7"/>
  <c r="J6" i="7"/>
  <c r="I6" i="7"/>
  <c r="J5" i="7"/>
  <c r="I5" i="7"/>
  <c r="J4" i="7"/>
  <c r="I4" i="7"/>
  <c r="I3" i="7"/>
</calcChain>
</file>

<file path=xl/sharedStrings.xml><?xml version="1.0" encoding="utf-8"?>
<sst xmlns="http://schemas.openxmlformats.org/spreadsheetml/2006/main" count="682" uniqueCount="48">
  <si>
    <t>Regiao</t>
  </si>
  <si>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</si>
  <si>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</si>
  <si>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</si>
  <si>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</si>
  <si>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</si>
  <si>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</si>
  <si>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</si>
  <si>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</si>
  <si>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</si>
  <si>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</si>
  <si>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</si>
  <si>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</si>
  <si>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</si>
  <si>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</si>
  <si>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</si>
  <si>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</si>
  <si>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</si>
  <si>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Moto flex</t>
  </si>
  <si>
    <t>RMC</t>
  </si>
  <si>
    <t>RMBS</t>
  </si>
  <si>
    <t>RMVP</t>
  </si>
  <si>
    <t>RMSO</t>
  </si>
  <si>
    <t>MM</t>
  </si>
  <si>
    <t>Categoria</t>
  </si>
  <si>
    <t>TOTAL</t>
  </si>
  <si>
    <t>RMRP</t>
  </si>
  <si>
    <t>Coml Leve ensaiado como leve</t>
  </si>
  <si>
    <t>Coml Leve ensaiado como pesado</t>
  </si>
  <si>
    <t>RMSJRP</t>
  </si>
  <si>
    <t>RMPI</t>
  </si>
  <si>
    <t>aut gasol</t>
  </si>
  <si>
    <t>aut et</t>
  </si>
  <si>
    <t>aut flex</t>
  </si>
  <si>
    <t>com lv gas</t>
  </si>
  <si>
    <t>com lv et</t>
  </si>
  <si>
    <t>com lv flex</t>
  </si>
  <si>
    <t>com lv diesel</t>
  </si>
  <si>
    <t>cam sl</t>
  </si>
  <si>
    <t>cam lv</t>
  </si>
  <si>
    <t>cam m</t>
  </si>
  <si>
    <t xml:space="preserve">cam sp </t>
  </si>
  <si>
    <t>cam pes</t>
  </si>
  <si>
    <t>onurb</t>
  </si>
  <si>
    <t>mo</t>
  </si>
  <si>
    <t>onib rod</t>
  </si>
  <si>
    <t>moto gas</t>
  </si>
  <si>
    <t>motoflex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</si>
</sst>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4" fillId="2" borderId="1" xfId="2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/>
    </xf>
    <xf numFmtId="0" fontId="5" fillId="2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wrapText="1"/>
    </xf>
    <xf numFmtId="3" fontId="5" fillId="0" borderId="2" xfId="4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3" fontId="5" fillId="2" borderId="1" xfId="4" applyNumberFormat="1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right" wrapText="1"/>
    </xf>
    <xf numFmtId="2" fontId="5" fillId="0" borderId="2" xfId="4" applyNumberFormat="1" applyFont="1" applyFill="1" applyBorder="1" applyAlignment="1">
      <alignment horizontal="right" wrapText="1"/>
    </xf>
    <xf numFmtId="0" fontId="5" fillId="0" borderId="2" xfId="4" applyFont="1" applyFill="1" applyBorder="1" applyAlignment="1">
      <alignment horizontal="right" wrapText="1"/>
    </xf>
    <xf numFmtId="1" fontId="5" fillId="0" borderId="2" xfId="4" applyNumberFormat="1" applyFont="1" applyFill="1" applyBorder="1" applyAlignment="1">
      <alignment horizontal="center" wrapText="1"/>
    </xf>
    <xf numFmtId="1" fontId="5" fillId="0" borderId="2" xfId="4" applyNumberFormat="1" applyFont="1" applyFill="1" applyBorder="1" applyAlignment="1">
      <alignment horizontal="right" wrapText="1"/>
    </xf>
    <xf numFmtId="3" fontId="0" fillId="0" borderId="0" xfId="0" applyNumberFormat="1" applyAlignment="1">
      <alignment horizontal="center"/>
    </xf>
    <xf numFmtId="0" fontId="5" fillId="0" borderId="2" xfId="5" applyFont="1" applyFill="1" applyBorder="1" applyAlignment="1">
      <alignment horizontal="right" wrapText="1"/>
    </xf>
    <xf numFmtId="0" fontId="6" fillId="0" borderId="0" xfId="5"/>
    <xf numFmtId="0" fontId="5" fillId="0" borderId="0" xfId="5" applyFont="1" applyFill="1" applyBorder="1" applyAlignment="1">
      <alignment horizontal="right" wrapText="1"/>
    </xf>
    <xf numFmtId="0" fontId="6" fillId="0" borderId="2" xfId="5" applyBorder="1"/>
    <xf numFmtId="0" fontId="5" fillId="2" borderId="1" xfId="7" applyFont="1" applyFill="1" applyBorder="1" applyAlignment="1">
      <alignment horizontal="center"/>
    </xf>
    <xf numFmtId="1" fontId="1" fillId="0" borderId="2" xfId="8" applyNumberFormat="1" applyFont="1" applyBorder="1" applyAlignment="1">
      <alignment horizontal="right"/>
    </xf>
    <xf numFmtId="0" fontId="2" fillId="0" borderId="0" xfId="9"/>
    <xf numFmtId="0" fontId="2" fillId="0" borderId="0" xfId="10"/>
    <xf numFmtId="164" fontId="0" fillId="0" borderId="0" xfId="6" applyNumberFormat="1" applyFont="1"/>
    <xf numFmtId="0" fontId="0" fillId="0" borderId="0" xfId="0" applyBorder="1"/>
    <xf numFmtId="164" fontId="0" fillId="0" borderId="0" xfId="0" applyNumberFormat="1" applyBorder="1"/>
  </cellXfs>
  <cellStyles count="11">
    <cellStyle name="Normal" xfId="0" builtinId="0"/>
    <cellStyle name="Normal_Automóvel_etanol_2" xfId="9"/>
    <cellStyle name="Normal_Automóvel_gasolina_1" xfId="8"/>
    <cellStyle name="Normal_Automóvel_gasolina_3" xfId="7"/>
    <cellStyle name="Normal_Coml Leve_flex_1" xfId="10"/>
    <cellStyle name="Normal_Geral" xfId="3"/>
    <cellStyle name="Normal_Geral_1" xfId="4"/>
    <cellStyle name="Normal_Plan1" xfId="1"/>
    <cellStyle name="Normal_Plan1_1" xfId="5"/>
    <cellStyle name="Normal_RMC" xfId="2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2"/>
  <sheetViews>
    <sheetView tabSelected="1" workbookViewId="0">
      <pane xSplit="2" ySplit="1" topLeftCell="AH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customHeight="1" x14ac:dyDescent="0.25"/>
  <cols>
    <col min="1" max="1" width="7" bestFit="1" customWidth="1"/>
    <col min="2" max="2" width="23.7109375" customWidth="1"/>
    <col min="3" max="27" width="9.140625" style="4"/>
    <col min="28" max="28" width="8.140625" style="4" customWidth="1"/>
    <col min="29" max="43" width="9.140625" style="4"/>
    <col min="44" max="44" width="10.140625" bestFit="1" customWidth="1"/>
  </cols>
  <sheetData>
    <row r="1" spans="1:44" ht="15" customHeight="1" x14ac:dyDescent="0.25">
      <c r="A1" s="10" t="s">
        <v>0</v>
      </c>
      <c r="B1" s="10" t="s">
        <v>24</v>
      </c>
      <c r="C1" s="10">
        <v>1972</v>
      </c>
      <c r="D1" s="10">
        <v>1973</v>
      </c>
      <c r="E1" s="10">
        <v>1974</v>
      </c>
      <c r="F1" s="10">
        <v>1975</v>
      </c>
      <c r="G1" s="10">
        <v>1976</v>
      </c>
      <c r="H1" s="10">
        <v>1977</v>
      </c>
      <c r="I1" s="10">
        <v>1978</v>
      </c>
      <c r="J1" s="10">
        <v>1979</v>
      </c>
      <c r="K1" s="10">
        <v>1980</v>
      </c>
      <c r="L1" s="10">
        <v>1981</v>
      </c>
      <c r="M1" s="10">
        <v>1982</v>
      </c>
      <c r="N1" s="10">
        <v>1983</v>
      </c>
      <c r="O1" s="10">
        <v>1984</v>
      </c>
      <c r="P1" s="10">
        <v>1985</v>
      </c>
      <c r="Q1" s="10">
        <v>1986</v>
      </c>
      <c r="R1" s="10">
        <v>1987</v>
      </c>
      <c r="S1" s="10">
        <v>1988</v>
      </c>
      <c r="T1" s="10">
        <v>1989</v>
      </c>
      <c r="U1" s="10">
        <v>1990</v>
      </c>
      <c r="V1" s="10">
        <v>1991</v>
      </c>
      <c r="W1" s="10">
        <v>1992</v>
      </c>
      <c r="X1" s="10">
        <v>1993</v>
      </c>
      <c r="Y1" s="10">
        <v>1994</v>
      </c>
      <c r="Z1" s="10">
        <v>1995</v>
      </c>
      <c r="AA1" s="10">
        <v>1996</v>
      </c>
      <c r="AB1" s="10">
        <v>1997</v>
      </c>
      <c r="AC1" s="10">
        <v>1998</v>
      </c>
      <c r="AD1" s="10">
        <v>1999</v>
      </c>
      <c r="AE1" s="10">
        <v>2000</v>
      </c>
      <c r="AF1" s="10">
        <v>2001</v>
      </c>
      <c r="AG1" s="10">
        <v>2002</v>
      </c>
      <c r="AH1" s="10">
        <v>2003</v>
      </c>
      <c r="AI1" s="10">
        <v>2004</v>
      </c>
      <c r="AJ1" s="10">
        <v>2005</v>
      </c>
      <c r="AK1" s="10">
        <v>2006</v>
      </c>
      <c r="AL1" s="10">
        <v>2007</v>
      </c>
      <c r="AM1" s="10">
        <v>2008</v>
      </c>
      <c r="AN1" s="10">
        <v>2009</v>
      </c>
      <c r="AO1" s="10">
        <v>2010</v>
      </c>
      <c r="AP1" s="10">
        <v>2011</v>
      </c>
      <c r="AQ1" s="10">
        <v>2012</v>
      </c>
      <c r="AR1" s="10" t="s">
        <v>25</v>
      </c>
    </row>
    <row r="2" spans="1:44" ht="15" customHeight="1" x14ac:dyDescent="0.25">
      <c r="A2" s="11" t="s">
        <v>1</v>
      </c>
      <c r="B2" s="11" t="s">
        <v>2</v>
      </c>
      <c r="C2" s="21">
        <v>2069.0537358104966</v>
      </c>
      <c r="D2" s="21">
        <v>2862.5522072027684</v>
      </c>
      <c r="E2" s="21">
        <v>3887.7037670432242</v>
      </c>
      <c r="F2" s="21">
        <v>4550.8016893619697</v>
      </c>
      <c r="G2" s="21">
        <v>5668.0093260161484</v>
      </c>
      <c r="H2" s="21">
        <v>6309.4362999931927</v>
      </c>
      <c r="I2" s="21">
        <v>8656.6213978916367</v>
      </c>
      <c r="J2" s="21">
        <v>10419.624597353744</v>
      </c>
      <c r="K2" s="21">
        <v>8357.0449251824539</v>
      </c>
      <c r="L2" s="21">
        <v>5477.3596423164481</v>
      </c>
      <c r="M2" s="21">
        <v>7351.8414669776639</v>
      </c>
      <c r="N2" s="21">
        <v>1736.5704835144395</v>
      </c>
      <c r="O2" s="21">
        <v>750.77444522312157</v>
      </c>
      <c r="P2" s="21">
        <v>696.12167961300622</v>
      </c>
      <c r="Q2" s="21">
        <v>1836.9650034149056</v>
      </c>
      <c r="R2" s="21">
        <v>956.75964995155016</v>
      </c>
      <c r="S2" s="21">
        <v>3210.83522248087</v>
      </c>
      <c r="T2" s="21">
        <v>11310.147489801415</v>
      </c>
      <c r="U2" s="21">
        <v>24952.687600815778</v>
      </c>
      <c r="V2" s="21">
        <v>28646.044523637465</v>
      </c>
      <c r="W2" s="21">
        <v>29785.535256225157</v>
      </c>
      <c r="X2" s="21">
        <v>50824.95800988203</v>
      </c>
      <c r="Y2" s="21">
        <v>77356.964480210663</v>
      </c>
      <c r="Z2" s="21">
        <v>116357.30099213833</v>
      </c>
      <c r="AA2" s="21">
        <v>136986.13728776429</v>
      </c>
      <c r="AB2" s="21">
        <v>169451.07924780296</v>
      </c>
      <c r="AC2" s="21">
        <v>130344.21326561464</v>
      </c>
      <c r="AD2" s="21">
        <v>150267.30626621618</v>
      </c>
      <c r="AE2" s="21">
        <v>193823.92583216733</v>
      </c>
      <c r="AF2" s="21">
        <v>215223.67364682723</v>
      </c>
      <c r="AG2" s="21">
        <v>176887.27579688074</v>
      </c>
      <c r="AH2" s="21">
        <v>168673.53199988778</v>
      </c>
      <c r="AI2" s="21">
        <v>160440.3445173846</v>
      </c>
      <c r="AJ2" s="21">
        <v>103002.48024594331</v>
      </c>
      <c r="AK2" s="21">
        <v>56550.424061179008</v>
      </c>
      <c r="AL2" s="21">
        <v>42764.001007434206</v>
      </c>
      <c r="AM2" s="21">
        <v>31959.326690374459</v>
      </c>
      <c r="AN2" s="21">
        <v>26931.383421720435</v>
      </c>
      <c r="AO2" s="21">
        <v>30120.844841959559</v>
      </c>
      <c r="AP2" s="21">
        <v>48515.673363695052</v>
      </c>
      <c r="AQ2" s="21">
        <v>64053.666556721961</v>
      </c>
      <c r="AR2" s="12">
        <f>SUM(C2:AQ2)</f>
        <v>2320027.001941632</v>
      </c>
    </row>
    <row r="3" spans="1:44" ht="15" customHeight="1" x14ac:dyDescent="0.25">
      <c r="A3" s="11" t="s">
        <v>1</v>
      </c>
      <c r="B3" s="11" t="s">
        <v>3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27.321781328323059</v>
      </c>
      <c r="K3" s="21">
        <v>3107.4217792171203</v>
      </c>
      <c r="L3" s="21">
        <v>1816.2365734140124</v>
      </c>
      <c r="M3" s="21">
        <v>3551.7106132174172</v>
      </c>
      <c r="N3" s="21">
        <v>11868.800919591135</v>
      </c>
      <c r="O3" s="21">
        <v>12322.874567266579</v>
      </c>
      <c r="P3" s="21">
        <v>15721.830163531249</v>
      </c>
      <c r="Q3" s="21">
        <v>19534.941198050703</v>
      </c>
      <c r="R3" s="21">
        <v>13833.200960859896</v>
      </c>
      <c r="S3" s="21">
        <v>20367.348947636052</v>
      </c>
      <c r="T3" s="21">
        <v>14991.615457389416</v>
      </c>
      <c r="U3" s="21">
        <v>3398.0275464012943</v>
      </c>
      <c r="V3" s="21">
        <v>6663.8008609585913</v>
      </c>
      <c r="W3" s="21">
        <v>9460.8400923416757</v>
      </c>
      <c r="X3" s="21">
        <v>14672.164881715964</v>
      </c>
      <c r="Y3" s="21">
        <v>8053.3928623471202</v>
      </c>
      <c r="Z3" s="21">
        <v>2396.9095583736253</v>
      </c>
      <c r="AA3" s="21">
        <v>512.04471817767421</v>
      </c>
      <c r="AB3" s="21">
        <v>40.266743488356028</v>
      </c>
      <c r="AC3" s="21">
        <v>48.767595844947188</v>
      </c>
      <c r="AD3" s="21">
        <v>487.08516746865325</v>
      </c>
      <c r="AE3" s="21">
        <v>801.29444236354323</v>
      </c>
      <c r="AF3" s="21">
        <v>939.37228540237641</v>
      </c>
      <c r="AG3" s="21">
        <v>2384.2293047461822</v>
      </c>
      <c r="AH3" s="21">
        <v>1475.2529600428932</v>
      </c>
      <c r="AI3" s="21">
        <v>1609.6092325055859</v>
      </c>
      <c r="AJ3" s="21">
        <v>2976.9960598574471</v>
      </c>
      <c r="AK3" s="21">
        <v>170.77717936462707</v>
      </c>
      <c r="AL3" s="21">
        <v>0</v>
      </c>
      <c r="AM3" s="21">
        <v>0</v>
      </c>
      <c r="AN3" s="21">
        <v>0</v>
      </c>
      <c r="AO3" s="21">
        <v>0</v>
      </c>
      <c r="AP3" s="21">
        <v>0</v>
      </c>
      <c r="AQ3" s="21">
        <v>0</v>
      </c>
      <c r="AR3" s="12">
        <f t="shared" ref="AR3:AR18" si="0">SUM(C3:AQ3)</f>
        <v>173234.13445290245</v>
      </c>
    </row>
    <row r="4" spans="1:44" ht="15" customHeight="1" x14ac:dyDescent="0.25">
      <c r="A4" s="11" t="s">
        <v>1</v>
      </c>
      <c r="B4" s="11" t="s">
        <v>4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5145.0250229660442</v>
      </c>
      <c r="AI4" s="21">
        <v>38676.158786383552</v>
      </c>
      <c r="AJ4" s="21">
        <v>111499.82120171505</v>
      </c>
      <c r="AK4" s="21">
        <v>194487.21054854465</v>
      </c>
      <c r="AL4" s="21">
        <v>287844.95259541093</v>
      </c>
      <c r="AM4" s="21">
        <v>337133.73815434967</v>
      </c>
      <c r="AN4" s="21">
        <v>378271.45330162509</v>
      </c>
      <c r="AO4" s="21">
        <v>394299.51668245421</v>
      </c>
      <c r="AP4" s="21">
        <v>361633.87514526816</v>
      </c>
      <c r="AQ4" s="21">
        <v>394326.58480371785</v>
      </c>
      <c r="AR4" s="12">
        <f t="shared" si="0"/>
        <v>2503318.336242435</v>
      </c>
    </row>
    <row r="5" spans="1:44" ht="15" customHeight="1" x14ac:dyDescent="0.25">
      <c r="A5" s="11" t="s">
        <v>1</v>
      </c>
      <c r="B5" s="11" t="s">
        <v>5</v>
      </c>
      <c r="C5" s="21">
        <v>179.29006180762698</v>
      </c>
      <c r="D5" s="21">
        <v>249.33428507739151</v>
      </c>
      <c r="E5" s="21">
        <v>341.87942294156068</v>
      </c>
      <c r="F5" s="21">
        <v>394.03277620027222</v>
      </c>
      <c r="G5" s="21">
        <v>477.24115489476543</v>
      </c>
      <c r="H5" s="21">
        <v>348.03262940792848</v>
      </c>
      <c r="I5" s="21">
        <v>491.38028904735881</v>
      </c>
      <c r="J5" s="21">
        <v>568.02491337449669</v>
      </c>
      <c r="K5" s="21">
        <v>519.24167584959037</v>
      </c>
      <c r="L5" s="21">
        <v>279.56844643071759</v>
      </c>
      <c r="M5" s="21">
        <v>256.57770375167064</v>
      </c>
      <c r="N5" s="21">
        <v>123.14759807527645</v>
      </c>
      <c r="O5" s="21">
        <v>86.582374845721716</v>
      </c>
      <c r="P5" s="21">
        <v>99.537011831167021</v>
      </c>
      <c r="Q5" s="21">
        <v>223.07505869907277</v>
      </c>
      <c r="R5" s="21">
        <v>243.98191968049628</v>
      </c>
      <c r="S5" s="21">
        <v>457.6681289272758</v>
      </c>
      <c r="T5" s="21">
        <v>1433.5208963452533</v>
      </c>
      <c r="U5" s="21">
        <v>3132.3701031965838</v>
      </c>
      <c r="V5" s="21">
        <v>3520.926239268591</v>
      </c>
      <c r="W5" s="21">
        <v>3974.4374460578347</v>
      </c>
      <c r="X5" s="21">
        <v>5484.1312127885049</v>
      </c>
      <c r="Y5" s="21">
        <v>7338.2511853347105</v>
      </c>
      <c r="Z5" s="21">
        <v>12736.141868929</v>
      </c>
      <c r="AA5" s="21">
        <v>16355.98715259868</v>
      </c>
      <c r="AB5" s="21">
        <v>17179.235185126458</v>
      </c>
      <c r="AC5" s="21">
        <v>12740.639071269978</v>
      </c>
      <c r="AD5" s="21">
        <v>17409.422017775072</v>
      </c>
      <c r="AE5" s="21">
        <v>23057.948648958776</v>
      </c>
      <c r="AF5" s="21">
        <v>19487.697345516928</v>
      </c>
      <c r="AG5" s="21">
        <v>13967.151676974632</v>
      </c>
      <c r="AH5" s="21">
        <v>14465.59284022656</v>
      </c>
      <c r="AI5" s="21">
        <v>15492.422132634189</v>
      </c>
      <c r="AJ5" s="21">
        <v>13611.150762732756</v>
      </c>
      <c r="AK5" s="21">
        <v>12405.903584708187</v>
      </c>
      <c r="AL5" s="21">
        <v>16049.901190416553</v>
      </c>
      <c r="AM5" s="21">
        <v>23886.411192202315</v>
      </c>
      <c r="AN5" s="21">
        <v>25089.48628208867</v>
      </c>
      <c r="AO5" s="21">
        <v>34439.652526181242</v>
      </c>
      <c r="AP5" s="21">
        <v>41901.776987525307</v>
      </c>
      <c r="AQ5" s="21">
        <v>3098.756419677029</v>
      </c>
      <c r="AR5" s="12">
        <f t="shared" si="0"/>
        <v>363597.50941937621</v>
      </c>
    </row>
    <row r="6" spans="1:44" ht="15" customHeight="1" x14ac:dyDescent="0.25">
      <c r="A6" s="11" t="s">
        <v>1</v>
      </c>
      <c r="B6" s="11" t="s">
        <v>6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7.9093980129562196</v>
      </c>
      <c r="K6" s="21">
        <v>107.90533878871744</v>
      </c>
      <c r="L6" s="21">
        <v>66.467762486916428</v>
      </c>
      <c r="M6" s="21">
        <v>200.35846495443715</v>
      </c>
      <c r="N6" s="21">
        <v>464.87943361996514</v>
      </c>
      <c r="O6" s="21">
        <v>866.45636259406194</v>
      </c>
      <c r="P6" s="21">
        <v>1064.7598802186246</v>
      </c>
      <c r="Q6" s="21">
        <v>1463.4484802230884</v>
      </c>
      <c r="R6" s="21">
        <v>1716.125780941426</v>
      </c>
      <c r="S6" s="21">
        <v>2085.043078999603</v>
      </c>
      <c r="T6" s="21">
        <v>1458.2995403676805</v>
      </c>
      <c r="U6" s="21">
        <v>372.71263418289828</v>
      </c>
      <c r="V6" s="21">
        <v>796.64978277590103</v>
      </c>
      <c r="W6" s="21">
        <v>1283.3333481057705</v>
      </c>
      <c r="X6" s="21">
        <v>1669.694085972119</v>
      </c>
      <c r="Y6" s="21">
        <v>1015.2782512043592</v>
      </c>
      <c r="Z6" s="21">
        <v>387.04810685865294</v>
      </c>
      <c r="AA6" s="21">
        <v>57.919746690095032</v>
      </c>
      <c r="AB6" s="21">
        <v>10.717652167023328</v>
      </c>
      <c r="AC6" s="21">
        <v>5.5466442293202025</v>
      </c>
      <c r="AD6" s="21">
        <v>35.817316365306937</v>
      </c>
      <c r="AE6" s="21">
        <v>30.830138148809993</v>
      </c>
      <c r="AF6" s="21">
        <v>160.85047905338939</v>
      </c>
      <c r="AG6" s="21">
        <v>276.37350380607177</v>
      </c>
      <c r="AH6" s="21">
        <v>119.49408157667499</v>
      </c>
      <c r="AI6" s="21">
        <v>66.264009155538005</v>
      </c>
      <c r="AJ6" s="21">
        <v>221.74842501999362</v>
      </c>
      <c r="AK6" s="21">
        <v>6.9336405953810738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12">
        <f t="shared" si="0"/>
        <v>16018.865367114784</v>
      </c>
    </row>
    <row r="7" spans="1:44" ht="15" customHeight="1" x14ac:dyDescent="0.25">
      <c r="A7" s="11" t="s">
        <v>1</v>
      </c>
      <c r="B7" s="11" t="s">
        <v>7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833.15160101711388</v>
      </c>
      <c r="AI7" s="21">
        <v>4675.7085019879942</v>
      </c>
      <c r="AJ7" s="21">
        <v>10488.175446665457</v>
      </c>
      <c r="AK7" s="21">
        <v>16886.582326352316</v>
      </c>
      <c r="AL7" s="21">
        <v>27178.529468547735</v>
      </c>
      <c r="AM7" s="21">
        <v>34225.499051583283</v>
      </c>
      <c r="AN7" s="21">
        <v>37595.869191245794</v>
      </c>
      <c r="AO7" s="21">
        <v>46212.985202801741</v>
      </c>
      <c r="AP7" s="21">
        <v>53192.362942098604</v>
      </c>
      <c r="AQ7" s="21">
        <v>36639.462334018681</v>
      </c>
      <c r="AR7" s="12">
        <f t="shared" si="0"/>
        <v>267928.32606631872</v>
      </c>
    </row>
    <row r="8" spans="1:44" ht="15" customHeight="1" x14ac:dyDescent="0.25">
      <c r="A8" s="11" t="s">
        <v>1</v>
      </c>
      <c r="B8" s="11" t="s">
        <v>8</v>
      </c>
      <c r="C8" s="21">
        <v>0.68185363028875212</v>
      </c>
      <c r="D8" s="21">
        <v>0.80626107279991643</v>
      </c>
      <c r="E8" s="21">
        <v>0.92641221123823969</v>
      </c>
      <c r="F8" s="21">
        <v>1.5548577204688427</v>
      </c>
      <c r="G8" s="21">
        <v>3.9731288837715772</v>
      </c>
      <c r="H8" s="21">
        <v>9.0369091704776263</v>
      </c>
      <c r="I8" s="21">
        <v>19.319911085759674</v>
      </c>
      <c r="J8" s="21">
        <v>67.261268048400595</v>
      </c>
      <c r="K8" s="21">
        <v>88.859039839924961</v>
      </c>
      <c r="L8" s="21">
        <v>214.66022087442124</v>
      </c>
      <c r="M8" s="21">
        <v>342.90037444611716</v>
      </c>
      <c r="N8" s="21">
        <v>209.17563017484426</v>
      </c>
      <c r="O8" s="21">
        <v>195.0455175966685</v>
      </c>
      <c r="P8" s="21">
        <v>227.77865187743731</v>
      </c>
      <c r="Q8" s="21">
        <v>293.73719481705018</v>
      </c>
      <c r="R8" s="21">
        <v>325.3440803105475</v>
      </c>
      <c r="S8" s="21">
        <v>630.88818921274833</v>
      </c>
      <c r="T8" s="21">
        <v>837.75099347786261</v>
      </c>
      <c r="U8" s="21">
        <v>858.44794949738434</v>
      </c>
      <c r="V8" s="21">
        <v>907.54709319575443</v>
      </c>
      <c r="W8" s="21">
        <v>763.20687533412081</v>
      </c>
      <c r="X8" s="21">
        <v>1665.583860508099</v>
      </c>
      <c r="Y8" s="21">
        <v>1971.6065581430269</v>
      </c>
      <c r="Z8" s="21">
        <v>2446.4055982990194</v>
      </c>
      <c r="AA8" s="21">
        <v>1545.1246073787004</v>
      </c>
      <c r="AB8" s="21">
        <v>1990.1115075914392</v>
      </c>
      <c r="AC8" s="21">
        <v>2378.9737058132609</v>
      </c>
      <c r="AD8" s="21">
        <v>4205.911957381295</v>
      </c>
      <c r="AE8" s="21">
        <v>6262.5633178515291</v>
      </c>
      <c r="AF8" s="21">
        <v>5396.9010756741527</v>
      </c>
      <c r="AG8" s="21">
        <v>2993.9826423982145</v>
      </c>
      <c r="AH8" s="21">
        <v>2838.2506249677931</v>
      </c>
      <c r="AI8" s="21">
        <v>3927.2657328430773</v>
      </c>
      <c r="AJ8" s="21">
        <v>4998.8595932564431</v>
      </c>
      <c r="AK8" s="21">
        <v>6271.1647242110266</v>
      </c>
      <c r="AL8" s="21">
        <v>8702.5309470165612</v>
      </c>
      <c r="AM8" s="21">
        <v>14369.516908971154</v>
      </c>
      <c r="AN8" s="21">
        <v>14405.362919880377</v>
      </c>
      <c r="AO8" s="21">
        <v>20974.645168507413</v>
      </c>
      <c r="AP8" s="21">
        <v>24687.450223705262</v>
      </c>
      <c r="AQ8" s="21">
        <v>17256.882845188284</v>
      </c>
      <c r="AR8" s="12">
        <f t="shared" si="0"/>
        <v>155287.99693206421</v>
      </c>
    </row>
    <row r="9" spans="1:44" ht="15" customHeight="1" x14ac:dyDescent="0.25">
      <c r="A9" s="11" t="s">
        <v>1</v>
      </c>
      <c r="B9" s="11" t="s">
        <v>9</v>
      </c>
      <c r="C9" s="21">
        <v>72.808737811344017</v>
      </c>
      <c r="D9" s="21">
        <v>101.89619927933101</v>
      </c>
      <c r="E9" s="21">
        <v>109.72618148064588</v>
      </c>
      <c r="F9" s="21">
        <v>131.51159004251747</v>
      </c>
      <c r="G9" s="21">
        <v>190.09444484014179</v>
      </c>
      <c r="H9" s="21">
        <v>288.08695782433074</v>
      </c>
      <c r="I9" s="21">
        <v>289.33594645870647</v>
      </c>
      <c r="J9" s="21">
        <v>217.24213470421111</v>
      </c>
      <c r="K9" s="21">
        <v>341.99695680986918</v>
      </c>
      <c r="L9" s="21">
        <v>215.79653925473363</v>
      </c>
      <c r="M9" s="21">
        <v>190.61544848762594</v>
      </c>
      <c r="N9" s="21">
        <v>153.54483716923755</v>
      </c>
      <c r="O9" s="21">
        <v>195.34907665018309</v>
      </c>
      <c r="P9" s="21">
        <v>266.51224587016651</v>
      </c>
      <c r="Q9" s="21">
        <v>365.50597765479017</v>
      </c>
      <c r="R9" s="21">
        <v>297.01686832958666</v>
      </c>
      <c r="S9" s="21">
        <v>311.89194447913803</v>
      </c>
      <c r="T9" s="21">
        <v>293.84670358870295</v>
      </c>
      <c r="U9" s="21">
        <v>269.40604119304493</v>
      </c>
      <c r="V9" s="21">
        <v>329.07829410311871</v>
      </c>
      <c r="W9" s="21">
        <v>196.11660794525505</v>
      </c>
      <c r="X9" s="21">
        <v>234.19048084142807</v>
      </c>
      <c r="Y9" s="21">
        <v>319.32529750959452</v>
      </c>
      <c r="Z9" s="21">
        <v>515.45293649043072</v>
      </c>
      <c r="AA9" s="21">
        <v>350.45361850065575</v>
      </c>
      <c r="AB9" s="21">
        <v>445.07080724877841</v>
      </c>
      <c r="AC9" s="21">
        <v>474.13239004236237</v>
      </c>
      <c r="AD9" s="21">
        <v>538.4764182370094</v>
      </c>
      <c r="AE9" s="21">
        <v>818.90885304531344</v>
      </c>
      <c r="AF9" s="21">
        <v>865.96231667081543</v>
      </c>
      <c r="AG9" s="21">
        <v>560.2943430236478</v>
      </c>
      <c r="AH9" s="21">
        <v>430.21720037912974</v>
      </c>
      <c r="AI9" s="21">
        <v>601.81485084875123</v>
      </c>
      <c r="AJ9" s="21">
        <v>704.99497503832674</v>
      </c>
      <c r="AK9" s="21">
        <v>744.83804694959247</v>
      </c>
      <c r="AL9" s="21">
        <v>845.98268251274885</v>
      </c>
      <c r="AM9" s="21">
        <v>907.80611915673001</v>
      </c>
      <c r="AN9" s="21">
        <v>567.96804338053028</v>
      </c>
      <c r="AO9" s="21">
        <v>689.34205602277893</v>
      </c>
      <c r="AP9" s="21">
        <v>772.84408099350446</v>
      </c>
      <c r="AQ9" s="21">
        <v>474.22308575465865</v>
      </c>
      <c r="AR9" s="12">
        <f t="shared" si="0"/>
        <v>16689.67833662347</v>
      </c>
    </row>
    <row r="10" spans="1:44" ht="15" customHeight="1" x14ac:dyDescent="0.25">
      <c r="A10" s="11" t="s">
        <v>1</v>
      </c>
      <c r="B10" s="11" t="s">
        <v>10</v>
      </c>
      <c r="C10" s="21">
        <v>169.88705489313602</v>
      </c>
      <c r="D10" s="21">
        <v>237.757798318439</v>
      </c>
      <c r="E10" s="21">
        <v>256.02775678817363</v>
      </c>
      <c r="F10" s="21">
        <v>306.86037676587404</v>
      </c>
      <c r="G10" s="21">
        <v>443.55370462699756</v>
      </c>
      <c r="H10" s="21">
        <v>672.20290159010506</v>
      </c>
      <c r="I10" s="21">
        <v>675.11720840364819</v>
      </c>
      <c r="J10" s="21">
        <v>506.89831430982593</v>
      </c>
      <c r="K10" s="21">
        <v>797.99289922302785</v>
      </c>
      <c r="L10" s="21">
        <v>503.52525826104517</v>
      </c>
      <c r="M10" s="21">
        <v>444.76937980446036</v>
      </c>
      <c r="N10" s="21">
        <v>358.27128672822101</v>
      </c>
      <c r="O10" s="21">
        <v>455.8145121837606</v>
      </c>
      <c r="P10" s="21">
        <v>621.86190703038858</v>
      </c>
      <c r="Q10" s="21">
        <v>852.84728119451006</v>
      </c>
      <c r="R10" s="21">
        <v>693.03935943570195</v>
      </c>
      <c r="S10" s="21">
        <v>727.747870451322</v>
      </c>
      <c r="T10" s="21">
        <v>685.64230837363993</v>
      </c>
      <c r="U10" s="21">
        <v>628.61409611710462</v>
      </c>
      <c r="V10" s="21">
        <v>767.84935290727685</v>
      </c>
      <c r="W10" s="21">
        <v>457.60541853892846</v>
      </c>
      <c r="X10" s="21">
        <v>546.44445529666552</v>
      </c>
      <c r="Y10" s="21">
        <v>745.09236085572036</v>
      </c>
      <c r="Z10" s="21">
        <v>1202.7235184776719</v>
      </c>
      <c r="AA10" s="21">
        <v>817.72510983486325</v>
      </c>
      <c r="AB10" s="21">
        <v>1038.4985502471495</v>
      </c>
      <c r="AC10" s="21">
        <v>1106.3089100988454</v>
      </c>
      <c r="AD10" s="21">
        <v>1256.4449758863555</v>
      </c>
      <c r="AE10" s="21">
        <v>1910.7873237723975</v>
      </c>
      <c r="AF10" s="21">
        <v>2020.5787388985686</v>
      </c>
      <c r="AG10" s="21">
        <v>1490.2571470318194</v>
      </c>
      <c r="AH10" s="21">
        <v>1306.3224915001354</v>
      </c>
      <c r="AI10" s="21">
        <v>1599.4121224153764</v>
      </c>
      <c r="AJ10" s="21">
        <v>1798.6340573645507</v>
      </c>
      <c r="AK10" s="21">
        <v>1846.9499178304907</v>
      </c>
      <c r="AL10" s="21">
        <v>2246.7554685244963</v>
      </c>
      <c r="AM10" s="21">
        <v>2565.9345657269346</v>
      </c>
      <c r="AN10" s="21">
        <v>2193.0538537296429</v>
      </c>
      <c r="AO10" s="21">
        <v>3237.644433574565</v>
      </c>
      <c r="AP10" s="21">
        <v>3794.5201630514835</v>
      </c>
      <c r="AQ10" s="21">
        <v>2778.4027201271747</v>
      </c>
      <c r="AR10" s="12">
        <f t="shared" si="0"/>
        <v>46766.37693019049</v>
      </c>
    </row>
    <row r="11" spans="1:44" ht="15" customHeight="1" x14ac:dyDescent="0.25">
      <c r="A11" s="11" t="s">
        <v>1</v>
      </c>
      <c r="B11" s="11" t="s">
        <v>11</v>
      </c>
      <c r="C11" s="21">
        <v>51.614283203325719</v>
      </c>
      <c r="D11" s="21">
        <v>58.097945821611233</v>
      </c>
      <c r="E11" s="21">
        <v>85.317361481368536</v>
      </c>
      <c r="F11" s="21">
        <v>149.38053578434202</v>
      </c>
      <c r="G11" s="21">
        <v>203.68994379488595</v>
      </c>
      <c r="H11" s="21">
        <v>244.97457072456473</v>
      </c>
      <c r="I11" s="21">
        <v>276.32283699318634</v>
      </c>
      <c r="J11" s="21">
        <v>567.17995356836252</v>
      </c>
      <c r="K11" s="21">
        <v>341.61863935423042</v>
      </c>
      <c r="L11" s="21">
        <v>341.1207902344301</v>
      </c>
      <c r="M11" s="21">
        <v>273.12841616380985</v>
      </c>
      <c r="N11" s="21">
        <v>218.88133554407244</v>
      </c>
      <c r="O11" s="21">
        <v>267.89605122011153</v>
      </c>
      <c r="P11" s="21">
        <v>410.20424967197295</v>
      </c>
      <c r="Q11" s="21">
        <v>675.60568838752476</v>
      </c>
      <c r="R11" s="21">
        <v>699.56891016226803</v>
      </c>
      <c r="S11" s="21">
        <v>742.24677764447392</v>
      </c>
      <c r="T11" s="21">
        <v>665.59573835893548</v>
      </c>
      <c r="U11" s="21">
        <v>553.28711093664833</v>
      </c>
      <c r="V11" s="21">
        <v>629.74975083588572</v>
      </c>
      <c r="W11" s="21">
        <v>459.24975795987319</v>
      </c>
      <c r="X11" s="21">
        <v>570.55080521123716</v>
      </c>
      <c r="Y11" s="21">
        <v>769.0559883515383</v>
      </c>
      <c r="Z11" s="21">
        <v>1364.4741919528124</v>
      </c>
      <c r="AA11" s="21">
        <v>969.45370910529448</v>
      </c>
      <c r="AB11" s="21">
        <v>1288.4277609525459</v>
      </c>
      <c r="AC11" s="21">
        <v>1440.2352263667972</v>
      </c>
      <c r="AD11" s="21">
        <v>1297.2792346490905</v>
      </c>
      <c r="AE11" s="21">
        <v>1799.6617720851423</v>
      </c>
      <c r="AF11" s="21">
        <v>1029.710088136967</v>
      </c>
      <c r="AG11" s="21">
        <v>759.97207781151144</v>
      </c>
      <c r="AH11" s="21">
        <v>621.41670849656077</v>
      </c>
      <c r="AI11" s="21">
        <v>686.40410994257752</v>
      </c>
      <c r="AJ11" s="21">
        <v>765.32993435155231</v>
      </c>
      <c r="AK11" s="21">
        <v>911.38746527327953</v>
      </c>
      <c r="AL11" s="21">
        <v>1119.7415628171568</v>
      </c>
      <c r="AM11" s="21">
        <v>1201.6478281410984</v>
      </c>
      <c r="AN11" s="21">
        <v>978.04437170752124</v>
      </c>
      <c r="AO11" s="21">
        <v>1336.5314582778178</v>
      </c>
      <c r="AP11" s="21">
        <v>1420.9101065289251</v>
      </c>
      <c r="AQ11" s="21">
        <v>993.44820277311658</v>
      </c>
      <c r="AR11" s="12">
        <f t="shared" si="0"/>
        <v>29238.413250778431</v>
      </c>
    </row>
    <row r="12" spans="1:44" ht="15" customHeight="1" x14ac:dyDescent="0.25">
      <c r="A12" s="11" t="s">
        <v>1</v>
      </c>
      <c r="B12" s="11" t="s">
        <v>12</v>
      </c>
      <c r="C12" s="21">
        <v>18.233424676880123</v>
      </c>
      <c r="D12" s="21">
        <v>27.254105358428308</v>
      </c>
      <c r="E12" s="21">
        <v>44.114411427415391</v>
      </c>
      <c r="F12" s="21">
        <v>54.442004899196334</v>
      </c>
      <c r="G12" s="21">
        <v>72.012487165414328</v>
      </c>
      <c r="H12" s="21">
        <v>76.91884710144457</v>
      </c>
      <c r="I12" s="21">
        <v>58.525208060880509</v>
      </c>
      <c r="J12" s="21">
        <v>59.84300893151417</v>
      </c>
      <c r="K12" s="21">
        <v>82.086795521721456</v>
      </c>
      <c r="L12" s="21">
        <v>59.308989853180393</v>
      </c>
      <c r="M12" s="21">
        <v>59.129314996764343</v>
      </c>
      <c r="N12" s="21">
        <v>58.589580888984429</v>
      </c>
      <c r="O12" s="21">
        <v>75.264259174495891</v>
      </c>
      <c r="P12" s="21">
        <v>103.91037548912533</v>
      </c>
      <c r="Q12" s="21">
        <v>156.80841029845803</v>
      </c>
      <c r="R12" s="21">
        <v>163.25683554303365</v>
      </c>
      <c r="S12" s="21">
        <v>200.74030016804059</v>
      </c>
      <c r="T12" s="21">
        <v>205.42708722130629</v>
      </c>
      <c r="U12" s="21">
        <v>218.24841179064279</v>
      </c>
      <c r="V12" s="21">
        <v>253.74829043721959</v>
      </c>
      <c r="W12" s="21">
        <v>271.96338218063516</v>
      </c>
      <c r="X12" s="21">
        <v>388.17317664406187</v>
      </c>
      <c r="Y12" s="21">
        <v>517.26713745426707</v>
      </c>
      <c r="Z12" s="21">
        <v>733.89025003996721</v>
      </c>
      <c r="AA12" s="21">
        <v>528.42431321856429</v>
      </c>
      <c r="AB12" s="21">
        <v>694.49088374387054</v>
      </c>
      <c r="AC12" s="21">
        <v>670.019056604193</v>
      </c>
      <c r="AD12" s="21">
        <v>569.39752250885704</v>
      </c>
      <c r="AE12" s="21">
        <v>1005.96860312926</v>
      </c>
      <c r="AF12" s="21">
        <v>1380.9026016406351</v>
      </c>
      <c r="AG12" s="21">
        <v>1171.8313778791412</v>
      </c>
      <c r="AH12" s="21">
        <v>1236.2428556256116</v>
      </c>
      <c r="AI12" s="21">
        <v>1776.2950144359872</v>
      </c>
      <c r="AJ12" s="21">
        <v>2103.7513891467515</v>
      </c>
      <c r="AK12" s="21">
        <v>1950.816365172916</v>
      </c>
      <c r="AL12" s="21">
        <v>2856.7356810804972</v>
      </c>
      <c r="AM12" s="21">
        <v>3772.4342693517792</v>
      </c>
      <c r="AN12" s="21">
        <v>2956.4947312017662</v>
      </c>
      <c r="AO12" s="21">
        <v>4713.1759179231858</v>
      </c>
      <c r="AP12" s="21">
        <v>5648.6440808739417</v>
      </c>
      <c r="AQ12" s="21">
        <v>3949.2118696458542</v>
      </c>
      <c r="AR12" s="12">
        <f t="shared" si="0"/>
        <v>40943.99262850589</v>
      </c>
    </row>
    <row r="13" spans="1:44" ht="15" customHeight="1" x14ac:dyDescent="0.25">
      <c r="A13" s="11" t="s">
        <v>1</v>
      </c>
      <c r="B13" s="11" t="s">
        <v>13</v>
      </c>
      <c r="C13" s="21">
        <v>18.233424676880123</v>
      </c>
      <c r="D13" s="21">
        <v>27.254105358428308</v>
      </c>
      <c r="E13" s="21">
        <v>44.114411427415391</v>
      </c>
      <c r="F13" s="21">
        <v>54.442004899196334</v>
      </c>
      <c r="G13" s="21">
        <v>72.012487165414328</v>
      </c>
      <c r="H13" s="21">
        <v>76.91884710144457</v>
      </c>
      <c r="I13" s="21">
        <v>58.525208060880509</v>
      </c>
      <c r="J13" s="21">
        <v>59.84300893151417</v>
      </c>
      <c r="K13" s="21">
        <v>82.086795521721456</v>
      </c>
      <c r="L13" s="21">
        <v>59.308989853180393</v>
      </c>
      <c r="M13" s="21">
        <v>59.129314996764343</v>
      </c>
      <c r="N13" s="21">
        <v>58.589580888984429</v>
      </c>
      <c r="O13" s="21">
        <v>75.264259174495891</v>
      </c>
      <c r="P13" s="21">
        <v>103.91037548912533</v>
      </c>
      <c r="Q13" s="21">
        <v>156.80841029845803</v>
      </c>
      <c r="R13" s="21">
        <v>163.25683554303365</v>
      </c>
      <c r="S13" s="21">
        <v>200.74030016804059</v>
      </c>
      <c r="T13" s="21">
        <v>205.42708722130629</v>
      </c>
      <c r="U13" s="21">
        <v>218.24841179064279</v>
      </c>
      <c r="V13" s="21">
        <v>253.74829043721959</v>
      </c>
      <c r="W13" s="21">
        <v>271.96338218063516</v>
      </c>
      <c r="X13" s="21">
        <v>388.17317664406187</v>
      </c>
      <c r="Y13" s="21">
        <v>517.26713745426707</v>
      </c>
      <c r="Z13" s="21">
        <v>733.89025003996721</v>
      </c>
      <c r="AA13" s="21">
        <v>528.42431321856429</v>
      </c>
      <c r="AB13" s="21">
        <v>694.49088374387054</v>
      </c>
      <c r="AC13" s="21">
        <v>670.019056604193</v>
      </c>
      <c r="AD13" s="21">
        <v>569.39752250885704</v>
      </c>
      <c r="AE13" s="21">
        <v>1005.96860312926</v>
      </c>
      <c r="AF13" s="21">
        <v>1380.9026016406351</v>
      </c>
      <c r="AG13" s="21">
        <v>1071.8007339439225</v>
      </c>
      <c r="AH13" s="21">
        <v>1260.1885619275643</v>
      </c>
      <c r="AI13" s="21">
        <v>1928.8733869423161</v>
      </c>
      <c r="AJ13" s="21">
        <v>1904.990276934712</v>
      </c>
      <c r="AK13" s="21">
        <v>1832.7124747265154</v>
      </c>
      <c r="AL13" s="21">
        <v>2743.2672077665529</v>
      </c>
      <c r="AM13" s="21">
        <v>3919.3045834743411</v>
      </c>
      <c r="AN13" s="21">
        <v>2646.4079865597319</v>
      </c>
      <c r="AO13" s="21">
        <v>4894.0456940451695</v>
      </c>
      <c r="AP13" s="21">
        <v>5218.0623066877288</v>
      </c>
      <c r="AQ13" s="21">
        <v>4317.9259913450496</v>
      </c>
      <c r="AR13" s="12">
        <f t="shared" si="0"/>
        <v>40545.938280522059</v>
      </c>
    </row>
    <row r="14" spans="1:44" ht="15" customHeight="1" x14ac:dyDescent="0.25">
      <c r="A14" s="11" t="s">
        <v>1</v>
      </c>
      <c r="B14" s="11" t="s">
        <v>14</v>
      </c>
      <c r="C14" s="21">
        <v>7.7863629428764654</v>
      </c>
      <c r="D14" s="21">
        <v>17.079589297302562</v>
      </c>
      <c r="E14" s="21">
        <v>18.206486027128935</v>
      </c>
      <c r="F14" s="21">
        <v>26.646932932746758</v>
      </c>
      <c r="G14" s="21">
        <v>44.384860988507555</v>
      </c>
      <c r="H14" s="21">
        <v>50.638153866996056</v>
      </c>
      <c r="I14" s="21">
        <v>62.401870927646556</v>
      </c>
      <c r="J14" s="21">
        <v>73.911874755394578</v>
      </c>
      <c r="K14" s="21">
        <v>80.66228007622621</v>
      </c>
      <c r="L14" s="21">
        <v>55.255499856122242</v>
      </c>
      <c r="M14" s="21">
        <v>61.405666897971635</v>
      </c>
      <c r="N14" s="21">
        <v>46.848660243917408</v>
      </c>
      <c r="O14" s="21">
        <v>67.569929735190001</v>
      </c>
      <c r="P14" s="21">
        <v>189.36939129532726</v>
      </c>
      <c r="Q14" s="21">
        <v>170.28125312343644</v>
      </c>
      <c r="R14" s="21">
        <v>226.30669240608788</v>
      </c>
      <c r="S14" s="21">
        <v>332.45304448655753</v>
      </c>
      <c r="T14" s="21">
        <v>206.87719519518419</v>
      </c>
      <c r="U14" s="21">
        <v>274.09004818276401</v>
      </c>
      <c r="V14" s="21">
        <v>718.09630588027142</v>
      </c>
      <c r="W14" s="21">
        <v>648.94822080138329</v>
      </c>
      <c r="X14" s="21">
        <v>605.47735271952354</v>
      </c>
      <c r="Y14" s="21">
        <v>377.7468638972</v>
      </c>
      <c r="Z14" s="21">
        <v>717.6342969698477</v>
      </c>
      <c r="AA14" s="21">
        <v>836.43238076361899</v>
      </c>
      <c r="AB14" s="21">
        <v>741.31358622082303</v>
      </c>
      <c r="AC14" s="21">
        <v>833.2176130538661</v>
      </c>
      <c r="AD14" s="21">
        <v>524.71413958429446</v>
      </c>
      <c r="AE14" s="21">
        <v>656.52205448108725</v>
      </c>
      <c r="AF14" s="21">
        <v>933.30564147171162</v>
      </c>
      <c r="AG14" s="21">
        <v>1045.4419512448419</v>
      </c>
      <c r="AH14" s="21">
        <v>1792.9514479147476</v>
      </c>
      <c r="AI14" s="21">
        <v>1696.9523011690037</v>
      </c>
      <c r="AJ14" s="21">
        <v>976.25678803035544</v>
      </c>
      <c r="AK14" s="21">
        <v>1677.8192174753924</v>
      </c>
      <c r="AL14" s="21">
        <v>2348.8482945526348</v>
      </c>
      <c r="AM14" s="21">
        <v>2741.6701253193728</v>
      </c>
      <c r="AN14" s="21">
        <v>1911.0941461160323</v>
      </c>
      <c r="AO14" s="21">
        <v>2774.746690618163</v>
      </c>
      <c r="AP14" s="21">
        <v>3348.2837729999428</v>
      </c>
      <c r="AQ14" s="21">
        <v>2466.0170517389702</v>
      </c>
      <c r="AR14" s="12">
        <f t="shared" si="0"/>
        <v>32385.666036260467</v>
      </c>
    </row>
    <row r="15" spans="1:44" ht="15" customHeight="1" x14ac:dyDescent="0.25">
      <c r="A15" s="11" t="s">
        <v>1</v>
      </c>
      <c r="B15" s="11" t="s">
        <v>15</v>
      </c>
      <c r="C15" s="21">
        <v>4.0389050065350602</v>
      </c>
      <c r="D15" s="21">
        <v>9.0449565934236134</v>
      </c>
      <c r="E15" s="21">
        <v>10.566743734034274</v>
      </c>
      <c r="F15" s="21">
        <v>14.783572380496485</v>
      </c>
      <c r="G15" s="21">
        <v>27.906225298225188</v>
      </c>
      <c r="H15" s="21">
        <v>34.482597324194636</v>
      </c>
      <c r="I15" s="21">
        <v>35.34707555790515</v>
      </c>
      <c r="J15" s="21">
        <v>43.074804951180269</v>
      </c>
      <c r="K15" s="21">
        <v>56.631494351435506</v>
      </c>
      <c r="L15" s="21">
        <v>52.129038860939325</v>
      </c>
      <c r="M15" s="21">
        <v>67.900629644197693</v>
      </c>
      <c r="N15" s="21">
        <v>65.734875337141162</v>
      </c>
      <c r="O15" s="21">
        <v>68.433903264036317</v>
      </c>
      <c r="P15" s="21">
        <v>120.36618268415755</v>
      </c>
      <c r="Q15" s="21">
        <v>158.08246010892591</v>
      </c>
      <c r="R15" s="21">
        <v>227.64552970849024</v>
      </c>
      <c r="S15" s="21">
        <v>254.85718109166396</v>
      </c>
      <c r="T15" s="21">
        <v>167.14826728058841</v>
      </c>
      <c r="U15" s="21">
        <v>257.08095995952175</v>
      </c>
      <c r="V15" s="21">
        <v>487.63547656498616</v>
      </c>
      <c r="W15" s="21">
        <v>405.17100174604894</v>
      </c>
      <c r="X15" s="21">
        <v>303.37447108186132</v>
      </c>
      <c r="Y15" s="21">
        <v>193.05416735719245</v>
      </c>
      <c r="Z15" s="21">
        <v>386.53617045251428</v>
      </c>
      <c r="AA15" s="21">
        <v>275.94846968215302</v>
      </c>
      <c r="AB15" s="21">
        <v>293.14910598725703</v>
      </c>
      <c r="AC15" s="21">
        <v>298.55578117872363</v>
      </c>
      <c r="AD15" s="21">
        <v>250.06352345573299</v>
      </c>
      <c r="AE15" s="21">
        <v>439.60564934478003</v>
      </c>
      <c r="AF15" s="21">
        <v>544.33081675899427</v>
      </c>
      <c r="AG15" s="21">
        <v>485.20149861607456</v>
      </c>
      <c r="AH15" s="21">
        <v>807.67797378012961</v>
      </c>
      <c r="AI15" s="21">
        <v>960.17783383263748</v>
      </c>
      <c r="AJ15" s="21">
        <v>456.17761595405295</v>
      </c>
      <c r="AK15" s="21">
        <v>789.33098352850516</v>
      </c>
      <c r="AL15" s="21">
        <v>1032.1947857815446</v>
      </c>
      <c r="AM15" s="21">
        <v>1080.9005412605463</v>
      </c>
      <c r="AN15" s="21">
        <v>556.80658670984212</v>
      </c>
      <c r="AO15" s="21">
        <v>917.34843462855906</v>
      </c>
      <c r="AP15" s="21">
        <v>1080.0352555950831</v>
      </c>
      <c r="AQ15" s="21">
        <v>777.45772397689564</v>
      </c>
      <c r="AR15" s="12">
        <f t="shared" si="0"/>
        <v>14495.989270411208</v>
      </c>
    </row>
    <row r="16" spans="1:44" ht="15" customHeight="1" x14ac:dyDescent="0.25">
      <c r="A16" s="11" t="s">
        <v>1</v>
      </c>
      <c r="B16" s="11" t="s">
        <v>16</v>
      </c>
      <c r="C16" s="21">
        <v>0.59470956215192017</v>
      </c>
      <c r="D16" s="21">
        <v>0.38366729982708864</v>
      </c>
      <c r="E16" s="21">
        <v>2.1918944276761056</v>
      </c>
      <c r="F16" s="21">
        <v>2.8289552086135252</v>
      </c>
      <c r="G16" s="21">
        <v>3.2493990720783299</v>
      </c>
      <c r="H16" s="21">
        <v>4.6577800307191017</v>
      </c>
      <c r="I16" s="21">
        <v>5.1001353730985013</v>
      </c>
      <c r="J16" s="21">
        <v>10.053147715772056</v>
      </c>
      <c r="K16" s="21">
        <v>10.084835884504791</v>
      </c>
      <c r="L16" s="21">
        <v>16.187550781070055</v>
      </c>
      <c r="M16" s="21">
        <v>9.2391189808311207</v>
      </c>
      <c r="N16" s="21">
        <v>6.3645268768549705</v>
      </c>
      <c r="O16" s="21">
        <v>11.879636021637024</v>
      </c>
      <c r="P16" s="21">
        <v>17.008722561874656</v>
      </c>
      <c r="Q16" s="21">
        <v>23.741321847860668</v>
      </c>
      <c r="R16" s="21">
        <v>39.214976470367894</v>
      </c>
      <c r="S16" s="21">
        <v>32.911192207324476</v>
      </c>
      <c r="T16" s="21">
        <v>25.261540539369896</v>
      </c>
      <c r="U16" s="21">
        <v>27.380483481316698</v>
      </c>
      <c r="V16" s="21">
        <v>50.684054567459334</v>
      </c>
      <c r="W16" s="21">
        <v>29.157218977068581</v>
      </c>
      <c r="X16" s="21">
        <v>29.514260257467644</v>
      </c>
      <c r="Y16" s="21">
        <v>13.282544787715704</v>
      </c>
      <c r="Z16" s="21">
        <v>33.42761035582037</v>
      </c>
      <c r="AA16" s="21">
        <v>34.102544819577048</v>
      </c>
      <c r="AB16" s="21">
        <v>86.626238549407987</v>
      </c>
      <c r="AC16" s="21">
        <v>100.52103133985744</v>
      </c>
      <c r="AD16" s="21">
        <v>84.917848971185265</v>
      </c>
      <c r="AE16" s="21">
        <v>248.31116009041367</v>
      </c>
      <c r="AF16" s="21">
        <v>313.47670400576584</v>
      </c>
      <c r="AG16" s="21">
        <v>347.12604293277025</v>
      </c>
      <c r="AH16" s="21">
        <v>675.69538025496763</v>
      </c>
      <c r="AI16" s="21">
        <v>564.83115302830856</v>
      </c>
      <c r="AJ16" s="21">
        <v>261.95051774037188</v>
      </c>
      <c r="AK16" s="21">
        <v>521.0664421738237</v>
      </c>
      <c r="AL16" s="21">
        <v>567.37831860433278</v>
      </c>
      <c r="AM16" s="21">
        <v>592.75190972352527</v>
      </c>
      <c r="AN16" s="21">
        <v>426.35409343599741</v>
      </c>
      <c r="AO16" s="21">
        <v>635.50607186207105</v>
      </c>
      <c r="AP16" s="21">
        <v>737.90777088651669</v>
      </c>
      <c r="AQ16" s="21">
        <v>575.52522428413408</v>
      </c>
      <c r="AR16" s="12">
        <f t="shared" si="0"/>
        <v>7178.4477359915072</v>
      </c>
    </row>
    <row r="17" spans="1:45" ht="15" customHeight="1" x14ac:dyDescent="0.25">
      <c r="A17" s="11" t="s">
        <v>1</v>
      </c>
      <c r="B17" s="11" t="s">
        <v>17</v>
      </c>
      <c r="C17" s="22"/>
      <c r="D17" s="22"/>
      <c r="E17" s="22"/>
      <c r="F17" s="22"/>
      <c r="G17" s="22"/>
      <c r="H17" s="21">
        <v>82.580230709232481</v>
      </c>
      <c r="I17" s="21">
        <v>115.85179389433468</v>
      </c>
      <c r="J17" s="21">
        <v>195.37833996508223</v>
      </c>
      <c r="K17" s="21">
        <v>429.34271859537751</v>
      </c>
      <c r="L17" s="21">
        <v>607.16739135899797</v>
      </c>
      <c r="M17" s="21">
        <v>1023.0060292383557</v>
      </c>
      <c r="N17" s="21">
        <v>1201.1778441235274</v>
      </c>
      <c r="O17" s="21">
        <v>1074.8244698058568</v>
      </c>
      <c r="P17" s="21">
        <v>914.09118677284141</v>
      </c>
      <c r="Q17" s="21">
        <v>1095.0345911328409</v>
      </c>
      <c r="R17" s="21">
        <v>1446.4320505952783</v>
      </c>
      <c r="S17" s="21">
        <v>1479.2822858973311</v>
      </c>
      <c r="T17" s="21">
        <v>1718.3559333798446</v>
      </c>
      <c r="U17" s="21">
        <v>1467.2598126406015</v>
      </c>
      <c r="V17" s="21">
        <v>1551.0445682117445</v>
      </c>
      <c r="W17" s="21">
        <v>806.14085746127159</v>
      </c>
      <c r="X17" s="21">
        <v>1110.4360621997655</v>
      </c>
      <c r="Y17" s="21">
        <v>1925.6763213924553</v>
      </c>
      <c r="Z17" s="21">
        <v>3465.0322354377035</v>
      </c>
      <c r="AA17" s="21">
        <v>5767.414593918269</v>
      </c>
      <c r="AB17" s="21">
        <v>10008.022136484724</v>
      </c>
      <c r="AC17" s="21">
        <v>12417.034120047201</v>
      </c>
      <c r="AD17" s="21">
        <v>12610.144230611269</v>
      </c>
      <c r="AE17" s="21">
        <v>17569.438204828763</v>
      </c>
      <c r="AF17" s="21">
        <v>21218.948386380842</v>
      </c>
      <c r="AG17" s="21">
        <v>23904.241312757182</v>
      </c>
      <c r="AH17" s="21">
        <v>29927.161906031961</v>
      </c>
      <c r="AI17" s="21">
        <v>32103.505599874246</v>
      </c>
      <c r="AJ17" s="21">
        <v>48993.552265983199</v>
      </c>
      <c r="AK17" s="21">
        <v>72269.481794248568</v>
      </c>
      <c r="AL17" s="21">
        <v>99006.612130676891</v>
      </c>
      <c r="AM17" s="21">
        <v>108255.39196430935</v>
      </c>
      <c r="AN17" s="21">
        <v>70136.243185100902</v>
      </c>
      <c r="AO17" s="21">
        <v>51870.127315071535</v>
      </c>
      <c r="AP17" s="21">
        <v>80025.617747806216</v>
      </c>
      <c r="AQ17" s="21">
        <v>65908.697707837084</v>
      </c>
      <c r="AR17" s="12">
        <f t="shared" si="0"/>
        <v>783699.74932478066</v>
      </c>
    </row>
    <row r="18" spans="1:45" ht="15" customHeight="1" x14ac:dyDescent="0.25">
      <c r="A18" s="11" t="s">
        <v>1</v>
      </c>
      <c r="B18" s="11" t="s">
        <v>18</v>
      </c>
      <c r="C18" s="22"/>
      <c r="D18" s="22"/>
      <c r="E18" s="22"/>
      <c r="F18" s="22"/>
      <c r="G18" s="22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29531.084641712394</v>
      </c>
      <c r="AP18" s="21">
        <v>31746.173875443612</v>
      </c>
      <c r="AQ18" s="21">
        <v>22642.236489650659</v>
      </c>
      <c r="AR18" s="12">
        <f t="shared" si="0"/>
        <v>83919.495006806668</v>
      </c>
      <c r="AS18" s="6">
        <f>SUM(AR2:AR18)</f>
        <v>6895275.9172227131</v>
      </c>
    </row>
    <row r="20" spans="1:45" ht="15" customHeight="1" x14ac:dyDescent="0.25">
      <c r="A20" s="10" t="s">
        <v>0</v>
      </c>
      <c r="B20" s="10" t="s">
        <v>24</v>
      </c>
      <c r="C20" s="14">
        <v>1972</v>
      </c>
      <c r="D20" s="14">
        <v>1973</v>
      </c>
      <c r="E20" s="14">
        <v>1974</v>
      </c>
      <c r="F20" s="14">
        <v>1975</v>
      </c>
      <c r="G20" s="14">
        <v>1976</v>
      </c>
      <c r="H20" s="14">
        <v>1977</v>
      </c>
      <c r="I20" s="14">
        <v>1978</v>
      </c>
      <c r="J20" s="14">
        <v>1979</v>
      </c>
      <c r="K20" s="14">
        <v>1980</v>
      </c>
      <c r="L20" s="14">
        <v>1981</v>
      </c>
      <c r="M20" s="14">
        <v>1982</v>
      </c>
      <c r="N20" s="14">
        <v>1983</v>
      </c>
      <c r="O20" s="14">
        <v>1984</v>
      </c>
      <c r="P20" s="14">
        <v>1985</v>
      </c>
      <c r="Q20" s="14">
        <v>1986</v>
      </c>
      <c r="R20" s="14">
        <v>1987</v>
      </c>
      <c r="S20" s="14">
        <v>1988</v>
      </c>
      <c r="T20" s="14">
        <v>1989</v>
      </c>
      <c r="U20" s="14">
        <v>1990</v>
      </c>
      <c r="V20" s="14">
        <v>1991</v>
      </c>
      <c r="W20" s="14">
        <v>1992</v>
      </c>
      <c r="X20" s="14">
        <v>1993</v>
      </c>
      <c r="Y20" s="14">
        <v>1994</v>
      </c>
      <c r="Z20" s="14">
        <v>1995</v>
      </c>
      <c r="AA20" s="14">
        <v>1996</v>
      </c>
      <c r="AB20" s="14">
        <v>1997</v>
      </c>
      <c r="AC20" s="14">
        <v>1998</v>
      </c>
      <c r="AD20" s="14">
        <v>1999</v>
      </c>
      <c r="AE20" s="14">
        <v>2000</v>
      </c>
      <c r="AF20" s="14">
        <v>2001</v>
      </c>
      <c r="AG20" s="14">
        <v>2002</v>
      </c>
      <c r="AH20" s="14">
        <v>2003</v>
      </c>
      <c r="AI20" s="14">
        <v>2004</v>
      </c>
      <c r="AJ20" s="14">
        <v>2005</v>
      </c>
      <c r="AK20" s="14">
        <v>2006</v>
      </c>
      <c r="AL20" s="14">
        <v>2007</v>
      </c>
      <c r="AM20" s="14">
        <v>2008</v>
      </c>
      <c r="AN20" s="14">
        <v>2009</v>
      </c>
      <c r="AO20" s="14">
        <v>2010</v>
      </c>
      <c r="AP20" s="14">
        <v>2011</v>
      </c>
      <c r="AQ20" s="14">
        <v>2012</v>
      </c>
      <c r="AR20" s="14" t="s">
        <v>25</v>
      </c>
    </row>
    <row r="21" spans="1:45" ht="15" customHeight="1" x14ac:dyDescent="0.25">
      <c r="A21" s="11" t="s">
        <v>19</v>
      </c>
      <c r="B21" s="11" t="s">
        <v>2</v>
      </c>
      <c r="C21" s="21">
        <v>295.60716930958193</v>
      </c>
      <c r="D21" s="21">
        <v>412.70317673308273</v>
      </c>
      <c r="E21" s="21">
        <v>578.07122309428996</v>
      </c>
      <c r="F21" s="21">
        <v>710.47429272416889</v>
      </c>
      <c r="G21" s="21">
        <v>864.47572611184057</v>
      </c>
      <c r="H21" s="21">
        <v>976.17918639312677</v>
      </c>
      <c r="I21" s="21">
        <v>1358.1701425347212</v>
      </c>
      <c r="J21" s="21">
        <v>1506.8758765943735</v>
      </c>
      <c r="K21" s="21">
        <v>1195.6321967834247</v>
      </c>
      <c r="L21" s="21">
        <v>748.25266357980126</v>
      </c>
      <c r="M21" s="21">
        <v>880.70637913544135</v>
      </c>
      <c r="N21" s="21">
        <v>217.27488589456331</v>
      </c>
      <c r="O21" s="21">
        <v>106.03629846170544</v>
      </c>
      <c r="P21" s="21">
        <v>103.32247568630568</v>
      </c>
      <c r="Q21" s="21">
        <v>251.80117843640019</v>
      </c>
      <c r="R21" s="21">
        <v>133.04865058091681</v>
      </c>
      <c r="S21" s="21">
        <v>437.20377704468137</v>
      </c>
      <c r="T21" s="21">
        <v>1604.937590887256</v>
      </c>
      <c r="U21" s="21">
        <v>3701.6626577511743</v>
      </c>
      <c r="V21" s="21">
        <v>4328.4015425062717</v>
      </c>
      <c r="W21" s="21">
        <v>4219.6803355866014</v>
      </c>
      <c r="X21" s="21">
        <v>7218.3036475470644</v>
      </c>
      <c r="Y21" s="21">
        <v>10882.702859258254</v>
      </c>
      <c r="Z21" s="21">
        <v>15783.856402852263</v>
      </c>
      <c r="AA21" s="21">
        <v>20509.88205288463</v>
      </c>
      <c r="AB21" s="21">
        <v>24634.744905500756</v>
      </c>
      <c r="AC21" s="21">
        <v>18613.069289143194</v>
      </c>
      <c r="AD21" s="21">
        <v>21164.702733274502</v>
      </c>
      <c r="AE21" s="21">
        <v>27616.153153451436</v>
      </c>
      <c r="AF21" s="21">
        <v>32294.135564658867</v>
      </c>
      <c r="AG21" s="21">
        <v>25065.723845716078</v>
      </c>
      <c r="AH21" s="21">
        <v>24510.113384442553</v>
      </c>
      <c r="AI21" s="21">
        <v>21812.640488713492</v>
      </c>
      <c r="AJ21" s="21">
        <v>12899.15229639827</v>
      </c>
      <c r="AK21" s="21">
        <v>6831.1807524414826</v>
      </c>
      <c r="AL21" s="21">
        <v>5284.8112950594004</v>
      </c>
      <c r="AM21" s="21">
        <v>3319.4281879269965</v>
      </c>
      <c r="AN21" s="21">
        <v>2618.8659209485595</v>
      </c>
      <c r="AO21" s="21">
        <v>3403.4715613941235</v>
      </c>
      <c r="AP21" s="21">
        <v>5396.9163176043894</v>
      </c>
      <c r="AQ21" s="21">
        <v>7461.4745401760265</v>
      </c>
      <c r="AR21" s="12">
        <f>SUM(C21:AQ21)</f>
        <v>321951.84662522201</v>
      </c>
    </row>
    <row r="22" spans="1:45" ht="15" customHeight="1" x14ac:dyDescent="0.25">
      <c r="A22" s="11" t="s">
        <v>19</v>
      </c>
      <c r="B22" s="11" t="s">
        <v>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3.6429041771097412</v>
      </c>
      <c r="K22" s="21">
        <v>484.73623288986994</v>
      </c>
      <c r="L22" s="21">
        <v>323.80839120863737</v>
      </c>
      <c r="M22" s="21">
        <v>579.16988506562393</v>
      </c>
      <c r="N22" s="21">
        <v>1688.8568033466629</v>
      </c>
      <c r="O22" s="21">
        <v>1727.3431169392663</v>
      </c>
      <c r="P22" s="21">
        <v>2358.6530133084889</v>
      </c>
      <c r="Q22" s="21">
        <v>2793.5202991793949</v>
      </c>
      <c r="R22" s="21">
        <v>2009.3794762646551</v>
      </c>
      <c r="S22" s="21">
        <v>3069.1439517267113</v>
      </c>
      <c r="T22" s="21">
        <v>2320.5632958099309</v>
      </c>
      <c r="U22" s="21">
        <v>520.81014972248818</v>
      </c>
      <c r="V22" s="21">
        <v>1179.1834102501323</v>
      </c>
      <c r="W22" s="21">
        <v>1534.1008306931105</v>
      </c>
      <c r="X22" s="21">
        <v>2412.8723604427864</v>
      </c>
      <c r="Y22" s="21">
        <v>1323.6855018699828</v>
      </c>
      <c r="Z22" s="21">
        <v>407.48917810844881</v>
      </c>
      <c r="AA22" s="21">
        <v>95.484652442262259</v>
      </c>
      <c r="AB22" s="21">
        <v>16.692858851185569</v>
      </c>
      <c r="AC22" s="21">
        <v>13.21128850649071</v>
      </c>
      <c r="AD22" s="21">
        <v>172.74979478153662</v>
      </c>
      <c r="AE22" s="21">
        <v>146.96967635761408</v>
      </c>
      <c r="AF22" s="21">
        <v>186.49724664372164</v>
      </c>
      <c r="AG22" s="21">
        <v>711.69521572959707</v>
      </c>
      <c r="AH22" s="21">
        <v>450.2191432352335</v>
      </c>
      <c r="AI22" s="21">
        <v>858.75184771159866</v>
      </c>
      <c r="AJ22" s="21">
        <v>2315.2151299985753</v>
      </c>
      <c r="AK22" s="21">
        <v>95.434306115526894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12">
        <f t="shared" ref="AR22:AR37" si="1">SUM(C22:AQ22)</f>
        <v>29799.879961376639</v>
      </c>
    </row>
    <row r="23" spans="1:45" ht="15" customHeight="1" x14ac:dyDescent="0.25">
      <c r="A23" s="11" t="s">
        <v>19</v>
      </c>
      <c r="B23" s="11" t="s">
        <v>4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922.26786979553879</v>
      </c>
      <c r="AI23" s="21">
        <v>6840.5792792079583</v>
      </c>
      <c r="AJ23" s="21">
        <v>19508.506915153088</v>
      </c>
      <c r="AK23" s="21">
        <v>33648.188389909577</v>
      </c>
      <c r="AL23" s="21">
        <v>47010.444358782399</v>
      </c>
      <c r="AM23" s="21">
        <v>55241.114443607868</v>
      </c>
      <c r="AN23" s="21">
        <v>62360.247523781225</v>
      </c>
      <c r="AO23" s="21">
        <v>66811.291894350754</v>
      </c>
      <c r="AP23" s="21">
        <v>64583.634480649154</v>
      </c>
      <c r="AQ23" s="21">
        <v>75181.669695125718</v>
      </c>
      <c r="AR23" s="12">
        <f t="shared" si="1"/>
        <v>432107.94485036324</v>
      </c>
    </row>
    <row r="24" spans="1:45" ht="15" customHeight="1" x14ac:dyDescent="0.25">
      <c r="A24" s="11" t="s">
        <v>19</v>
      </c>
      <c r="B24" s="11" t="s">
        <v>5</v>
      </c>
      <c r="C24" s="21">
        <v>38.625190164344069</v>
      </c>
      <c r="D24" s="21">
        <v>53.08526692671466</v>
      </c>
      <c r="E24" s="21">
        <v>65.641528547895291</v>
      </c>
      <c r="F24" s="21">
        <v>75.621465107614881</v>
      </c>
      <c r="G24" s="21">
        <v>82.686704471116641</v>
      </c>
      <c r="H24" s="21">
        <v>56.268748467150111</v>
      </c>
      <c r="I24" s="21">
        <v>72.043493595889643</v>
      </c>
      <c r="J24" s="21">
        <v>86.047245049098322</v>
      </c>
      <c r="K24" s="21">
        <v>72.062430466285704</v>
      </c>
      <c r="L24" s="21">
        <v>34.589463397678081</v>
      </c>
      <c r="M24" s="21">
        <v>34.039833396502317</v>
      </c>
      <c r="N24" s="21">
        <v>17.503409792908872</v>
      </c>
      <c r="O24" s="21">
        <v>10.79439056475533</v>
      </c>
      <c r="P24" s="21">
        <v>14.074104340029823</v>
      </c>
      <c r="Q24" s="21">
        <v>29.5941983317108</v>
      </c>
      <c r="R24" s="21">
        <v>30.643861917433984</v>
      </c>
      <c r="S24" s="21">
        <v>52.186174136006215</v>
      </c>
      <c r="T24" s="21">
        <v>205.07405298390066</v>
      </c>
      <c r="U24" s="21">
        <v>477.65772524373278</v>
      </c>
      <c r="V24" s="21">
        <v>496.69527576567839</v>
      </c>
      <c r="W24" s="21">
        <v>450.32940417026259</v>
      </c>
      <c r="X24" s="21">
        <v>649.90118726167077</v>
      </c>
      <c r="Y24" s="21">
        <v>895.5320602598689</v>
      </c>
      <c r="Z24" s="21">
        <v>1618.6820700412229</v>
      </c>
      <c r="AA24" s="21">
        <v>2323.6189449578633</v>
      </c>
      <c r="AB24" s="21">
        <v>2775.3214459694309</v>
      </c>
      <c r="AC24" s="21">
        <v>2161.9161587573867</v>
      </c>
      <c r="AD24" s="21">
        <v>3102.5004912272825</v>
      </c>
      <c r="AE24" s="21">
        <v>4140.1936310273522</v>
      </c>
      <c r="AF24" s="21">
        <v>3842.908059494217</v>
      </c>
      <c r="AG24" s="21">
        <v>2420.4018629516117</v>
      </c>
      <c r="AH24" s="21">
        <v>2346.4283961938031</v>
      </c>
      <c r="AI24" s="21">
        <v>2132.2869838211327</v>
      </c>
      <c r="AJ24" s="21">
        <v>1682.5860013635745</v>
      </c>
      <c r="AK24" s="21">
        <v>1422.3122352819244</v>
      </c>
      <c r="AL24" s="21">
        <v>1473.0310843976947</v>
      </c>
      <c r="AM24" s="21">
        <v>2129.4786970941464</v>
      </c>
      <c r="AN24" s="21">
        <v>2696.300706391899</v>
      </c>
      <c r="AO24" s="21">
        <v>4103.1216746184291</v>
      </c>
      <c r="AP24" s="21">
        <v>5039.4380566632681</v>
      </c>
      <c r="AQ24" s="21">
        <v>346.11073963408677</v>
      </c>
      <c r="AR24" s="12">
        <f t="shared" si="1"/>
        <v>49757.334454244578</v>
      </c>
    </row>
    <row r="25" spans="1:45" ht="15" customHeight="1" x14ac:dyDescent="0.25">
      <c r="A25" s="11" t="s">
        <v>19</v>
      </c>
      <c r="B25" s="11" t="s">
        <v>6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0.47524279906174705</v>
      </c>
      <c r="K25" s="21">
        <v>21.170300728679564</v>
      </c>
      <c r="L25" s="21">
        <v>13.11967725663273</v>
      </c>
      <c r="M25" s="21">
        <v>32.509416667398227</v>
      </c>
      <c r="N25" s="21">
        <v>69.9404530912025</v>
      </c>
      <c r="O25" s="21">
        <v>128.41194595331157</v>
      </c>
      <c r="P25" s="21">
        <v>178.30190930387451</v>
      </c>
      <c r="Q25" s="21">
        <v>259.59642784459174</v>
      </c>
      <c r="R25" s="21">
        <v>267.48256770846297</v>
      </c>
      <c r="S25" s="21">
        <v>314.00731516584841</v>
      </c>
      <c r="T25" s="21">
        <v>247.90824755562818</v>
      </c>
      <c r="U25" s="21">
        <v>71.146880277863474</v>
      </c>
      <c r="V25" s="21">
        <v>140.44443582827239</v>
      </c>
      <c r="W25" s="21">
        <v>220.58627835528907</v>
      </c>
      <c r="X25" s="21">
        <v>272.76480238554871</v>
      </c>
      <c r="Y25" s="21">
        <v>177.73521768996329</v>
      </c>
      <c r="Z25" s="21">
        <v>68.191950783116255</v>
      </c>
      <c r="AA25" s="21">
        <v>14.136810211089546</v>
      </c>
      <c r="AB25" s="21">
        <v>2.272142259408946</v>
      </c>
      <c r="AC25" s="21">
        <v>2.0292600838976353</v>
      </c>
      <c r="AD25" s="21">
        <v>25.775078132043308</v>
      </c>
      <c r="AE25" s="21">
        <v>18.323572673349329</v>
      </c>
      <c r="AF25" s="21">
        <v>51.396011058479459</v>
      </c>
      <c r="AG25" s="21">
        <v>164.35848521800486</v>
      </c>
      <c r="AH25" s="21">
        <v>45.38922478493857</v>
      </c>
      <c r="AI25" s="21">
        <v>25.457359449585223</v>
      </c>
      <c r="AJ25" s="21">
        <v>80.883646831063217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12">
        <f t="shared" si="1"/>
        <v>2913.8146600966052</v>
      </c>
    </row>
    <row r="26" spans="1:45" ht="15" customHeight="1" x14ac:dyDescent="0.25">
      <c r="A26" s="11" t="s">
        <v>19</v>
      </c>
      <c r="B26" s="11" t="s">
        <v>7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224.61523016432085</v>
      </c>
      <c r="AI26" s="21">
        <v>1258.2068841274295</v>
      </c>
      <c r="AJ26" s="21">
        <v>2551.5000518223655</v>
      </c>
      <c r="AK26" s="21">
        <v>3484.7605933546843</v>
      </c>
      <c r="AL26" s="21">
        <v>5783.6257761321367</v>
      </c>
      <c r="AM26" s="21">
        <v>7448.9676023626471</v>
      </c>
      <c r="AN26" s="21">
        <v>8130.0248604408362</v>
      </c>
      <c r="AO26" s="21">
        <v>9786.0400901272733</v>
      </c>
      <c r="AP26" s="21">
        <v>10706.960609375214</v>
      </c>
      <c r="AQ26" s="21">
        <v>8205.6022665018845</v>
      </c>
      <c r="AR26" s="12">
        <f t="shared" si="1"/>
        <v>57580.303964408791</v>
      </c>
    </row>
    <row r="27" spans="1:45" ht="15" customHeight="1" x14ac:dyDescent="0.25">
      <c r="A27" s="11" t="s">
        <v>19</v>
      </c>
      <c r="B27" s="11" t="s">
        <v>8</v>
      </c>
      <c r="C27" s="21">
        <v>0.20211296532989076</v>
      </c>
      <c r="D27" s="21">
        <v>0.2471365462278004</v>
      </c>
      <c r="E27" s="21">
        <v>0.24854961764928385</v>
      </c>
      <c r="F27" s="21">
        <v>0.44474533896293483</v>
      </c>
      <c r="G27" s="21">
        <v>1.0994822068298706</v>
      </c>
      <c r="H27" s="21">
        <v>1.7838584262764947</v>
      </c>
      <c r="I27" s="21">
        <v>3.6350054931725611</v>
      </c>
      <c r="J27" s="21">
        <v>17.664575447054705</v>
      </c>
      <c r="K27" s="21">
        <v>25.070722845732828</v>
      </c>
      <c r="L27" s="21">
        <v>49.998212167570387</v>
      </c>
      <c r="M27" s="21">
        <v>71.045966176133348</v>
      </c>
      <c r="N27" s="21">
        <v>48.69473172086456</v>
      </c>
      <c r="O27" s="21">
        <v>45.447499245825668</v>
      </c>
      <c r="P27" s="21">
        <v>59.903829820455726</v>
      </c>
      <c r="Q27" s="21">
        <v>77.536450716853139</v>
      </c>
      <c r="R27" s="21">
        <v>70.500598717813276</v>
      </c>
      <c r="S27" s="21">
        <v>132.12094236986735</v>
      </c>
      <c r="T27" s="21">
        <v>207.92140208819237</v>
      </c>
      <c r="U27" s="21">
        <v>185.38113800014088</v>
      </c>
      <c r="V27" s="21">
        <v>173.07044645655841</v>
      </c>
      <c r="W27" s="21">
        <v>162.50941675918943</v>
      </c>
      <c r="X27" s="21">
        <v>363.07915148858871</v>
      </c>
      <c r="Y27" s="21">
        <v>424.6815226064266</v>
      </c>
      <c r="Z27" s="21">
        <v>370.33582136815892</v>
      </c>
      <c r="AA27" s="21">
        <v>314.04971694689021</v>
      </c>
      <c r="AB27" s="21">
        <v>441.6754121353232</v>
      </c>
      <c r="AC27" s="21">
        <v>545.91186091293775</v>
      </c>
      <c r="AD27" s="21">
        <v>925.02573441752008</v>
      </c>
      <c r="AE27" s="21">
        <v>1042.1778986113804</v>
      </c>
      <c r="AF27" s="21">
        <v>928.36110457494317</v>
      </c>
      <c r="AG27" s="21">
        <v>532.2053208466175</v>
      </c>
      <c r="AH27" s="21">
        <v>527.56290763891673</v>
      </c>
      <c r="AI27" s="21">
        <v>658.5146614429251</v>
      </c>
      <c r="AJ27" s="21">
        <v>939.153058908812</v>
      </c>
      <c r="AK27" s="21">
        <v>1136.0077169539052</v>
      </c>
      <c r="AL27" s="21">
        <v>1326.8217726517366</v>
      </c>
      <c r="AM27" s="21">
        <v>1983.2875897569747</v>
      </c>
      <c r="AN27" s="21">
        <v>2105.7820345068894</v>
      </c>
      <c r="AO27" s="21">
        <v>2935.659040830707</v>
      </c>
      <c r="AP27" s="21">
        <v>3470.7185404316997</v>
      </c>
      <c r="AQ27" s="21">
        <v>4040.6359832635981</v>
      </c>
      <c r="AR27" s="12">
        <f t="shared" si="1"/>
        <v>26346.17367342165</v>
      </c>
    </row>
    <row r="28" spans="1:45" ht="15" customHeight="1" x14ac:dyDescent="0.25">
      <c r="A28" s="11" t="s">
        <v>19</v>
      </c>
      <c r="B28" s="11" t="s">
        <v>9</v>
      </c>
      <c r="C28" s="21">
        <v>14.061667146155527</v>
      </c>
      <c r="D28" s="21">
        <v>19.665590856174202</v>
      </c>
      <c r="E28" s="21">
        <v>19.369056383105317</v>
      </c>
      <c r="F28" s="21">
        <v>28.788472037725715</v>
      </c>
      <c r="G28" s="21">
        <v>37.627428723017594</v>
      </c>
      <c r="H28" s="21">
        <v>61.680156354696443</v>
      </c>
      <c r="I28" s="21">
        <v>62.210074128888166</v>
      </c>
      <c r="J28" s="21">
        <v>46.559163151394941</v>
      </c>
      <c r="K28" s="21">
        <v>71.109318108194557</v>
      </c>
      <c r="L28" s="21">
        <v>43.668909124391142</v>
      </c>
      <c r="M28" s="21">
        <v>38.999371880519568</v>
      </c>
      <c r="N28" s="21">
        <v>32.248080360126274</v>
      </c>
      <c r="O28" s="21">
        <v>40.742994295783468</v>
      </c>
      <c r="P28" s="21">
        <v>53.552255614216214</v>
      </c>
      <c r="Q28" s="21">
        <v>78.117317776744926</v>
      </c>
      <c r="R28" s="21">
        <v>57.240373381456727</v>
      </c>
      <c r="S28" s="21">
        <v>57.412945003622433</v>
      </c>
      <c r="T28" s="21">
        <v>55.025566318669746</v>
      </c>
      <c r="U28" s="21">
        <v>51.624403705054682</v>
      </c>
      <c r="V28" s="21">
        <v>69.216766963820632</v>
      </c>
      <c r="W28" s="21">
        <v>32.718820144353529</v>
      </c>
      <c r="X28" s="21">
        <v>48.685449180674851</v>
      </c>
      <c r="Y28" s="21">
        <v>59.575615207013904</v>
      </c>
      <c r="Z28" s="21">
        <v>84.297776762547358</v>
      </c>
      <c r="AA28" s="21">
        <v>64.350595029071428</v>
      </c>
      <c r="AB28" s="21">
        <v>81.857736575491174</v>
      </c>
      <c r="AC28" s="21">
        <v>83.142266098831115</v>
      </c>
      <c r="AD28" s="21">
        <v>121.65547707366625</v>
      </c>
      <c r="AE28" s="21">
        <v>167.20113524668997</v>
      </c>
      <c r="AF28" s="21">
        <v>177.18199162234839</v>
      </c>
      <c r="AG28" s="21">
        <v>113.16134517568265</v>
      </c>
      <c r="AH28" s="21">
        <v>103.282393993993</v>
      </c>
      <c r="AI28" s="21">
        <v>133.78916165765642</v>
      </c>
      <c r="AJ28" s="21">
        <v>148.45871435117849</v>
      </c>
      <c r="AK28" s="21">
        <v>165.63792105922295</v>
      </c>
      <c r="AL28" s="21">
        <v>173.49688668534904</v>
      </c>
      <c r="AM28" s="21">
        <v>177.48548958890262</v>
      </c>
      <c r="AN28" s="21">
        <v>125.92089841835977</v>
      </c>
      <c r="AO28" s="21">
        <v>143.20410198049964</v>
      </c>
      <c r="AP28" s="21">
        <v>131.37411269568926</v>
      </c>
      <c r="AQ28" s="21">
        <v>99.50710942329772</v>
      </c>
      <c r="AR28" s="12">
        <f t="shared" si="1"/>
        <v>3374.9049092842774</v>
      </c>
    </row>
    <row r="29" spans="1:45" ht="15" customHeight="1" x14ac:dyDescent="0.25">
      <c r="A29" s="11" t="s">
        <v>19</v>
      </c>
      <c r="B29" s="11" t="s">
        <v>10</v>
      </c>
      <c r="C29" s="21">
        <v>32.8105566743629</v>
      </c>
      <c r="D29" s="21">
        <v>45.886378664406493</v>
      </c>
      <c r="E29" s="21">
        <v>45.194464893912397</v>
      </c>
      <c r="F29" s="21">
        <v>67.173101421359988</v>
      </c>
      <c r="G29" s="21">
        <v>87.797333687041046</v>
      </c>
      <c r="H29" s="21">
        <v>143.92036482762506</v>
      </c>
      <c r="I29" s="21">
        <v>145.15683963407236</v>
      </c>
      <c r="J29" s="21">
        <v>108.63804735325485</v>
      </c>
      <c r="K29" s="21">
        <v>165.9217422524539</v>
      </c>
      <c r="L29" s="21">
        <v>101.89412129024599</v>
      </c>
      <c r="M29" s="21">
        <v>90.998534387878976</v>
      </c>
      <c r="N29" s="21">
        <v>75.245520840294603</v>
      </c>
      <c r="O29" s="21">
        <v>95.066986690161414</v>
      </c>
      <c r="P29" s="21">
        <v>124.95526309983786</v>
      </c>
      <c r="Q29" s="21">
        <v>182.27374147907142</v>
      </c>
      <c r="R29" s="21">
        <v>133.56087122339903</v>
      </c>
      <c r="S29" s="21">
        <v>133.96353834178564</v>
      </c>
      <c r="T29" s="21">
        <v>128.39298807689599</v>
      </c>
      <c r="U29" s="21">
        <v>120.45694197846089</v>
      </c>
      <c r="V29" s="21">
        <v>161.5057895822481</v>
      </c>
      <c r="W29" s="21">
        <v>76.343913670158244</v>
      </c>
      <c r="X29" s="21">
        <v>113.59938142157466</v>
      </c>
      <c r="Y29" s="21">
        <v>139.00976881636575</v>
      </c>
      <c r="Z29" s="21">
        <v>196.69481244594382</v>
      </c>
      <c r="AA29" s="21">
        <v>150.15138840116666</v>
      </c>
      <c r="AB29" s="21">
        <v>191.00138534281274</v>
      </c>
      <c r="AC29" s="21">
        <v>193.99862089727264</v>
      </c>
      <c r="AD29" s="21">
        <v>283.86277983855462</v>
      </c>
      <c r="AE29" s="21">
        <v>390.13598224227661</v>
      </c>
      <c r="AF29" s="21">
        <v>413.42464711881286</v>
      </c>
      <c r="AG29" s="21">
        <v>300.98376954107164</v>
      </c>
      <c r="AH29" s="21">
        <v>313.60929812065382</v>
      </c>
      <c r="AI29" s="21">
        <v>355.56451739477745</v>
      </c>
      <c r="AJ29" s="21">
        <v>378.75858580420169</v>
      </c>
      <c r="AK29" s="21">
        <v>410.72679617109947</v>
      </c>
      <c r="AL29" s="21">
        <v>460.77193657732892</v>
      </c>
      <c r="AM29" s="21">
        <v>501.66675795727565</v>
      </c>
      <c r="AN29" s="21">
        <v>486.20924145280753</v>
      </c>
      <c r="AO29" s="21">
        <v>672.58911536203755</v>
      </c>
      <c r="AP29" s="21">
        <v>645.02236840056821</v>
      </c>
      <c r="AQ29" s="21">
        <v>582.99739468338771</v>
      </c>
      <c r="AR29" s="12">
        <f t="shared" si="1"/>
        <v>9447.9355880589173</v>
      </c>
    </row>
    <row r="30" spans="1:45" ht="15" customHeight="1" x14ac:dyDescent="0.25">
      <c r="A30" s="11" t="s">
        <v>19</v>
      </c>
      <c r="B30" s="11" t="s">
        <v>11</v>
      </c>
      <c r="C30" s="21">
        <v>9.9683484731346521</v>
      </c>
      <c r="D30" s="21">
        <v>11.212689385792794</v>
      </c>
      <c r="E30" s="21">
        <v>15.060369026711143</v>
      </c>
      <c r="F30" s="21">
        <v>32.700063743565821</v>
      </c>
      <c r="G30" s="21">
        <v>40.318531392028738</v>
      </c>
      <c r="H30" s="21">
        <v>52.44968373205424</v>
      </c>
      <c r="I30" s="21">
        <v>59.412127608914751</v>
      </c>
      <c r="J30" s="21">
        <v>121.55756078509067</v>
      </c>
      <c r="K30" s="21">
        <v>71.030656892756141</v>
      </c>
      <c r="L30" s="21">
        <v>69.029711230000942</v>
      </c>
      <c r="M30" s="21">
        <v>55.881287469736286</v>
      </c>
      <c r="N30" s="21">
        <v>45.970304362478224</v>
      </c>
      <c r="O30" s="21">
        <v>55.873759292292455</v>
      </c>
      <c r="P30" s="21">
        <v>82.42534132248781</v>
      </c>
      <c r="Q30" s="21">
        <v>144.39299896044568</v>
      </c>
      <c r="R30" s="21">
        <v>134.81923046644064</v>
      </c>
      <c r="S30" s="21">
        <v>136.63249140719174</v>
      </c>
      <c r="T30" s="21">
        <v>124.63907879585147</v>
      </c>
      <c r="U30" s="21">
        <v>106.02255633655146</v>
      </c>
      <c r="V30" s="21">
        <v>132.45857454053973</v>
      </c>
      <c r="W30" s="21">
        <v>76.618244571216721</v>
      </c>
      <c r="X30" s="21">
        <v>118.61080831425062</v>
      </c>
      <c r="Y30" s="21">
        <v>143.48059484170497</v>
      </c>
      <c r="Z30" s="21">
        <v>223.14770697524338</v>
      </c>
      <c r="AA30" s="21">
        <v>178.01192437666128</v>
      </c>
      <c r="AB30" s="21">
        <v>236.96854193730758</v>
      </c>
      <c r="AC30" s="21">
        <v>252.55482002568891</v>
      </c>
      <c r="AD30" s="21">
        <v>293.0882743309495</v>
      </c>
      <c r="AE30" s="21">
        <v>367.44686570882061</v>
      </c>
      <c r="AF30" s="21">
        <v>210.68593944265862</v>
      </c>
      <c r="AG30" s="21">
        <v>153.48979280606349</v>
      </c>
      <c r="AH30" s="21">
        <v>149.183726882217</v>
      </c>
      <c r="AI30" s="21">
        <v>152.59415798409225</v>
      </c>
      <c r="AJ30" s="21">
        <v>161.16412475440185</v>
      </c>
      <c r="AK30" s="21">
        <v>202.67536767964964</v>
      </c>
      <c r="AL30" s="21">
        <v>229.64025039370262</v>
      </c>
      <c r="AM30" s="21">
        <v>234.93458414796507</v>
      </c>
      <c r="AN30" s="21">
        <v>216.83654109377133</v>
      </c>
      <c r="AO30" s="21">
        <v>277.65140046096059</v>
      </c>
      <c r="AP30" s="21">
        <v>241.53747056664568</v>
      </c>
      <c r="AQ30" s="21">
        <v>208.4570785127616</v>
      </c>
      <c r="AR30" s="12">
        <f t="shared" si="1"/>
        <v>5830.6335810307992</v>
      </c>
    </row>
    <row r="31" spans="1:45" ht="15" customHeight="1" x14ac:dyDescent="0.25">
      <c r="A31" s="11" t="s">
        <v>19</v>
      </c>
      <c r="B31" s="11" t="s">
        <v>12</v>
      </c>
      <c r="C31" s="21">
        <v>3.521450260614726</v>
      </c>
      <c r="D31" s="21">
        <v>5.2599418714396933</v>
      </c>
      <c r="E31" s="21">
        <v>7.787152625882892</v>
      </c>
      <c r="F31" s="21">
        <v>11.917597036212049</v>
      </c>
      <c r="G31" s="21">
        <v>14.254202589994142</v>
      </c>
      <c r="H31" s="21">
        <v>16.468522392232362</v>
      </c>
      <c r="I31" s="21">
        <v>12.583495332805452</v>
      </c>
      <c r="J31" s="21">
        <v>12.825506525731738</v>
      </c>
      <c r="K31" s="21">
        <v>17.067801157311248</v>
      </c>
      <c r="L31" s="21">
        <v>12.001855530689001</v>
      </c>
      <c r="M31" s="21">
        <v>12.097687584586794</v>
      </c>
      <c r="N31" s="21">
        <v>12.305210306039688</v>
      </c>
      <c r="O31" s="21">
        <v>15.697495656527231</v>
      </c>
      <c r="P31" s="21">
        <v>20.8794720520035</v>
      </c>
      <c r="Q31" s="21">
        <v>33.513685592633735</v>
      </c>
      <c r="R31" s="21">
        <v>31.4624629776539</v>
      </c>
      <c r="S31" s="21">
        <v>36.952194558296014</v>
      </c>
      <c r="T31" s="21">
        <v>38.468159327623376</v>
      </c>
      <c r="U31" s="21">
        <v>41.821423411191233</v>
      </c>
      <c r="V31" s="21">
        <v>53.372211420171091</v>
      </c>
      <c r="W31" s="21">
        <v>45.372602966405609</v>
      </c>
      <c r="X31" s="21">
        <v>80.69664230973514</v>
      </c>
      <c r="Y31" s="21">
        <v>96.50506295788567</v>
      </c>
      <c r="Z31" s="21">
        <v>120.02127078235733</v>
      </c>
      <c r="AA31" s="21">
        <v>97.029727154548951</v>
      </c>
      <c r="AB31" s="21">
        <v>127.73125284716559</v>
      </c>
      <c r="AC31" s="21">
        <v>117.49229511718522</v>
      </c>
      <c r="AD31" s="21">
        <v>128.64133859783885</v>
      </c>
      <c r="AE31" s="21">
        <v>205.39415569907399</v>
      </c>
      <c r="AF31" s="21">
        <v>282.54240223270438</v>
      </c>
      <c r="AG31" s="21">
        <v>236.67205762646878</v>
      </c>
      <c r="AH31" s="21">
        <v>296.78525538835578</v>
      </c>
      <c r="AI31" s="21">
        <v>394.88726558160602</v>
      </c>
      <c r="AJ31" s="21">
        <v>443.01057114662893</v>
      </c>
      <c r="AK31" s="21">
        <v>433.82473333484228</v>
      </c>
      <c r="AL31" s="21">
        <v>585.86866728557095</v>
      </c>
      <c r="AM31" s="21">
        <v>737.54993396586519</v>
      </c>
      <c r="AN31" s="21">
        <v>655.46728739568971</v>
      </c>
      <c r="AO31" s="21">
        <v>979.1164181922536</v>
      </c>
      <c r="AP31" s="21">
        <v>960.20092837433333</v>
      </c>
      <c r="AQ31" s="21">
        <v>828.67044952751064</v>
      </c>
      <c r="AR31" s="12">
        <f t="shared" si="1"/>
        <v>8263.7378466936661</v>
      </c>
    </row>
    <row r="32" spans="1:45" ht="15" customHeight="1" x14ac:dyDescent="0.25">
      <c r="A32" s="11" t="s">
        <v>19</v>
      </c>
      <c r="B32" s="11" t="s">
        <v>13</v>
      </c>
      <c r="C32" s="21">
        <v>3.521450260614726</v>
      </c>
      <c r="D32" s="21">
        <v>5.2599418714396933</v>
      </c>
      <c r="E32" s="21">
        <v>7.787152625882892</v>
      </c>
      <c r="F32" s="21">
        <v>11.917597036212049</v>
      </c>
      <c r="G32" s="21">
        <v>14.254202589994142</v>
      </c>
      <c r="H32" s="21">
        <v>16.468522392232362</v>
      </c>
      <c r="I32" s="21">
        <v>12.583495332805452</v>
      </c>
      <c r="J32" s="21">
        <v>12.825506525731738</v>
      </c>
      <c r="K32" s="21">
        <v>17.067801157311248</v>
      </c>
      <c r="L32" s="21">
        <v>12.001855530689001</v>
      </c>
      <c r="M32" s="21">
        <v>12.097687584586794</v>
      </c>
      <c r="N32" s="21">
        <v>12.305210306039688</v>
      </c>
      <c r="O32" s="21">
        <v>15.697495656527231</v>
      </c>
      <c r="P32" s="21">
        <v>20.8794720520035</v>
      </c>
      <c r="Q32" s="21">
        <v>33.513685592633735</v>
      </c>
      <c r="R32" s="21">
        <v>31.4624629776539</v>
      </c>
      <c r="S32" s="21">
        <v>36.952194558296014</v>
      </c>
      <c r="T32" s="21">
        <v>38.468159327623376</v>
      </c>
      <c r="U32" s="21">
        <v>41.821423411191233</v>
      </c>
      <c r="V32" s="21">
        <v>53.372211420171091</v>
      </c>
      <c r="W32" s="21">
        <v>45.372602966405609</v>
      </c>
      <c r="X32" s="21">
        <v>80.69664230973514</v>
      </c>
      <c r="Y32" s="21">
        <v>96.50506295788567</v>
      </c>
      <c r="Z32" s="21">
        <v>120.02127078235733</v>
      </c>
      <c r="AA32" s="21">
        <v>97.029727154548951</v>
      </c>
      <c r="AB32" s="21">
        <v>127.73125284716559</v>
      </c>
      <c r="AC32" s="21">
        <v>117.49229511718522</v>
      </c>
      <c r="AD32" s="21">
        <v>128.64133859783885</v>
      </c>
      <c r="AE32" s="21">
        <v>205.39415569907399</v>
      </c>
      <c r="AF32" s="21">
        <v>282.54240223270438</v>
      </c>
      <c r="AG32" s="21">
        <v>216.46910114932064</v>
      </c>
      <c r="AH32" s="21">
        <v>302.53390948810642</v>
      </c>
      <c r="AI32" s="21">
        <v>428.80688806337417</v>
      </c>
      <c r="AJ32" s="21">
        <v>401.15521014862253</v>
      </c>
      <c r="AK32" s="21">
        <v>407.56065759023676</v>
      </c>
      <c r="AL32" s="21">
        <v>562.59818283731238</v>
      </c>
      <c r="AM32" s="21">
        <v>766.26460008018171</v>
      </c>
      <c r="AN32" s="21">
        <v>586.71975498075585</v>
      </c>
      <c r="AO32" s="21">
        <v>1016.6903535682591</v>
      </c>
      <c r="AP32" s="21">
        <v>887.00725332679815</v>
      </c>
      <c r="AQ32" s="21">
        <v>906.03841738055291</v>
      </c>
      <c r="AR32" s="12">
        <f t="shared" si="1"/>
        <v>8193.5286074880623</v>
      </c>
    </row>
    <row r="33" spans="1:45" ht="15" customHeight="1" x14ac:dyDescent="0.25">
      <c r="A33" s="11" t="s">
        <v>19</v>
      </c>
      <c r="B33" s="11" t="s">
        <v>14</v>
      </c>
      <c r="C33" s="21">
        <v>1.1979019912117641</v>
      </c>
      <c r="D33" s="21">
        <v>2.927929593823297</v>
      </c>
      <c r="E33" s="21">
        <v>3.9423493365830367</v>
      </c>
      <c r="F33" s="21">
        <v>4.8765628896530027</v>
      </c>
      <c r="G33" s="21">
        <v>7.745593388190537</v>
      </c>
      <c r="H33" s="21">
        <v>7.6628719580321638</v>
      </c>
      <c r="I33" s="21">
        <v>10.80390601135373</v>
      </c>
      <c r="J33" s="21">
        <v>10.58792696220528</v>
      </c>
      <c r="K33" s="21">
        <v>11.946427736407909</v>
      </c>
      <c r="L33" s="21">
        <v>10.629063621545436</v>
      </c>
      <c r="M33" s="21">
        <v>7.94867096403331</v>
      </c>
      <c r="N33" s="21">
        <v>5.882822633368626</v>
      </c>
      <c r="O33" s="21">
        <v>7.3200757213122474</v>
      </c>
      <c r="P33" s="21">
        <v>17.728198334030637</v>
      </c>
      <c r="Q33" s="21">
        <v>22.985096034659588</v>
      </c>
      <c r="R33" s="21">
        <v>25.437573952622284</v>
      </c>
      <c r="S33" s="21">
        <v>48.527420203279782</v>
      </c>
      <c r="T33" s="21">
        <v>25.859649399398023</v>
      </c>
      <c r="U33" s="21">
        <v>54.946791178377126</v>
      </c>
      <c r="V33" s="21">
        <v>112.66631201495611</v>
      </c>
      <c r="W33" s="21">
        <v>83.748057852655577</v>
      </c>
      <c r="X33" s="21">
        <v>83.099248501709113</v>
      </c>
      <c r="Y33" s="21">
        <v>67.105836241376679</v>
      </c>
      <c r="Z33" s="21">
        <v>115.32033650084016</v>
      </c>
      <c r="AA33" s="21">
        <v>131.82174320834636</v>
      </c>
      <c r="AB33" s="21">
        <v>126.09795781107104</v>
      </c>
      <c r="AC33" s="21">
        <v>123.49168670144425</v>
      </c>
      <c r="AD33" s="21">
        <v>61.884890216752353</v>
      </c>
      <c r="AE33" s="21">
        <v>114.41775533857285</v>
      </c>
      <c r="AF33" s="21">
        <v>161.70389208010917</v>
      </c>
      <c r="AG33" s="21">
        <v>202.29597079172785</v>
      </c>
      <c r="AH33" s="21">
        <v>244.12039164971966</v>
      </c>
      <c r="AI33" s="21">
        <v>232.20985178215304</v>
      </c>
      <c r="AJ33" s="21">
        <v>292.2630384292134</v>
      </c>
      <c r="AK33" s="21">
        <v>286.30474505158736</v>
      </c>
      <c r="AL33" s="21">
        <v>476.01855108695804</v>
      </c>
      <c r="AM33" s="21">
        <v>500.63744427545765</v>
      </c>
      <c r="AN33" s="21">
        <v>239.66193052075457</v>
      </c>
      <c r="AO33" s="21">
        <v>409.37828730077467</v>
      </c>
      <c r="AP33" s="21">
        <v>500.90427209325367</v>
      </c>
      <c r="AQ33" s="21">
        <v>551.62466967058651</v>
      </c>
      <c r="AR33" s="12">
        <f t="shared" si="1"/>
        <v>5405.733701030108</v>
      </c>
    </row>
    <row r="34" spans="1:45" ht="15" customHeight="1" x14ac:dyDescent="0.25">
      <c r="A34" s="11" t="s">
        <v>19</v>
      </c>
      <c r="B34" s="11" t="s">
        <v>15</v>
      </c>
      <c r="C34" s="21">
        <v>0.62137000100539397</v>
      </c>
      <c r="D34" s="21">
        <v>1.5505639874440482</v>
      </c>
      <c r="E34" s="21">
        <v>2.2880744305979723</v>
      </c>
      <c r="F34" s="21">
        <v>2.7054903702869386</v>
      </c>
      <c r="G34" s="21">
        <v>4.8699099049843948</v>
      </c>
      <c r="H34" s="21">
        <v>5.2181153517111998</v>
      </c>
      <c r="I34" s="21">
        <v>6.1197921861447719</v>
      </c>
      <c r="J34" s="21">
        <v>6.1704954751002026</v>
      </c>
      <c r="K34" s="21">
        <v>8.3873658695846434</v>
      </c>
      <c r="L34" s="21">
        <v>10.027651039728074</v>
      </c>
      <c r="M34" s="21">
        <v>8.7894129411408102</v>
      </c>
      <c r="N34" s="21">
        <v>8.2543793231569964</v>
      </c>
      <c r="O34" s="21">
        <v>7.4136728536039325</v>
      </c>
      <c r="P34" s="21">
        <v>11.268323485325386</v>
      </c>
      <c r="Q34" s="21">
        <v>21.338464806604165</v>
      </c>
      <c r="R34" s="21">
        <v>25.588063416845802</v>
      </c>
      <c r="S34" s="21">
        <v>37.200927239992886</v>
      </c>
      <c r="T34" s="21">
        <v>20.893533410073548</v>
      </c>
      <c r="U34" s="21">
        <v>51.536981792981663</v>
      </c>
      <c r="V34" s="21">
        <v>76.507970173840093</v>
      </c>
      <c r="W34" s="21">
        <v>52.28812316111091</v>
      </c>
      <c r="X34" s="21">
        <v>41.636884432214792</v>
      </c>
      <c r="Y34" s="21">
        <v>34.295615870189394</v>
      </c>
      <c r="Z34" s="21">
        <v>62.11448008344415</v>
      </c>
      <c r="AA34" s="21">
        <v>43.489478821907333</v>
      </c>
      <c r="AB34" s="21">
        <v>49.864867292642643</v>
      </c>
      <c r="AC34" s="21">
        <v>44.249133017120172</v>
      </c>
      <c r="AD34" s="21">
        <v>29.492541802918684</v>
      </c>
      <c r="AE34" s="21">
        <v>76.613864361253491</v>
      </c>
      <c r="AF34" s="21">
        <v>94.310382084776009</v>
      </c>
      <c r="AG34" s="21">
        <v>93.887860607912742</v>
      </c>
      <c r="AH34" s="21">
        <v>109.96988430187118</v>
      </c>
      <c r="AI34" s="21">
        <v>131.39011174632898</v>
      </c>
      <c r="AJ34" s="21">
        <v>136.56638062523851</v>
      </c>
      <c r="AK34" s="21">
        <v>134.69222646078191</v>
      </c>
      <c r="AL34" s="21">
        <v>209.18501527184668</v>
      </c>
      <c r="AM34" s="21">
        <v>197.37578182554046</v>
      </c>
      <c r="AN34" s="21">
        <v>69.826670637214434</v>
      </c>
      <c r="AO34" s="21">
        <v>135.34299628000349</v>
      </c>
      <c r="AP34" s="21">
        <v>161.57360314003338</v>
      </c>
      <c r="AQ34" s="21">
        <v>173.90993297032435</v>
      </c>
      <c r="AR34" s="12">
        <f t="shared" si="1"/>
        <v>2398.8263928548267</v>
      </c>
    </row>
    <row r="35" spans="1:45" ht="15" customHeight="1" x14ac:dyDescent="0.25">
      <c r="A35" s="11" t="s">
        <v>19</v>
      </c>
      <c r="B35" s="11" t="s">
        <v>16</v>
      </c>
      <c r="C35" s="21">
        <v>9.1493778792603106E-2</v>
      </c>
      <c r="D35" s="21">
        <v>6.5771537113215192E-2</v>
      </c>
      <c r="E35" s="21">
        <v>0.47462280914246402</v>
      </c>
      <c r="F35" s="21">
        <v>0.51771729307959946</v>
      </c>
      <c r="G35" s="21">
        <v>0.56705199493131642</v>
      </c>
      <c r="H35" s="21">
        <v>0.70484346798713393</v>
      </c>
      <c r="I35" s="21">
        <v>0.88300851235735245</v>
      </c>
      <c r="J35" s="21">
        <v>1.4401203339397988</v>
      </c>
      <c r="K35" s="21">
        <v>1.4936072103828186</v>
      </c>
      <c r="L35" s="21">
        <v>3.1138711544915534</v>
      </c>
      <c r="M35" s="21">
        <v>1.1959599249724495</v>
      </c>
      <c r="N35" s="21">
        <v>0.79919858042699365</v>
      </c>
      <c r="O35" s="21">
        <v>1.2869605690106776</v>
      </c>
      <c r="P35" s="21">
        <v>1.5923059419627343</v>
      </c>
      <c r="Q35" s="21">
        <v>3.2046778647280991</v>
      </c>
      <c r="R35" s="21">
        <v>4.4078849520956167</v>
      </c>
      <c r="S35" s="21">
        <v>4.8039724109078481</v>
      </c>
      <c r="T35" s="21">
        <v>3.1576925674212357</v>
      </c>
      <c r="U35" s="21">
        <v>5.4889614496609829</v>
      </c>
      <c r="V35" s="21">
        <v>7.9521165327266417</v>
      </c>
      <c r="W35" s="21">
        <v>3.7627970667654251</v>
      </c>
      <c r="X35" s="21">
        <v>4.0507094715655683</v>
      </c>
      <c r="Y35" s="21">
        <v>2.3596126416439804</v>
      </c>
      <c r="Z35" s="21">
        <v>5.3716541850481558</v>
      </c>
      <c r="AA35" s="21">
        <v>5.3745610635653422</v>
      </c>
      <c r="AB35" s="21">
        <v>14.735183567350889</v>
      </c>
      <c r="AC35" s="21">
        <v>14.898282891104969</v>
      </c>
      <c r="AD35" s="21">
        <v>10.015228034807562</v>
      </c>
      <c r="AE35" s="21">
        <v>43.275325435210632</v>
      </c>
      <c r="AF35" s="21">
        <v>54.312757645227535</v>
      </c>
      <c r="AG35" s="21">
        <v>67.169869889533231</v>
      </c>
      <c r="AH35" s="21">
        <v>91.999714245241577</v>
      </c>
      <c r="AI35" s="21">
        <v>77.291128475616262</v>
      </c>
      <c r="AJ35" s="21">
        <v>78.420406568815707</v>
      </c>
      <c r="AK35" s="21">
        <v>88.91529750504975</v>
      </c>
      <c r="AL35" s="21">
        <v>114.9851209065119</v>
      </c>
      <c r="AM35" s="21">
        <v>108.23833196884475</v>
      </c>
      <c r="AN35" s="21">
        <v>53.467195912855559</v>
      </c>
      <c r="AO35" s="21">
        <v>93.760770360691254</v>
      </c>
      <c r="AP35" s="21">
        <v>110.3912272395893</v>
      </c>
      <c r="AQ35" s="21">
        <v>128.73954440377918</v>
      </c>
      <c r="AR35" s="12">
        <f t="shared" si="1"/>
        <v>1214.7765583649498</v>
      </c>
    </row>
    <row r="36" spans="1:45" ht="15" customHeight="1" x14ac:dyDescent="0.25">
      <c r="A36" s="11" t="s">
        <v>19</v>
      </c>
      <c r="B36" s="11" t="s">
        <v>17</v>
      </c>
      <c r="C36" s="22"/>
      <c r="D36" s="22"/>
      <c r="E36" s="22"/>
      <c r="F36" s="22"/>
      <c r="G36" s="22"/>
      <c r="H36" s="21">
        <v>16.990043738910298</v>
      </c>
      <c r="I36" s="21">
        <v>21.380129286602113</v>
      </c>
      <c r="J36" s="21">
        <v>46.391056597789671</v>
      </c>
      <c r="K36" s="21">
        <v>97.228443751849753</v>
      </c>
      <c r="L36" s="21">
        <v>125.2948939439072</v>
      </c>
      <c r="M36" s="21">
        <v>206.40202891877453</v>
      </c>
      <c r="N36" s="21">
        <v>227.10839974081603</v>
      </c>
      <c r="O36" s="21">
        <v>184.64142878816983</v>
      </c>
      <c r="P36" s="21">
        <v>207.17652411245481</v>
      </c>
      <c r="Q36" s="21">
        <v>272.33217230783856</v>
      </c>
      <c r="R36" s="21">
        <v>282.51632073143878</v>
      </c>
      <c r="S36" s="21">
        <v>238.17253153922925</v>
      </c>
      <c r="T36" s="21">
        <v>250.2747446239255</v>
      </c>
      <c r="U36" s="21">
        <v>237.43153179207073</v>
      </c>
      <c r="V36" s="21">
        <v>207.53146663138227</v>
      </c>
      <c r="W36" s="21">
        <v>104.47715600985721</v>
      </c>
      <c r="X36" s="21">
        <v>159.28731543860891</v>
      </c>
      <c r="Y36" s="21">
        <v>325.18273594313911</v>
      </c>
      <c r="Z36" s="21">
        <v>716.17191683481713</v>
      </c>
      <c r="AA36" s="21">
        <v>1212.7014999412995</v>
      </c>
      <c r="AB36" s="21">
        <v>1828.2576515617297</v>
      </c>
      <c r="AC36" s="21">
        <v>2135.9746557782214</v>
      </c>
      <c r="AD36" s="21">
        <v>2446.9013857075311</v>
      </c>
      <c r="AE36" s="21">
        <v>3740.9756177628583</v>
      </c>
      <c r="AF36" s="21">
        <v>5000.9746953795484</v>
      </c>
      <c r="AG36" s="21">
        <v>6058.7647908858244</v>
      </c>
      <c r="AH36" s="21">
        <v>8256.387680510863</v>
      </c>
      <c r="AI36" s="21">
        <v>9329.1121317915622</v>
      </c>
      <c r="AJ36" s="21">
        <v>12953.539166962228</v>
      </c>
      <c r="AK36" s="21">
        <v>16314.464482016812</v>
      </c>
      <c r="AL36" s="21">
        <v>23302.392882273605</v>
      </c>
      <c r="AM36" s="21">
        <v>20716.121188328165</v>
      </c>
      <c r="AN36" s="21">
        <v>16165.468135059193</v>
      </c>
      <c r="AO36" s="21">
        <v>11917.302816901409</v>
      </c>
      <c r="AP36" s="21">
        <v>16274.46459467848</v>
      </c>
      <c r="AQ36" s="21">
        <v>12109.179093287514</v>
      </c>
      <c r="AR36" s="12">
        <f t="shared" si="1"/>
        <v>173688.97330955844</v>
      </c>
    </row>
    <row r="37" spans="1:45" ht="15" customHeight="1" x14ac:dyDescent="0.25">
      <c r="A37" s="11" t="s">
        <v>19</v>
      </c>
      <c r="B37" s="11" t="s">
        <v>18</v>
      </c>
      <c r="C37" s="22"/>
      <c r="D37" s="22"/>
      <c r="E37" s="22"/>
      <c r="F37" s="22"/>
      <c r="G37" s="22"/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11230.76819532779</v>
      </c>
      <c r="AP37" s="21">
        <v>12149.481839006829</v>
      </c>
      <c r="AQ37" s="21">
        <v>9179.7946988854528</v>
      </c>
      <c r="AR37" s="12">
        <f t="shared" si="1"/>
        <v>32560.044733220071</v>
      </c>
      <c r="AS37" s="6">
        <f>SUM(AR21:AR37)</f>
        <v>1170836.3934167176</v>
      </c>
    </row>
    <row r="38" spans="1:45" ht="15" customHeight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5" ht="15" customHeight="1" x14ac:dyDescent="0.25">
      <c r="A39" s="10" t="s">
        <v>0</v>
      </c>
      <c r="B39" s="10" t="s">
        <v>24</v>
      </c>
      <c r="C39" s="14">
        <v>1972</v>
      </c>
      <c r="D39" s="14">
        <v>1973</v>
      </c>
      <c r="E39" s="14">
        <v>1974</v>
      </c>
      <c r="F39" s="14">
        <v>1975</v>
      </c>
      <c r="G39" s="14">
        <v>1976</v>
      </c>
      <c r="H39" s="14">
        <v>1977</v>
      </c>
      <c r="I39" s="14">
        <v>1978</v>
      </c>
      <c r="J39" s="14">
        <v>1979</v>
      </c>
      <c r="K39" s="14">
        <v>1980</v>
      </c>
      <c r="L39" s="14">
        <v>1981</v>
      </c>
      <c r="M39" s="14">
        <v>1982</v>
      </c>
      <c r="N39" s="14">
        <v>1983</v>
      </c>
      <c r="O39" s="14">
        <v>1984</v>
      </c>
      <c r="P39" s="14">
        <v>1985</v>
      </c>
      <c r="Q39" s="14">
        <v>1986</v>
      </c>
      <c r="R39" s="14">
        <v>1987</v>
      </c>
      <c r="S39" s="14">
        <v>1988</v>
      </c>
      <c r="T39" s="14">
        <v>1989</v>
      </c>
      <c r="U39" s="14">
        <v>1990</v>
      </c>
      <c r="V39" s="14">
        <v>1991</v>
      </c>
      <c r="W39" s="14">
        <v>1992</v>
      </c>
      <c r="X39" s="14">
        <v>1993</v>
      </c>
      <c r="Y39" s="14">
        <v>1994</v>
      </c>
      <c r="Z39" s="14">
        <v>1995</v>
      </c>
      <c r="AA39" s="14">
        <v>1996</v>
      </c>
      <c r="AB39" s="14">
        <v>1997</v>
      </c>
      <c r="AC39" s="14">
        <v>1998</v>
      </c>
      <c r="AD39" s="14">
        <v>1999</v>
      </c>
      <c r="AE39" s="14">
        <v>2000</v>
      </c>
      <c r="AF39" s="14">
        <v>2001</v>
      </c>
      <c r="AG39" s="14">
        <v>2002</v>
      </c>
      <c r="AH39" s="14">
        <v>2003</v>
      </c>
      <c r="AI39" s="14">
        <v>2004</v>
      </c>
      <c r="AJ39" s="14">
        <v>2005</v>
      </c>
      <c r="AK39" s="14">
        <v>2006</v>
      </c>
      <c r="AL39" s="14">
        <v>2007</v>
      </c>
      <c r="AM39" s="14">
        <v>2008</v>
      </c>
      <c r="AN39" s="14">
        <v>2009</v>
      </c>
      <c r="AO39" s="14">
        <v>2010</v>
      </c>
      <c r="AP39" s="14">
        <v>2011</v>
      </c>
      <c r="AQ39" s="14">
        <v>2012</v>
      </c>
      <c r="AR39" s="14" t="s">
        <v>25</v>
      </c>
    </row>
    <row r="40" spans="1:45" ht="15" customHeight="1" x14ac:dyDescent="0.25">
      <c r="A40" s="11" t="s">
        <v>20</v>
      </c>
      <c r="B40" s="11" t="s">
        <v>2</v>
      </c>
      <c r="C40" s="21">
        <v>74.552530821057559</v>
      </c>
      <c r="D40" s="21">
        <v>99.436987856558474</v>
      </c>
      <c r="E40" s="21">
        <v>129.70945005860267</v>
      </c>
      <c r="F40" s="21">
        <v>147.8399336881559</v>
      </c>
      <c r="G40" s="21">
        <v>173.38747222760119</v>
      </c>
      <c r="H40" s="21">
        <v>190.75022648396339</v>
      </c>
      <c r="I40" s="21">
        <v>253.36452871877958</v>
      </c>
      <c r="J40" s="21">
        <v>297.85491641006951</v>
      </c>
      <c r="K40" s="21">
        <v>272.84919394830513</v>
      </c>
      <c r="L40" s="21">
        <v>178.6175145777795</v>
      </c>
      <c r="M40" s="21">
        <v>216.68251488914737</v>
      </c>
      <c r="N40" s="21">
        <v>54.893522759076177</v>
      </c>
      <c r="O40" s="21">
        <v>24.531134831758791</v>
      </c>
      <c r="P40" s="21">
        <v>26.145626469400518</v>
      </c>
      <c r="Q40" s="21">
        <v>59.561764724910425</v>
      </c>
      <c r="R40" s="21">
        <v>29.104392314575552</v>
      </c>
      <c r="S40" s="21">
        <v>84.302370144163433</v>
      </c>
      <c r="T40" s="21">
        <v>317.32011167187079</v>
      </c>
      <c r="U40" s="21">
        <v>751.61743927878297</v>
      </c>
      <c r="V40" s="21">
        <v>879.15018826676419</v>
      </c>
      <c r="W40" s="21">
        <v>867.20517491631699</v>
      </c>
      <c r="X40" s="21">
        <v>1609.6713184913476</v>
      </c>
      <c r="Y40" s="21">
        <v>2731.1145728932893</v>
      </c>
      <c r="Z40" s="21">
        <v>4427.7564428137712</v>
      </c>
      <c r="AA40" s="21">
        <v>5275.5090289994632</v>
      </c>
      <c r="AB40" s="21">
        <v>6577.3106312670388</v>
      </c>
      <c r="AC40" s="21">
        <v>5346.9732509976675</v>
      </c>
      <c r="AD40" s="21">
        <v>6561.8911033282184</v>
      </c>
      <c r="AE40" s="21">
        <v>8460.806684904599</v>
      </c>
      <c r="AF40" s="21">
        <v>10139.331914519424</v>
      </c>
      <c r="AG40" s="21">
        <v>9076.2747196003165</v>
      </c>
      <c r="AH40" s="21">
        <v>9287.1647667195029</v>
      </c>
      <c r="AI40" s="21">
        <v>9251.5906780263194</v>
      </c>
      <c r="AJ40" s="21">
        <v>5674.459225974977</v>
      </c>
      <c r="AK40" s="21">
        <v>2667.833171276071</v>
      </c>
      <c r="AL40" s="21">
        <v>1907.6289979174294</v>
      </c>
      <c r="AM40" s="21">
        <v>1355.9445006137619</v>
      </c>
      <c r="AN40" s="21">
        <v>1375.5659382760114</v>
      </c>
      <c r="AO40" s="21">
        <v>1517.4249546515578</v>
      </c>
      <c r="AP40" s="21">
        <v>2091.2684953811336</v>
      </c>
      <c r="AQ40" s="21">
        <v>2835.577333736308</v>
      </c>
      <c r="AR40" s="12">
        <f>SUM(C40:AQ40)</f>
        <v>103299.97472544586</v>
      </c>
    </row>
    <row r="41" spans="1:45" ht="15" customHeight="1" x14ac:dyDescent="0.25">
      <c r="A41" s="11" t="s">
        <v>20</v>
      </c>
      <c r="B41" s="11" t="s">
        <v>3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0.73725441679601911</v>
      </c>
      <c r="K41" s="21">
        <v>70.788366698617352</v>
      </c>
      <c r="L41" s="21">
        <v>45.708604788001864</v>
      </c>
      <c r="M41" s="21">
        <v>74.388792577236089</v>
      </c>
      <c r="N41" s="21">
        <v>262.79520661941342</v>
      </c>
      <c r="O41" s="21">
        <v>262.03427797428412</v>
      </c>
      <c r="P41" s="21">
        <v>401.79181341804048</v>
      </c>
      <c r="Q41" s="21">
        <v>472.98846566909083</v>
      </c>
      <c r="R41" s="21">
        <v>326.08855041725815</v>
      </c>
      <c r="S41" s="21">
        <v>488.06380887020993</v>
      </c>
      <c r="T41" s="21">
        <v>390.11044382316555</v>
      </c>
      <c r="U41" s="21">
        <v>81.168204349685794</v>
      </c>
      <c r="V41" s="21">
        <v>169.75116544116887</v>
      </c>
      <c r="W41" s="21">
        <v>277.74892781516769</v>
      </c>
      <c r="X41" s="21">
        <v>423.72531486016152</v>
      </c>
      <c r="Y41" s="21">
        <v>226.45060614001471</v>
      </c>
      <c r="Z41" s="21">
        <v>68.157416100282191</v>
      </c>
      <c r="AA41" s="21">
        <v>17.42098739708711</v>
      </c>
      <c r="AB41" s="21">
        <v>1.401690437885811</v>
      </c>
      <c r="AC41" s="21">
        <v>1.6310232724062605</v>
      </c>
      <c r="AD41" s="21">
        <v>17.313453819975827</v>
      </c>
      <c r="AE41" s="21">
        <v>26.465803788535862</v>
      </c>
      <c r="AF41" s="21">
        <v>28.118046417053421</v>
      </c>
      <c r="AG41" s="21">
        <v>82.041244811827696</v>
      </c>
      <c r="AH41" s="21">
        <v>49.209999376874364</v>
      </c>
      <c r="AI41" s="21">
        <v>73.984774572076176</v>
      </c>
      <c r="AJ41" s="21">
        <v>96.72182821014276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12">
        <f t="shared" ref="AR41:AR56" si="2">SUM(C41:AQ41)</f>
        <v>4436.8060720824606</v>
      </c>
    </row>
    <row r="42" spans="1:45" ht="15" customHeight="1" x14ac:dyDescent="0.25">
      <c r="A42" s="11" t="s">
        <v>20</v>
      </c>
      <c r="B42" s="11" t="s">
        <v>4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251.67665424642701</v>
      </c>
      <c r="AI42" s="21">
        <v>1685.9815795620011</v>
      </c>
      <c r="AJ42" s="21">
        <v>6218.8416100220593</v>
      </c>
      <c r="AK42" s="21">
        <v>13004.270732003037</v>
      </c>
      <c r="AL42" s="21">
        <v>20484.104807343127</v>
      </c>
      <c r="AM42" s="21">
        <v>23526.224322813439</v>
      </c>
      <c r="AN42" s="21">
        <v>27141.228116924456</v>
      </c>
      <c r="AO42" s="21">
        <v>28883.683624062782</v>
      </c>
      <c r="AP42" s="21">
        <v>27276.412679503308</v>
      </c>
      <c r="AQ42" s="21">
        <v>29749.510258627484</v>
      </c>
      <c r="AR42" s="12">
        <f t="shared" si="2"/>
        <v>178221.93438510812</v>
      </c>
    </row>
    <row r="43" spans="1:45" ht="15" customHeight="1" x14ac:dyDescent="0.25">
      <c r="A43" s="11" t="s">
        <v>20</v>
      </c>
      <c r="B43" s="11" t="s">
        <v>5</v>
      </c>
      <c r="C43" s="21">
        <v>8.743513196406246</v>
      </c>
      <c r="D43" s="21">
        <v>12.855143036260172</v>
      </c>
      <c r="E43" s="21">
        <v>15.709809548978818</v>
      </c>
      <c r="F43" s="21">
        <v>21.396771135100323</v>
      </c>
      <c r="G43" s="21">
        <v>29.135490818033414</v>
      </c>
      <c r="H43" s="21">
        <v>18.996714226089139</v>
      </c>
      <c r="I43" s="21">
        <v>26.983563055915031</v>
      </c>
      <c r="J43" s="21">
        <v>29.027986281623527</v>
      </c>
      <c r="K43" s="21">
        <v>24.314942524678706</v>
      </c>
      <c r="L43" s="21">
        <v>14.352844348005592</v>
      </c>
      <c r="M43" s="21">
        <v>11.346611132167439</v>
      </c>
      <c r="N43" s="21">
        <v>5.6135657242291259</v>
      </c>
      <c r="O43" s="21">
        <v>2.8406290959882452</v>
      </c>
      <c r="P43" s="21">
        <v>4.4731649452807973</v>
      </c>
      <c r="Q43" s="21">
        <v>9.5238348842870604</v>
      </c>
      <c r="R43" s="21">
        <v>7.5983417833419438</v>
      </c>
      <c r="S43" s="21">
        <v>15.009297870975244</v>
      </c>
      <c r="T43" s="21">
        <v>53.93181263537646</v>
      </c>
      <c r="U43" s="21">
        <v>124.94741669132247</v>
      </c>
      <c r="V43" s="21">
        <v>138.63995869982276</v>
      </c>
      <c r="W43" s="21">
        <v>127.8871404013771</v>
      </c>
      <c r="X43" s="21">
        <v>197.17281851295445</v>
      </c>
      <c r="Y43" s="21">
        <v>275.57353189848141</v>
      </c>
      <c r="Z43" s="21">
        <v>534.90003289069864</v>
      </c>
      <c r="AA43" s="21">
        <v>787.69684600400979</v>
      </c>
      <c r="AB43" s="21">
        <v>900.75821893365503</v>
      </c>
      <c r="AC43" s="21">
        <v>579.86067825967598</v>
      </c>
      <c r="AD43" s="21">
        <v>897.79318244305966</v>
      </c>
      <c r="AE43" s="21">
        <v>1159.7425293315878</v>
      </c>
      <c r="AF43" s="21">
        <v>997.21031923584133</v>
      </c>
      <c r="AG43" s="21">
        <v>663.50784660063493</v>
      </c>
      <c r="AH43" s="21">
        <v>754.77757407019499</v>
      </c>
      <c r="AI43" s="21">
        <v>757.83268078411106</v>
      </c>
      <c r="AJ43" s="21">
        <v>697.32229652516742</v>
      </c>
      <c r="AK43" s="21">
        <v>548.97684337848511</v>
      </c>
      <c r="AL43" s="21">
        <v>758.32027864552379</v>
      </c>
      <c r="AM43" s="21">
        <v>1009.0308048869093</v>
      </c>
      <c r="AN43" s="21">
        <v>1348.6804948999195</v>
      </c>
      <c r="AO43" s="21">
        <v>2157.6606806989566</v>
      </c>
      <c r="AP43" s="21">
        <v>2216.9918183028917</v>
      </c>
      <c r="AQ43" s="21">
        <v>161.35941929561602</v>
      </c>
      <c r="AR43" s="12">
        <f t="shared" si="2"/>
        <v>18108.497447633636</v>
      </c>
    </row>
    <row r="44" spans="1:45" ht="15" customHeight="1" x14ac:dyDescent="0.25">
      <c r="A44" s="11" t="s">
        <v>20</v>
      </c>
      <c r="B44" s="11" t="s">
        <v>6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0.33945914218696221</v>
      </c>
      <c r="K44" s="21">
        <v>3.475721015156346</v>
      </c>
      <c r="L44" s="21">
        <v>2.7661970119406361</v>
      </c>
      <c r="M44" s="21">
        <v>8.3715236053386004</v>
      </c>
      <c r="N44" s="21">
        <v>17.003871623090514</v>
      </c>
      <c r="O44" s="21">
        <v>34.650842558830107</v>
      </c>
      <c r="P44" s="21">
        <v>44.528703477777675</v>
      </c>
      <c r="Q44" s="21">
        <v>62.260931881426458</v>
      </c>
      <c r="R44" s="21">
        <v>67.653106684138692</v>
      </c>
      <c r="S44" s="21">
        <v>98.05539786772367</v>
      </c>
      <c r="T44" s="21">
        <v>59.10218199546258</v>
      </c>
      <c r="U44" s="21">
        <v>12.935796414156993</v>
      </c>
      <c r="V44" s="21">
        <v>28.195284465524377</v>
      </c>
      <c r="W44" s="21">
        <v>49.589163351189008</v>
      </c>
      <c r="X44" s="21">
        <v>63.09808187964456</v>
      </c>
      <c r="Y44" s="21">
        <v>34.179849555762161</v>
      </c>
      <c r="Z44" s="21">
        <v>16.224981393224208</v>
      </c>
      <c r="AA44" s="21">
        <v>2.6077611069000128</v>
      </c>
      <c r="AB44" s="21">
        <v>0.38583547801283991</v>
      </c>
      <c r="AC44" s="21">
        <v>0.27056801118635138</v>
      </c>
      <c r="AD44" s="21">
        <v>2.3431889210948462</v>
      </c>
      <c r="AE44" s="21">
        <v>1.4542517994721693</v>
      </c>
      <c r="AF44" s="21">
        <v>5.7106678953866066</v>
      </c>
      <c r="AG44" s="21">
        <v>14.132735990083219</v>
      </c>
      <c r="AH44" s="21">
        <v>4.6315535494835274</v>
      </c>
      <c r="AI44" s="21">
        <v>2.2462375984928138</v>
      </c>
      <c r="AJ44" s="21">
        <v>14.54088032917991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12">
        <f t="shared" si="2"/>
        <v>650.75477460186585</v>
      </c>
    </row>
    <row r="45" spans="1:45" ht="15" customHeight="1" x14ac:dyDescent="0.25">
      <c r="A45" s="11" t="s">
        <v>20</v>
      </c>
      <c r="B45" s="11" t="s">
        <v>7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42.115355655810141</v>
      </c>
      <c r="AI45" s="21">
        <v>221.92397145278534</v>
      </c>
      <c r="AJ45" s="21">
        <v>511.88973002292937</v>
      </c>
      <c r="AK45" s="21">
        <v>1047.3411298417327</v>
      </c>
      <c r="AL45" s="21">
        <v>1598.1756195072601</v>
      </c>
      <c r="AM45" s="21">
        <v>2068.0032555255425</v>
      </c>
      <c r="AN45" s="21">
        <v>2229.1852770027053</v>
      </c>
      <c r="AO45" s="21">
        <v>2786.5083942431884</v>
      </c>
      <c r="AP45" s="21">
        <v>3446.2791655798146</v>
      </c>
      <c r="AQ45" s="21">
        <v>2586.2483366932665</v>
      </c>
      <c r="AR45" s="12">
        <f t="shared" si="2"/>
        <v>16537.670235525038</v>
      </c>
    </row>
    <row r="46" spans="1:45" ht="15" customHeight="1" x14ac:dyDescent="0.25">
      <c r="A46" s="11" t="s">
        <v>20</v>
      </c>
      <c r="B46" s="11" t="s">
        <v>8</v>
      </c>
      <c r="C46" s="21">
        <v>6.6630647910952995E-2</v>
      </c>
      <c r="D46" s="21">
        <v>7.1862399966949056E-2</v>
      </c>
      <c r="E46" s="21">
        <v>8.6905460716532795E-2</v>
      </c>
      <c r="F46" s="21">
        <v>0.14708113572002565</v>
      </c>
      <c r="G46" s="21">
        <v>0.29985878368087376</v>
      </c>
      <c r="H46" s="21">
        <v>0.80371643381688229</v>
      </c>
      <c r="I46" s="21">
        <v>1.4883487058659304</v>
      </c>
      <c r="J46" s="21">
        <v>4.2462921747727655</v>
      </c>
      <c r="K46" s="21">
        <v>6.7925603769226859</v>
      </c>
      <c r="L46" s="21">
        <v>10.885219623197981</v>
      </c>
      <c r="M46" s="21">
        <v>13.542189854341204</v>
      </c>
      <c r="N46" s="21">
        <v>9.6542598542235822</v>
      </c>
      <c r="O46" s="21">
        <v>8.7796305361254134</v>
      </c>
      <c r="P46" s="21">
        <v>9.16055129556797</v>
      </c>
      <c r="Q46" s="21">
        <v>13.519768604876031</v>
      </c>
      <c r="R46" s="21">
        <v>14.634854823657843</v>
      </c>
      <c r="S46" s="21">
        <v>28.433795040764331</v>
      </c>
      <c r="T46" s="21">
        <v>40.031541825614639</v>
      </c>
      <c r="U46" s="21">
        <v>33.017228826822468</v>
      </c>
      <c r="V46" s="21">
        <v>32.182521035310437</v>
      </c>
      <c r="W46" s="21">
        <v>33.676650219976601</v>
      </c>
      <c r="X46" s="21">
        <v>74.42884051540058</v>
      </c>
      <c r="Y46" s="21">
        <v>112.04363575148275</v>
      </c>
      <c r="Z46" s="21">
        <v>167.83692396980601</v>
      </c>
      <c r="AA46" s="21">
        <v>70.347136596103425</v>
      </c>
      <c r="AB46" s="21">
        <v>143.30566616703499</v>
      </c>
      <c r="AC46" s="21">
        <v>147.38904763835541</v>
      </c>
      <c r="AD46" s="21">
        <v>247.40658572831148</v>
      </c>
      <c r="AE46" s="21">
        <v>376.27607501117035</v>
      </c>
      <c r="AF46" s="21">
        <v>347.60064399407446</v>
      </c>
      <c r="AG46" s="21">
        <v>172.15837143971052</v>
      </c>
      <c r="AH46" s="21">
        <v>191.92700761774213</v>
      </c>
      <c r="AI46" s="21">
        <v>222.05726955633523</v>
      </c>
      <c r="AJ46" s="21">
        <v>245.11104156740734</v>
      </c>
      <c r="AK46" s="21">
        <v>294.5577531570745</v>
      </c>
      <c r="AL46" s="21">
        <v>382.79239861752922</v>
      </c>
      <c r="AM46" s="21">
        <v>571.83811316929587</v>
      </c>
      <c r="AN46" s="21">
        <v>607.18189965561044</v>
      </c>
      <c r="AO46" s="21">
        <v>863.62861270491328</v>
      </c>
      <c r="AP46" s="21">
        <v>990.06075468328572</v>
      </c>
      <c r="AQ46" s="21">
        <v>901.72384937238485</v>
      </c>
      <c r="AR46" s="12">
        <f t="shared" si="2"/>
        <v>7391.1930945728818</v>
      </c>
    </row>
    <row r="47" spans="1:45" ht="15" customHeight="1" x14ac:dyDescent="0.25">
      <c r="A47" s="11" t="s">
        <v>20</v>
      </c>
      <c r="B47" s="11" t="s">
        <v>9</v>
      </c>
      <c r="C47" s="21">
        <v>7.1793723105371514</v>
      </c>
      <c r="D47" s="21">
        <v>11.429115558977097</v>
      </c>
      <c r="E47" s="21">
        <v>13.715772685080733</v>
      </c>
      <c r="F47" s="21">
        <v>16.438948755314684</v>
      </c>
      <c r="G47" s="21">
        <v>24.33127902178985</v>
      </c>
      <c r="H47" s="21">
        <v>30.886245959050839</v>
      </c>
      <c r="I47" s="21">
        <v>33.359659736954811</v>
      </c>
      <c r="J47" s="21">
        <v>21.564601459617645</v>
      </c>
      <c r="K47" s="21">
        <v>35.081997412314593</v>
      </c>
      <c r="L47" s="21">
        <v>24.147260341674098</v>
      </c>
      <c r="M47" s="21">
        <v>17.814527896039806</v>
      </c>
      <c r="N47" s="21">
        <v>14.34411366667954</v>
      </c>
      <c r="O47" s="21">
        <v>18.796101368454771</v>
      </c>
      <c r="P47" s="21">
        <v>23.991826859235843</v>
      </c>
      <c r="Q47" s="21">
        <v>32.375820864526865</v>
      </c>
      <c r="R47" s="21">
        <v>24.79536911454808</v>
      </c>
      <c r="S47" s="21">
        <v>29.205233607055039</v>
      </c>
      <c r="T47" s="21">
        <v>25.27896006623368</v>
      </c>
      <c r="U47" s="21">
        <v>24.204228622369897</v>
      </c>
      <c r="V47" s="21">
        <v>24.594790291712915</v>
      </c>
      <c r="W47" s="21">
        <v>20.154793208921777</v>
      </c>
      <c r="X47" s="21">
        <v>24.567229296704177</v>
      </c>
      <c r="Y47" s="21">
        <v>29.220420792011577</v>
      </c>
      <c r="Z47" s="21">
        <v>43.277438361214656</v>
      </c>
      <c r="AA47" s="21">
        <v>26.615850859756325</v>
      </c>
      <c r="AB47" s="21">
        <v>29.90013132398181</v>
      </c>
      <c r="AC47" s="21">
        <v>30.168252061778894</v>
      </c>
      <c r="AD47" s="21">
        <v>36.637237487174815</v>
      </c>
      <c r="AE47" s="21">
        <v>48.3927029223522</v>
      </c>
      <c r="AF47" s="21">
        <v>63.896455738583214</v>
      </c>
      <c r="AG47" s="21">
        <v>37.405455085907626</v>
      </c>
      <c r="AH47" s="21">
        <v>31.905306081172448</v>
      </c>
      <c r="AI47" s="21">
        <v>50.31444999240486</v>
      </c>
      <c r="AJ47" s="21">
        <v>58.338830763371909</v>
      </c>
      <c r="AK47" s="21">
        <v>63.82297172646372</v>
      </c>
      <c r="AL47" s="21">
        <v>59.537606841168923</v>
      </c>
      <c r="AM47" s="21">
        <v>64.383864361098134</v>
      </c>
      <c r="AN47" s="21">
        <v>38.818567789820982</v>
      </c>
      <c r="AO47" s="21">
        <v>65.560881342714595</v>
      </c>
      <c r="AP47" s="21">
        <v>59.647990471175788</v>
      </c>
      <c r="AQ47" s="21">
        <v>46.071182548794489</v>
      </c>
      <c r="AR47" s="12">
        <f t="shared" si="2"/>
        <v>1382.1728446547406</v>
      </c>
    </row>
    <row r="48" spans="1:45" ht="15" customHeight="1" x14ac:dyDescent="0.25">
      <c r="A48" s="11" t="s">
        <v>20</v>
      </c>
      <c r="B48" s="11" t="s">
        <v>10</v>
      </c>
      <c r="C48" s="21">
        <v>16.751868724586686</v>
      </c>
      <c r="D48" s="21">
        <v>26.667936304279895</v>
      </c>
      <c r="E48" s="21">
        <v>32.003469598521704</v>
      </c>
      <c r="F48" s="21">
        <v>38.357547095734262</v>
      </c>
      <c r="G48" s="21">
        <v>56.772984384176311</v>
      </c>
      <c r="H48" s="21">
        <v>72.067907237785306</v>
      </c>
      <c r="I48" s="21">
        <v>77.839206052894554</v>
      </c>
      <c r="J48" s="21">
        <v>50.317403405774499</v>
      </c>
      <c r="K48" s="21">
        <v>81.857993962067368</v>
      </c>
      <c r="L48" s="21">
        <v>56.343607463906224</v>
      </c>
      <c r="M48" s="21">
        <v>41.567231757426207</v>
      </c>
      <c r="N48" s="21">
        <v>33.469598555585591</v>
      </c>
      <c r="O48" s="21">
        <v>43.857569859727803</v>
      </c>
      <c r="P48" s="21">
        <v>55.980929338216967</v>
      </c>
      <c r="Q48" s="21">
        <v>75.54358201722934</v>
      </c>
      <c r="R48" s="21">
        <v>57.855861267278847</v>
      </c>
      <c r="S48" s="21">
        <v>68.145545083128411</v>
      </c>
      <c r="T48" s="21">
        <v>58.984240154545247</v>
      </c>
      <c r="U48" s="21">
        <v>56.476533452196421</v>
      </c>
      <c r="V48" s="21">
        <v>57.387844013996784</v>
      </c>
      <c r="W48" s="21">
        <v>47.027850820817484</v>
      </c>
      <c r="X48" s="21">
        <v>57.323535025643075</v>
      </c>
      <c r="Y48" s="21">
        <v>68.180981848027002</v>
      </c>
      <c r="Z48" s="21">
        <v>100.98068950950088</v>
      </c>
      <c r="AA48" s="21">
        <v>62.103652006098088</v>
      </c>
      <c r="AB48" s="21">
        <v>69.766973089290886</v>
      </c>
      <c r="AC48" s="21">
        <v>70.39258814415075</v>
      </c>
      <c r="AD48" s="21">
        <v>85.486887470074549</v>
      </c>
      <c r="AE48" s="21">
        <v>112.91630681882181</v>
      </c>
      <c r="AF48" s="21">
        <v>149.09173005669408</v>
      </c>
      <c r="AG48" s="21">
        <v>99.490111713297864</v>
      </c>
      <c r="AH48" s="21">
        <v>96.878085988431536</v>
      </c>
      <c r="AI48" s="21">
        <v>133.7181047244367</v>
      </c>
      <c r="AJ48" s="21">
        <v>148.83823515497119</v>
      </c>
      <c r="AK48" s="21">
        <v>158.25968191158657</v>
      </c>
      <c r="AL48" s="21">
        <v>158.11960045794663</v>
      </c>
      <c r="AM48" s="21">
        <v>181.98245148719258</v>
      </c>
      <c r="AN48" s="21">
        <v>149.88732320401988</v>
      </c>
      <c r="AO48" s="21">
        <v>307.92089454711635</v>
      </c>
      <c r="AP48" s="21">
        <v>292.86049811938921</v>
      </c>
      <c r="AQ48" s="21">
        <v>269.92422502870261</v>
      </c>
      <c r="AR48" s="12">
        <f t="shared" si="2"/>
        <v>3879.3992668552683</v>
      </c>
    </row>
    <row r="49" spans="1:45" ht="15" customHeight="1" x14ac:dyDescent="0.25">
      <c r="A49" s="11" t="s">
        <v>20</v>
      </c>
      <c r="B49" s="11" t="s">
        <v>11</v>
      </c>
      <c r="C49" s="21">
        <v>5.0894736922694532</v>
      </c>
      <c r="D49" s="21">
        <v>6.5165152501333292</v>
      </c>
      <c r="E49" s="21">
        <v>10.664670185171069</v>
      </c>
      <c r="F49" s="21">
        <v>18.672566973042755</v>
      </c>
      <c r="G49" s="21">
        <v>26.071444962917234</v>
      </c>
      <c r="H49" s="21">
        <v>26.264100611335547</v>
      </c>
      <c r="I49" s="21">
        <v>31.859283066849436</v>
      </c>
      <c r="J49" s="21">
        <v>56.301277241818063</v>
      </c>
      <c r="K49" s="21">
        <v>35.043189663486778</v>
      </c>
      <c r="L49" s="21">
        <v>38.170827753752768</v>
      </c>
      <c r="M49" s="21">
        <v>25.526020202225219</v>
      </c>
      <c r="N49" s="21">
        <v>20.447830187206222</v>
      </c>
      <c r="O49" s="21">
        <v>25.776427620177582</v>
      </c>
      <c r="P49" s="21">
        <v>36.9271937314547</v>
      </c>
      <c r="Q49" s="21">
        <v>59.843860509850671</v>
      </c>
      <c r="R49" s="21">
        <v>58.400956976246178</v>
      </c>
      <c r="S49" s="21">
        <v>69.503207501534789</v>
      </c>
      <c r="T49" s="21">
        <v>57.259679570139376</v>
      </c>
      <c r="U49" s="21">
        <v>49.708936249596263</v>
      </c>
      <c r="V49" s="21">
        <v>47.066498567704464</v>
      </c>
      <c r="W49" s="21">
        <v>47.196838655869513</v>
      </c>
      <c r="X49" s="21">
        <v>59.852357818653481</v>
      </c>
      <c r="Y49" s="21">
        <v>70.373815565217186</v>
      </c>
      <c r="Z49" s="21">
        <v>114.56127913397248</v>
      </c>
      <c r="AA49" s="21">
        <v>73.626962242182785</v>
      </c>
      <c r="AB49" s="21">
        <v>86.557371605842874</v>
      </c>
      <c r="AC49" s="21">
        <v>91.639761909969195</v>
      </c>
      <c r="AD49" s="21">
        <v>88.265197504154074</v>
      </c>
      <c r="AE49" s="21">
        <v>106.34943946858415</v>
      </c>
      <c r="AF49" s="21">
        <v>75.978854741813677</v>
      </c>
      <c r="AG49" s="21">
        <v>50.736013627613197</v>
      </c>
      <c r="AH49" s="21">
        <v>46.084838707205009</v>
      </c>
      <c r="AI49" s="21">
        <v>57.386495556864574</v>
      </c>
      <c r="AJ49" s="21">
        <v>63.33159114481699</v>
      </c>
      <c r="AK49" s="21">
        <v>78.094099336370874</v>
      </c>
      <c r="AL49" s="21">
        <v>78.803897891514197</v>
      </c>
      <c r="AM49" s="21">
        <v>85.223848070897986</v>
      </c>
      <c r="AN49" s="21">
        <v>66.845806180585456</v>
      </c>
      <c r="AO49" s="21">
        <v>127.11277308759153</v>
      </c>
      <c r="AP49" s="21">
        <v>109.66562930220211</v>
      </c>
      <c r="AQ49" s="21">
        <v>96.514351320321452</v>
      </c>
      <c r="AR49" s="12">
        <f t="shared" si="2"/>
        <v>2379.3151833891543</v>
      </c>
    </row>
    <row r="50" spans="1:45" ht="15" customHeight="1" x14ac:dyDescent="0.25">
      <c r="A50" s="11" t="s">
        <v>20</v>
      </c>
      <c r="B50" s="11" t="s">
        <v>12</v>
      </c>
      <c r="C50" s="21">
        <v>1.7979235485532929</v>
      </c>
      <c r="D50" s="21">
        <v>3.0569375678489892</v>
      </c>
      <c r="E50" s="21">
        <v>5.5143014284269256</v>
      </c>
      <c r="F50" s="21">
        <v>6.8052506123995418</v>
      </c>
      <c r="G50" s="21">
        <v>9.2172915402562996</v>
      </c>
      <c r="H50" s="21">
        <v>8.2465879344337214</v>
      </c>
      <c r="I50" s="21">
        <v>6.7477997491891291</v>
      </c>
      <c r="J50" s="21">
        <v>5.9403330735518987</v>
      </c>
      <c r="K50" s="21">
        <v>8.4204513833706898</v>
      </c>
      <c r="L50" s="21">
        <v>6.6365736148154628</v>
      </c>
      <c r="M50" s="21">
        <v>5.526104205305078</v>
      </c>
      <c r="N50" s="21">
        <v>5.4734214672968751</v>
      </c>
      <c r="O50" s="21">
        <v>7.2417779962112299</v>
      </c>
      <c r="P50" s="21">
        <v>9.3541658075545353</v>
      </c>
      <c r="Q50" s="21">
        <v>13.889789257206075</v>
      </c>
      <c r="R50" s="21">
        <v>13.628901013361599</v>
      </c>
      <c r="S50" s="21">
        <v>18.797110552337841</v>
      </c>
      <c r="T50" s="21">
        <v>17.67242263047034</v>
      </c>
      <c r="U50" s="21">
        <v>19.608077205902774</v>
      </c>
      <c r="V50" s="21">
        <v>18.96474517468009</v>
      </c>
      <c r="W50" s="21">
        <v>27.949523427305856</v>
      </c>
      <c r="X50" s="21">
        <v>40.720440058799149</v>
      </c>
      <c r="Y50" s="21">
        <v>47.333435641248684</v>
      </c>
      <c r="Z50" s="21">
        <v>61.617439365564131</v>
      </c>
      <c r="AA50" s="21">
        <v>40.132165766946272</v>
      </c>
      <c r="AB50" s="21">
        <v>46.656325890282048</v>
      </c>
      <c r="AC50" s="21">
        <v>42.632193476646037</v>
      </c>
      <c r="AD50" s="21">
        <v>38.741069339797846</v>
      </c>
      <c r="AE50" s="21">
        <v>59.446835358310828</v>
      </c>
      <c r="AF50" s="21">
        <v>101.89217274978323</v>
      </c>
      <c r="AG50" s="21">
        <v>78.23189100387799</v>
      </c>
      <c r="AH50" s="21">
        <v>91.680915278698436</v>
      </c>
      <c r="AI50" s="21">
        <v>148.50631643528342</v>
      </c>
      <c r="AJ50" s="21">
        <v>174.08690927615297</v>
      </c>
      <c r="AK50" s="21">
        <v>167.15969092591189</v>
      </c>
      <c r="AL50" s="21">
        <v>201.0480939445784</v>
      </c>
      <c r="AM50" s="21">
        <v>267.55040661625031</v>
      </c>
      <c r="AN50" s="21">
        <v>202.06575436940949</v>
      </c>
      <c r="AO50" s="21">
        <v>448.2534677850719</v>
      </c>
      <c r="AP50" s="21">
        <v>435.96150452223526</v>
      </c>
      <c r="AQ50" s="21">
        <v>383.66934557979334</v>
      </c>
      <c r="AR50" s="12">
        <f t="shared" si="2"/>
        <v>3297.8758625751198</v>
      </c>
    </row>
    <row r="51" spans="1:45" ht="15" customHeight="1" x14ac:dyDescent="0.25">
      <c r="A51" s="11" t="s">
        <v>20</v>
      </c>
      <c r="B51" s="11" t="s">
        <v>13</v>
      </c>
      <c r="C51" s="21">
        <v>1.7979235485532929</v>
      </c>
      <c r="D51" s="21">
        <v>3.0569375678489892</v>
      </c>
      <c r="E51" s="21">
        <v>5.5143014284269256</v>
      </c>
      <c r="F51" s="21">
        <v>6.8052506123995418</v>
      </c>
      <c r="G51" s="21">
        <v>9.2172915402562996</v>
      </c>
      <c r="H51" s="21">
        <v>8.2465879344337214</v>
      </c>
      <c r="I51" s="21">
        <v>6.7477997491891291</v>
      </c>
      <c r="J51" s="21">
        <v>5.9403330735518987</v>
      </c>
      <c r="K51" s="21">
        <v>8.4204513833706898</v>
      </c>
      <c r="L51" s="21">
        <v>6.6365736148154628</v>
      </c>
      <c r="M51" s="21">
        <v>5.526104205305078</v>
      </c>
      <c r="N51" s="21">
        <v>5.4734214672968751</v>
      </c>
      <c r="O51" s="21">
        <v>7.2417779962112299</v>
      </c>
      <c r="P51" s="21">
        <v>9.3541658075545353</v>
      </c>
      <c r="Q51" s="21">
        <v>13.889789257206075</v>
      </c>
      <c r="R51" s="21">
        <v>13.628901013361599</v>
      </c>
      <c r="S51" s="21">
        <v>18.797110552337841</v>
      </c>
      <c r="T51" s="21">
        <v>17.67242263047034</v>
      </c>
      <c r="U51" s="21">
        <v>19.608077205902774</v>
      </c>
      <c r="V51" s="21">
        <v>18.96474517468009</v>
      </c>
      <c r="W51" s="21">
        <v>27.949523427305856</v>
      </c>
      <c r="X51" s="21">
        <v>40.720440058799149</v>
      </c>
      <c r="Y51" s="21">
        <v>47.333435641248684</v>
      </c>
      <c r="Z51" s="21">
        <v>61.617439365564131</v>
      </c>
      <c r="AA51" s="21">
        <v>40.132165766946272</v>
      </c>
      <c r="AB51" s="21">
        <v>46.656325890282048</v>
      </c>
      <c r="AC51" s="21">
        <v>42.632193476646037</v>
      </c>
      <c r="AD51" s="21">
        <v>38.741069339797846</v>
      </c>
      <c r="AE51" s="21">
        <v>59.446835358310828</v>
      </c>
      <c r="AF51" s="21">
        <v>101.89217274978323</v>
      </c>
      <c r="AG51" s="21">
        <v>71.553808661048947</v>
      </c>
      <c r="AH51" s="21">
        <v>93.456751038450477</v>
      </c>
      <c r="AI51" s="21">
        <v>161.26256012479246</v>
      </c>
      <c r="AJ51" s="21">
        <v>157.63928723877979</v>
      </c>
      <c r="AK51" s="21">
        <v>157.03971747448031</v>
      </c>
      <c r="AL51" s="21">
        <v>193.06253881126574</v>
      </c>
      <c r="AM51" s="21">
        <v>277.96681402262772</v>
      </c>
      <c r="AN51" s="21">
        <v>180.87244348176324</v>
      </c>
      <c r="AO51" s="21">
        <v>465.45535156281846</v>
      </c>
      <c r="AP51" s="21">
        <v>402.72926765150078</v>
      </c>
      <c r="AQ51" s="21">
        <v>419.49024110218136</v>
      </c>
      <c r="AR51" s="12">
        <f t="shared" si="2"/>
        <v>3280.1903480075657</v>
      </c>
    </row>
    <row r="52" spans="1:45" ht="15" customHeight="1" x14ac:dyDescent="0.25">
      <c r="A52" s="11" t="s">
        <v>20</v>
      </c>
      <c r="B52" s="11" t="s">
        <v>14</v>
      </c>
      <c r="C52" s="21">
        <v>0.3422577117747897</v>
      </c>
      <c r="D52" s="21">
        <v>0.40665688803101341</v>
      </c>
      <c r="E52" s="21">
        <v>0.2867163153878573</v>
      </c>
      <c r="F52" s="21">
        <v>0.95789628189612519</v>
      </c>
      <c r="G52" s="21">
        <v>2.3497867582151066</v>
      </c>
      <c r="H52" s="21">
        <v>1.6589722795739736</v>
      </c>
      <c r="I52" s="21">
        <v>2.049016657325708</v>
      </c>
      <c r="J52" s="21">
        <v>2.646981740551321</v>
      </c>
      <c r="K52" s="21">
        <v>4.0139997194330572</v>
      </c>
      <c r="L52" s="21">
        <v>2.5009561462459855</v>
      </c>
      <c r="M52" s="21">
        <v>2.3583968794384553</v>
      </c>
      <c r="N52" s="21">
        <v>2.9948915224422095</v>
      </c>
      <c r="O52" s="21">
        <v>2.3931016781213121</v>
      </c>
      <c r="P52" s="21">
        <v>5.6407903790097471</v>
      </c>
      <c r="Q52" s="21">
        <v>10.534835682552309</v>
      </c>
      <c r="R52" s="21">
        <v>8.5522877944161131</v>
      </c>
      <c r="S52" s="21">
        <v>13.673471990979381</v>
      </c>
      <c r="T52" s="21">
        <v>7.0236084788488462</v>
      </c>
      <c r="U52" s="21">
        <v>6.6537129942566038</v>
      </c>
      <c r="V52" s="21">
        <v>24.532180841966252</v>
      </c>
      <c r="W52" s="21">
        <v>18.257870432332496</v>
      </c>
      <c r="X52" s="21">
        <v>19.585681465049284</v>
      </c>
      <c r="Y52" s="21">
        <v>12.536255122015422</v>
      </c>
      <c r="Z52" s="21">
        <v>37.413673924838662</v>
      </c>
      <c r="AA52" s="21">
        <v>35.910830214118036</v>
      </c>
      <c r="AB52" s="21">
        <v>38.127979957445895</v>
      </c>
      <c r="AC52" s="21">
        <v>45.743443999397179</v>
      </c>
      <c r="AD52" s="21">
        <v>24.986387599252122</v>
      </c>
      <c r="AE52" s="21">
        <v>28.353522704514759</v>
      </c>
      <c r="AF52" s="21">
        <v>39.724320617810527</v>
      </c>
      <c r="AG52" s="21">
        <v>62.386896101828484</v>
      </c>
      <c r="AH52" s="21">
        <v>57.440092152875209</v>
      </c>
      <c r="AI52" s="21">
        <v>71.483338693932396</v>
      </c>
      <c r="AJ52" s="21">
        <v>66.61878081842363</v>
      </c>
      <c r="AK52" s="21">
        <v>67.538555242938571</v>
      </c>
      <c r="AL52" s="21">
        <v>94.100964539197889</v>
      </c>
      <c r="AM52" s="21">
        <v>139.90997031268964</v>
      </c>
      <c r="AN52" s="21">
        <v>121.83726757067276</v>
      </c>
      <c r="AO52" s="21">
        <v>188.89423335295584</v>
      </c>
      <c r="AP52" s="21">
        <v>283.27219967614667</v>
      </c>
      <c r="AQ52" s="21">
        <v>117.31652480641904</v>
      </c>
      <c r="AR52" s="12">
        <f t="shared" si="2"/>
        <v>1673.0093080453205</v>
      </c>
    </row>
    <row r="53" spans="1:45" ht="15" customHeight="1" x14ac:dyDescent="0.25">
      <c r="A53" s="11" t="s">
        <v>20</v>
      </c>
      <c r="B53" s="11" t="s">
        <v>15</v>
      </c>
      <c r="C53" s="21">
        <v>0.17753428600154111</v>
      </c>
      <c r="D53" s="21">
        <v>0.2153561093672289</v>
      </c>
      <c r="E53" s="21">
        <v>0.16640541313439799</v>
      </c>
      <c r="F53" s="21">
        <v>0.53143560844922011</v>
      </c>
      <c r="G53" s="21">
        <v>1.4773883981413332</v>
      </c>
      <c r="H53" s="21">
        <v>1.1296950761436622</v>
      </c>
      <c r="I53" s="21">
        <v>1.1606502421998708</v>
      </c>
      <c r="J53" s="21">
        <v>1.5426238687750513</v>
      </c>
      <c r="K53" s="21">
        <v>2.8181549321804398</v>
      </c>
      <c r="L53" s="21">
        <v>2.3594473034654295</v>
      </c>
      <c r="M53" s="21">
        <v>2.6078477957230972</v>
      </c>
      <c r="N53" s="21">
        <v>4.2022294736071979</v>
      </c>
      <c r="O53" s="21">
        <v>2.4237007406012867</v>
      </c>
      <c r="P53" s="21">
        <v>3.5853756544217146</v>
      </c>
      <c r="Q53" s="21">
        <v>9.7801297030269101</v>
      </c>
      <c r="R53" s="21">
        <v>8.6028833901464328</v>
      </c>
      <c r="S53" s="21">
        <v>10.482029222318436</v>
      </c>
      <c r="T53" s="21">
        <v>5.6747868521187419</v>
      </c>
      <c r="U53" s="21">
        <v>6.2408063889938727</v>
      </c>
      <c r="V53" s="21">
        <v>16.658993505594211</v>
      </c>
      <c r="W53" s="21">
        <v>11.399306471142662</v>
      </c>
      <c r="X53" s="21">
        <v>9.8134071052358074</v>
      </c>
      <c r="Y53" s="21">
        <v>6.4068732944309836</v>
      </c>
      <c r="Z53" s="21">
        <v>20.151960828140094</v>
      </c>
      <c r="AA53" s="21">
        <v>11.847387631687106</v>
      </c>
      <c r="AB53" s="21">
        <v>15.077537287028557</v>
      </c>
      <c r="AC53" s="21">
        <v>16.390639663737311</v>
      </c>
      <c r="AD53" s="21">
        <v>11.907786831225382</v>
      </c>
      <c r="AE53" s="21">
        <v>18.985453229872025</v>
      </c>
      <c r="AF53" s="21">
        <v>23.168371566887565</v>
      </c>
      <c r="AG53" s="21">
        <v>28.954467961199366</v>
      </c>
      <c r="AH53" s="21">
        <v>25.875266894557917</v>
      </c>
      <c r="AI53" s="21">
        <v>40.447051608334554</v>
      </c>
      <c r="AJ53" s="21">
        <v>31.129101466047008</v>
      </c>
      <c r="AK53" s="21">
        <v>31.773550857415216</v>
      </c>
      <c r="AL53" s="21">
        <v>41.352404563392078</v>
      </c>
      <c r="AM53" s="21">
        <v>55.159357517935092</v>
      </c>
      <c r="AN53" s="21">
        <v>35.497881267624983</v>
      </c>
      <c r="AO53" s="21">
        <v>62.449603007938606</v>
      </c>
      <c r="AP53" s="21">
        <v>91.373367170158815</v>
      </c>
      <c r="AQ53" s="21">
        <v>36.986215604859531</v>
      </c>
      <c r="AR53" s="12">
        <f t="shared" si="2"/>
        <v>707.98446579326082</v>
      </c>
    </row>
    <row r="54" spans="1:45" ht="15" customHeight="1" x14ac:dyDescent="0.25">
      <c r="A54" s="11" t="s">
        <v>20</v>
      </c>
      <c r="B54" s="11" t="s">
        <v>16</v>
      </c>
      <c r="C54" s="21">
        <v>2.6141079655029459E-2</v>
      </c>
      <c r="D54" s="21">
        <v>9.1349357101687782E-3</v>
      </c>
      <c r="E54" s="21">
        <v>3.451802248308828E-2</v>
      </c>
      <c r="F54" s="21">
        <v>0.10169446828349275</v>
      </c>
      <c r="G54" s="21">
        <v>0.17202700969826457</v>
      </c>
      <c r="H54" s="21">
        <v>0.15259497760546198</v>
      </c>
      <c r="I54" s="21">
        <v>0.16746713165398067</v>
      </c>
      <c r="J54" s="21">
        <v>0.36003008348494969</v>
      </c>
      <c r="K54" s="21">
        <v>0.50185202268862705</v>
      </c>
      <c r="L54" s="21">
        <v>0.7326755657627182</v>
      </c>
      <c r="M54" s="21">
        <v>0.35484525246435311</v>
      </c>
      <c r="N54" s="21">
        <v>0.40686473185374228</v>
      </c>
      <c r="O54" s="21">
        <v>0.42073710909964457</v>
      </c>
      <c r="P54" s="21">
        <v>0.50664279971541537</v>
      </c>
      <c r="Q54" s="21">
        <v>1.4688106880003786</v>
      </c>
      <c r="R54" s="21">
        <v>1.4819613201011124</v>
      </c>
      <c r="S54" s="21">
        <v>1.3536054859464102</v>
      </c>
      <c r="T54" s="21">
        <v>0.85764489485515072</v>
      </c>
      <c r="U54" s="21">
        <v>0.66467892554488439</v>
      </c>
      <c r="V54" s="21">
        <v>1.7315092450291885</v>
      </c>
      <c r="W54" s="21">
        <v>0.82032542687777055</v>
      </c>
      <c r="X54" s="21">
        <v>0.95471267006595895</v>
      </c>
      <c r="Y54" s="21">
        <v>0.44080675723019408</v>
      </c>
      <c r="Z54" s="21">
        <v>1.7427396087672922</v>
      </c>
      <c r="AA54" s="21">
        <v>1.4641359242538412</v>
      </c>
      <c r="AB54" s="21">
        <v>4.4554471260113795</v>
      </c>
      <c r="AC54" s="21">
        <v>5.5185801353903372</v>
      </c>
      <c r="AD54" s="21">
        <v>4.0437070938659643</v>
      </c>
      <c r="AE54" s="21">
        <v>10.723929329339478</v>
      </c>
      <c r="AF54" s="21">
        <v>13.342519902165373</v>
      </c>
      <c r="AG54" s="21">
        <v>20.714795641115167</v>
      </c>
      <c r="AH54" s="21">
        <v>21.646991587115664</v>
      </c>
      <c r="AI54" s="21">
        <v>23.793253698994679</v>
      </c>
      <c r="AJ54" s="21">
        <v>17.875239732597699</v>
      </c>
      <c r="AK54" s="21">
        <v>20.974890693498921</v>
      </c>
      <c r="AL54" s="21">
        <v>22.730649383835555</v>
      </c>
      <c r="AM54" s="21">
        <v>30.248679929190203</v>
      </c>
      <c r="AN54" s="21">
        <v>27.181192442760665</v>
      </c>
      <c r="AO54" s="21">
        <v>43.262843646744166</v>
      </c>
      <c r="AP54" s="21">
        <v>62.428626600505638</v>
      </c>
      <c r="AQ54" s="21">
        <v>27.379623836679134</v>
      </c>
      <c r="AR54" s="12">
        <f t="shared" si="2"/>
        <v>373.2491269166411</v>
      </c>
    </row>
    <row r="55" spans="1:45" ht="15" customHeight="1" x14ac:dyDescent="0.25">
      <c r="A55" s="11" t="s">
        <v>20</v>
      </c>
      <c r="B55" s="11" t="s">
        <v>17</v>
      </c>
      <c r="C55" s="22"/>
      <c r="D55" s="22"/>
      <c r="E55" s="22"/>
      <c r="F55" s="22"/>
      <c r="G55" s="22"/>
      <c r="H55" s="21">
        <v>6.0634757546473343</v>
      </c>
      <c r="I55" s="21">
        <v>8.4095175193968323</v>
      </c>
      <c r="J55" s="21">
        <v>11.557410064028327</v>
      </c>
      <c r="K55" s="21">
        <v>32.243665300032035</v>
      </c>
      <c r="L55" s="21">
        <v>43.139253211826784</v>
      </c>
      <c r="M55" s="21">
        <v>63.998481449982449</v>
      </c>
      <c r="N55" s="21">
        <v>77.307929572985742</v>
      </c>
      <c r="O55" s="21">
        <v>67.515943754020768</v>
      </c>
      <c r="P55" s="21">
        <v>70.488877775390876</v>
      </c>
      <c r="Q55" s="21">
        <v>83.15105586535104</v>
      </c>
      <c r="R55" s="21">
        <v>94.192548001625781</v>
      </c>
      <c r="S55" s="21">
        <v>94.803402453573213</v>
      </c>
      <c r="T55" s="21">
        <v>103.87809561979485</v>
      </c>
      <c r="U55" s="21">
        <v>90.827466590548255</v>
      </c>
      <c r="V55" s="21">
        <v>96.336996366049803</v>
      </c>
      <c r="W55" s="21">
        <v>50.714105884162187</v>
      </c>
      <c r="X55" s="21">
        <v>98.847230517836664</v>
      </c>
      <c r="Y55" s="21">
        <v>167.10586558718342</v>
      </c>
      <c r="Z55" s="21">
        <v>440.14392519825441</v>
      </c>
      <c r="AA55" s="21">
        <v>977.83768269569771</v>
      </c>
      <c r="AB55" s="21">
        <v>1536.6862726583472</v>
      </c>
      <c r="AC55" s="21">
        <v>1153.2784958049604</v>
      </c>
      <c r="AD55" s="21">
        <v>1262.5169722694211</v>
      </c>
      <c r="AE55" s="21">
        <v>2333.5247270875079</v>
      </c>
      <c r="AF55" s="21">
        <v>3380.9085555626889</v>
      </c>
      <c r="AG55" s="21">
        <v>4997.6223412650252</v>
      </c>
      <c r="AH55" s="21">
        <v>6364.8313698055863</v>
      </c>
      <c r="AI55" s="21">
        <v>7520.564346211796</v>
      </c>
      <c r="AJ55" s="21">
        <v>9168.8713092476773</v>
      </c>
      <c r="AK55" s="21">
        <v>11227.755726855938</v>
      </c>
      <c r="AL55" s="21">
        <v>14273.815810960074</v>
      </c>
      <c r="AM55" s="21">
        <v>14569.534595128278</v>
      </c>
      <c r="AN55" s="21">
        <v>13785.063465458972</v>
      </c>
      <c r="AO55" s="21">
        <v>7435.4971165576135</v>
      </c>
      <c r="AP55" s="21">
        <v>7815.1537936288478</v>
      </c>
      <c r="AQ55" s="21">
        <v>7952.0080362372601</v>
      </c>
      <c r="AR55" s="12">
        <f t="shared" si="2"/>
        <v>117456.19586392237</v>
      </c>
    </row>
    <row r="56" spans="1:45" ht="15" customHeight="1" x14ac:dyDescent="0.25">
      <c r="A56" s="11" t="s">
        <v>20</v>
      </c>
      <c r="B56" s="11" t="s">
        <v>18</v>
      </c>
      <c r="C56" s="22"/>
      <c r="D56" s="22"/>
      <c r="E56" s="22"/>
      <c r="F56" s="22"/>
      <c r="G56" s="22"/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7144.57883391001</v>
      </c>
      <c r="AP56" s="21">
        <v>7581.5369778227614</v>
      </c>
      <c r="AQ56" s="21">
        <v>7754.4640816708825</v>
      </c>
      <c r="AR56" s="12">
        <f t="shared" si="2"/>
        <v>22480.579893403654</v>
      </c>
      <c r="AS56" s="6">
        <f>SUM(AR40:AR56)</f>
        <v>485556.80289853294</v>
      </c>
    </row>
    <row r="57" spans="1:45" ht="15" customHeight="1" x14ac:dyDescent="0.25">
      <c r="A57" s="11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</row>
    <row r="58" spans="1:45" ht="15" customHeight="1" x14ac:dyDescent="0.25">
      <c r="A58" s="10" t="s">
        <v>0</v>
      </c>
      <c r="B58" s="10" t="s">
        <v>24</v>
      </c>
      <c r="C58" s="14">
        <v>1972</v>
      </c>
      <c r="D58" s="14">
        <v>1973</v>
      </c>
      <c r="E58" s="14">
        <v>1974</v>
      </c>
      <c r="F58" s="14">
        <v>1975</v>
      </c>
      <c r="G58" s="14">
        <v>1976</v>
      </c>
      <c r="H58" s="14">
        <v>1977</v>
      </c>
      <c r="I58" s="14">
        <v>1978</v>
      </c>
      <c r="J58" s="14">
        <v>1979</v>
      </c>
      <c r="K58" s="14">
        <v>1980</v>
      </c>
      <c r="L58" s="14">
        <v>1981</v>
      </c>
      <c r="M58" s="14">
        <v>1982</v>
      </c>
      <c r="N58" s="14">
        <v>1983</v>
      </c>
      <c r="O58" s="14">
        <v>1984</v>
      </c>
      <c r="P58" s="14">
        <v>1985</v>
      </c>
      <c r="Q58" s="14">
        <v>1986</v>
      </c>
      <c r="R58" s="14">
        <v>1987</v>
      </c>
      <c r="S58" s="14">
        <v>1988</v>
      </c>
      <c r="T58" s="14">
        <v>1989</v>
      </c>
      <c r="U58" s="14">
        <v>1990</v>
      </c>
      <c r="V58" s="14">
        <v>1991</v>
      </c>
      <c r="W58" s="14">
        <v>1992</v>
      </c>
      <c r="X58" s="14">
        <v>1993</v>
      </c>
      <c r="Y58" s="14">
        <v>1994</v>
      </c>
      <c r="Z58" s="14">
        <v>1995</v>
      </c>
      <c r="AA58" s="14">
        <v>1996</v>
      </c>
      <c r="AB58" s="14">
        <v>1997</v>
      </c>
      <c r="AC58" s="14">
        <v>1998</v>
      </c>
      <c r="AD58" s="14">
        <v>1999</v>
      </c>
      <c r="AE58" s="14">
        <v>2000</v>
      </c>
      <c r="AF58" s="14">
        <v>2001</v>
      </c>
      <c r="AG58" s="14">
        <v>2002</v>
      </c>
      <c r="AH58" s="14">
        <v>2003</v>
      </c>
      <c r="AI58" s="14">
        <v>2004</v>
      </c>
      <c r="AJ58" s="14">
        <v>2005</v>
      </c>
      <c r="AK58" s="14">
        <v>2006</v>
      </c>
      <c r="AL58" s="14">
        <v>2007</v>
      </c>
      <c r="AM58" s="14">
        <v>2008</v>
      </c>
      <c r="AN58" s="14">
        <v>2009</v>
      </c>
      <c r="AO58" s="14">
        <v>2010</v>
      </c>
      <c r="AP58" s="14">
        <v>2011</v>
      </c>
      <c r="AQ58" s="14">
        <v>2012</v>
      </c>
      <c r="AR58" s="14" t="s">
        <v>25</v>
      </c>
    </row>
    <row r="59" spans="1:45" ht="15" customHeight="1" x14ac:dyDescent="0.25">
      <c r="A59" s="11" t="s">
        <v>21</v>
      </c>
      <c r="B59" s="11" t="s">
        <v>2</v>
      </c>
      <c r="C59" s="21">
        <v>236.67236233641393</v>
      </c>
      <c r="D59" s="21">
        <v>328.70974807094365</v>
      </c>
      <c r="E59" s="21">
        <v>431.02243301060463</v>
      </c>
      <c r="F59" s="21">
        <v>485.07584460116442</v>
      </c>
      <c r="G59" s="21">
        <v>588.20453355988923</v>
      </c>
      <c r="H59" s="21">
        <v>657.04511606858966</v>
      </c>
      <c r="I59" s="21">
        <v>883.28990953273103</v>
      </c>
      <c r="J59" s="21">
        <v>994.13136902787096</v>
      </c>
      <c r="K59" s="21">
        <v>786.11878420351832</v>
      </c>
      <c r="L59" s="21">
        <v>469.29440272972715</v>
      </c>
      <c r="M59" s="21">
        <v>589.7808616607623</v>
      </c>
      <c r="N59" s="21">
        <v>144.37092285851273</v>
      </c>
      <c r="O59" s="21">
        <v>65.353939360945176</v>
      </c>
      <c r="P59" s="21">
        <v>68.446640034351432</v>
      </c>
      <c r="Q59" s="21">
        <v>176.01265088579297</v>
      </c>
      <c r="R59" s="21">
        <v>76.162792875155489</v>
      </c>
      <c r="S59" s="21">
        <v>247.06437190764731</v>
      </c>
      <c r="T59" s="21">
        <v>1004.958831468208</v>
      </c>
      <c r="U59" s="21">
        <v>2293.4445730401108</v>
      </c>
      <c r="V59" s="21">
        <v>2536.4264665589681</v>
      </c>
      <c r="W59" s="21">
        <v>2502.1472707316348</v>
      </c>
      <c r="X59" s="21">
        <v>4588.0060039371892</v>
      </c>
      <c r="Y59" s="21">
        <v>6952.2794804313608</v>
      </c>
      <c r="Z59" s="21">
        <v>11252.641834849301</v>
      </c>
      <c r="AA59" s="21">
        <v>13921.357443334186</v>
      </c>
      <c r="AB59" s="21">
        <v>16614.455502778492</v>
      </c>
      <c r="AC59" s="21">
        <v>12410.360616979178</v>
      </c>
      <c r="AD59" s="21">
        <v>13965.85150453164</v>
      </c>
      <c r="AE59" s="21">
        <v>17313.100971942211</v>
      </c>
      <c r="AF59" s="21">
        <v>20652.074708686472</v>
      </c>
      <c r="AG59" s="21">
        <v>15822.086388050477</v>
      </c>
      <c r="AH59" s="21">
        <v>14493.892910739867</v>
      </c>
      <c r="AI59" s="21">
        <v>12820.779514769418</v>
      </c>
      <c r="AJ59" s="21">
        <v>7281.1359850359768</v>
      </c>
      <c r="AK59" s="21">
        <v>3854.8426439583759</v>
      </c>
      <c r="AL59" s="21">
        <v>2389.4192567771215</v>
      </c>
      <c r="AM59" s="21">
        <v>1530.5147932358013</v>
      </c>
      <c r="AN59" s="21">
        <v>1294.1715040584961</v>
      </c>
      <c r="AO59" s="21">
        <v>1472.0561359326643</v>
      </c>
      <c r="AP59" s="21">
        <v>2091.2684953811336</v>
      </c>
      <c r="AQ59" s="21">
        <v>2712.6058677324372</v>
      </c>
      <c r="AR59" s="12">
        <f>SUM(C59:AQ59)</f>
        <v>198996.63538766536</v>
      </c>
    </row>
    <row r="60" spans="1:45" ht="15" customHeight="1" x14ac:dyDescent="0.25">
      <c r="A60" s="11" t="s">
        <v>21</v>
      </c>
      <c r="B60" s="11" t="s">
        <v>3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2.6237583656564203</v>
      </c>
      <c r="K60" s="21">
        <v>259.71361027174845</v>
      </c>
      <c r="L60" s="21">
        <v>190.90616455604885</v>
      </c>
      <c r="M60" s="21">
        <v>318.98622721810051</v>
      </c>
      <c r="N60" s="21">
        <v>954.99929552472713</v>
      </c>
      <c r="O60" s="21">
        <v>976.59846487696052</v>
      </c>
      <c r="P60" s="21">
        <v>1361.9658957975394</v>
      </c>
      <c r="Q60" s="21">
        <v>1753.0458487558965</v>
      </c>
      <c r="R60" s="21">
        <v>1208.2317986687606</v>
      </c>
      <c r="S60" s="21">
        <v>1797.0040238939443</v>
      </c>
      <c r="T60" s="21">
        <v>1356.9356831109053</v>
      </c>
      <c r="U60" s="21">
        <v>307.65738645858238</v>
      </c>
      <c r="V60" s="21">
        <v>685.94417481730204</v>
      </c>
      <c r="W60" s="21">
        <v>927.30078978609106</v>
      </c>
      <c r="X60" s="21">
        <v>1477.2049089584273</v>
      </c>
      <c r="Y60" s="21">
        <v>794.78196702520609</v>
      </c>
      <c r="Z60" s="21">
        <v>279.42115070293625</v>
      </c>
      <c r="AA60" s="21">
        <v>54.247631641562386</v>
      </c>
      <c r="AB60" s="21">
        <v>4.8422033308782559</v>
      </c>
      <c r="AC60" s="21">
        <v>5.8716837806625382</v>
      </c>
      <c r="AD60" s="21">
        <v>65.02163767946476</v>
      </c>
      <c r="AE60" s="21">
        <v>68.135367200273166</v>
      </c>
      <c r="AF60" s="21">
        <v>83.206463887198893</v>
      </c>
      <c r="AG60" s="21">
        <v>318.60188936126951</v>
      </c>
      <c r="AH60" s="21">
        <v>183.22872108410667</v>
      </c>
      <c r="AI60" s="21">
        <v>330.28917219676862</v>
      </c>
      <c r="AJ60" s="21">
        <v>942.78329392202318</v>
      </c>
      <c r="AK60" s="21">
        <v>10.045716433213357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12">
        <f t="shared" ref="AR60:AR75" si="3">SUM(C60:AQ60)</f>
        <v>16719.594929306255</v>
      </c>
    </row>
    <row r="61" spans="1:45" ht="15" customHeight="1" x14ac:dyDescent="0.25">
      <c r="A61" s="11" t="s">
        <v>21</v>
      </c>
      <c r="B61" s="11" t="s">
        <v>4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465.64280003899194</v>
      </c>
      <c r="AI61" s="21">
        <v>3663.2833513131577</v>
      </c>
      <c r="AJ61" s="21">
        <v>10932.985578058207</v>
      </c>
      <c r="AK61" s="21">
        <v>17950.528863262221</v>
      </c>
      <c r="AL61" s="21">
        <v>25511.558553613548</v>
      </c>
      <c r="AM61" s="21">
        <v>31256.592930906325</v>
      </c>
      <c r="AN61" s="21">
        <v>35877.028509719225</v>
      </c>
      <c r="AO61" s="21">
        <v>38818.780569532173</v>
      </c>
      <c r="AP61" s="21">
        <v>35463.977745365257</v>
      </c>
      <c r="AQ61" s="21">
        <v>38729.752421086378</v>
      </c>
      <c r="AR61" s="12">
        <f t="shared" si="3"/>
        <v>238670.13132289547</v>
      </c>
    </row>
    <row r="62" spans="1:45" ht="15" customHeight="1" x14ac:dyDescent="0.25">
      <c r="A62" s="11" t="s">
        <v>21</v>
      </c>
      <c r="B62" s="11" t="s">
        <v>5</v>
      </c>
      <c r="C62" s="21">
        <v>33.821062034450534</v>
      </c>
      <c r="D62" s="21">
        <v>43.929445627507775</v>
      </c>
      <c r="E62" s="21">
        <v>69.208079904960755</v>
      </c>
      <c r="F62" s="21">
        <v>84.121552270873892</v>
      </c>
      <c r="G62" s="21">
        <v>92.76159381940856</v>
      </c>
      <c r="H62" s="21">
        <v>73.902829183351031</v>
      </c>
      <c r="I62" s="21">
        <v>92.477648143087436</v>
      </c>
      <c r="J62" s="21">
        <v>97.733836928712932</v>
      </c>
      <c r="K62" s="21">
        <v>74.611577666453599</v>
      </c>
      <c r="L62" s="21">
        <v>28.616540594470781</v>
      </c>
      <c r="M62" s="21">
        <v>23.742619825691403</v>
      </c>
      <c r="N62" s="21">
        <v>10.330520256393877</v>
      </c>
      <c r="O62" s="21">
        <v>6.022133683495082</v>
      </c>
      <c r="P62" s="21">
        <v>6.873399793968054</v>
      </c>
      <c r="Q62" s="21">
        <v>15.915670377097163</v>
      </c>
      <c r="R62" s="21">
        <v>20.039582725297432</v>
      </c>
      <c r="S62" s="21">
        <v>29.903139604481446</v>
      </c>
      <c r="T62" s="21">
        <v>114.5218737442562</v>
      </c>
      <c r="U62" s="21">
        <v>322.73413459283296</v>
      </c>
      <c r="V62" s="21">
        <v>304.3029601970685</v>
      </c>
      <c r="W62" s="21">
        <v>329.8142041930252</v>
      </c>
      <c r="X62" s="21">
        <v>405.53274729614742</v>
      </c>
      <c r="Y62" s="21">
        <v>561.30494666123514</v>
      </c>
      <c r="Z62" s="21">
        <v>1172.3345224883271</v>
      </c>
      <c r="AA62" s="21">
        <v>1715.06240589199</v>
      </c>
      <c r="AB62" s="21">
        <v>1890.9987545986817</v>
      </c>
      <c r="AC62" s="21">
        <v>1489.7123279879731</v>
      </c>
      <c r="AD62" s="21">
        <v>1967.9475032876353</v>
      </c>
      <c r="AE62" s="21">
        <v>2456.3869963361526</v>
      </c>
      <c r="AF62" s="21">
        <v>2262.9003398044088</v>
      </c>
      <c r="AG62" s="21">
        <v>1411.9010867217735</v>
      </c>
      <c r="AH62" s="21">
        <v>1377.1968166164272</v>
      </c>
      <c r="AI62" s="21">
        <v>1320.3233972667274</v>
      </c>
      <c r="AJ62" s="21">
        <v>1030.3261533542725</v>
      </c>
      <c r="AK62" s="21">
        <v>658.44785350565724</v>
      </c>
      <c r="AL62" s="21">
        <v>764.78094129639101</v>
      </c>
      <c r="AM62" s="21">
        <v>1172.2332989899244</v>
      </c>
      <c r="AN62" s="21">
        <v>1436.684017758955</v>
      </c>
      <c r="AO62" s="21">
        <v>1918.7131342413859</v>
      </c>
      <c r="AP62" s="21">
        <v>2306.3211589671109</v>
      </c>
      <c r="AQ62" s="21">
        <v>162.40237029752674</v>
      </c>
      <c r="AR62" s="12">
        <f t="shared" si="3"/>
        <v>29356.895178535589</v>
      </c>
    </row>
    <row r="63" spans="1:45" ht="15" customHeight="1" x14ac:dyDescent="0.25">
      <c r="A63" s="11" t="s">
        <v>21</v>
      </c>
      <c r="B63" s="11" t="s">
        <v>6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0.57708054171783574</v>
      </c>
      <c r="K63" s="21">
        <v>15.008795292720581</v>
      </c>
      <c r="L63" s="21">
        <v>10.827685446739061</v>
      </c>
      <c r="M63" s="21">
        <v>20.789283619924195</v>
      </c>
      <c r="N63" s="21">
        <v>54.861548066952423</v>
      </c>
      <c r="O63" s="21">
        <v>84.310873605709602</v>
      </c>
      <c r="P63" s="21">
        <v>114.50238037142832</v>
      </c>
      <c r="Q63" s="21">
        <v>164.41107096824138</v>
      </c>
      <c r="R63" s="21">
        <v>179.84651492189184</v>
      </c>
      <c r="S63" s="21">
        <v>210.77597254264356</v>
      </c>
      <c r="T63" s="21">
        <v>154.30750683883213</v>
      </c>
      <c r="U63" s="21">
        <v>41.232851070125413</v>
      </c>
      <c r="V63" s="21">
        <v>75.808076157306104</v>
      </c>
      <c r="W63" s="21">
        <v>137.36768238662702</v>
      </c>
      <c r="X63" s="21">
        <v>178.25915508599132</v>
      </c>
      <c r="Y63" s="21">
        <v>107.18800820687018</v>
      </c>
      <c r="Z63" s="21">
        <v>49.850667469036708</v>
      </c>
      <c r="AA63" s="21">
        <v>4.8037704600789715</v>
      </c>
      <c r="AB63" s="21">
        <v>0.47157669534902646</v>
      </c>
      <c r="AC63" s="21">
        <v>0.47349401957611492</v>
      </c>
      <c r="AD63" s="21">
        <v>4.01689529330545</v>
      </c>
      <c r="AE63" s="21">
        <v>2.9085035989443382</v>
      </c>
      <c r="AF63" s="21">
        <v>8.0901128517976932</v>
      </c>
      <c r="AG63" s="21">
        <v>40.827903971351532</v>
      </c>
      <c r="AH63" s="21">
        <v>18.52621419793411</v>
      </c>
      <c r="AI63" s="21">
        <v>7.8618315947248485</v>
      </c>
      <c r="AJ63" s="21">
        <v>14.54088032917991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Q63" s="21">
        <v>0</v>
      </c>
      <c r="AR63" s="12">
        <f t="shared" si="3"/>
        <v>1702.4463356049994</v>
      </c>
    </row>
    <row r="64" spans="1:45" ht="15" customHeight="1" x14ac:dyDescent="0.25">
      <c r="A64" s="11" t="s">
        <v>21</v>
      </c>
      <c r="B64" s="11" t="s">
        <v>7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119.63202476143172</v>
      </c>
      <c r="AI64" s="21">
        <v>614.75490942668137</v>
      </c>
      <c r="AJ64" s="21">
        <v>1244.7504925712849</v>
      </c>
      <c r="AK64" s="21">
        <v>1863.5339129147424</v>
      </c>
      <c r="AL64" s="21">
        <v>2829.3434827433093</v>
      </c>
      <c r="AM64" s="21">
        <v>3634.5902564347998</v>
      </c>
      <c r="AN64" s="21">
        <v>4241.3453822619658</v>
      </c>
      <c r="AO64" s="21">
        <v>4820.9551727987255</v>
      </c>
      <c r="AP64" s="21">
        <v>5243.1384931482007</v>
      </c>
      <c r="AQ64" s="21">
        <v>4051.4585800170271</v>
      </c>
      <c r="AR64" s="12">
        <f t="shared" si="3"/>
        <v>28663.502707078169</v>
      </c>
    </row>
    <row r="65" spans="1:45" ht="15" customHeight="1" x14ac:dyDescent="0.25">
      <c r="A65" s="11" t="s">
        <v>21</v>
      </c>
      <c r="B65" s="11" t="s">
        <v>8</v>
      </c>
      <c r="C65" s="21">
        <v>0.11549312304565183</v>
      </c>
      <c r="D65" s="21">
        <v>0.15774673163476621</v>
      </c>
      <c r="E65" s="21">
        <v>0.17902524907605755</v>
      </c>
      <c r="F65" s="21">
        <v>0.3536951120886333</v>
      </c>
      <c r="G65" s="21">
        <v>0.93289399367382964</v>
      </c>
      <c r="H65" s="21">
        <v>2.0190925044668013</v>
      </c>
      <c r="I65" s="21">
        <v>4.6940228415771639</v>
      </c>
      <c r="J65" s="21">
        <v>12.172704234348593</v>
      </c>
      <c r="K65" s="21">
        <v>14.326127340418756</v>
      </c>
      <c r="L65" s="21">
        <v>29.426992032204712</v>
      </c>
      <c r="M65" s="21">
        <v>39.312775024915872</v>
      </c>
      <c r="N65" s="21">
        <v>23.288784736065658</v>
      </c>
      <c r="O65" s="21">
        <v>22.121225958668933</v>
      </c>
      <c r="P65" s="21">
        <v>29.643132282287372</v>
      </c>
      <c r="Q65" s="21">
        <v>36.168269857488866</v>
      </c>
      <c r="R65" s="21">
        <v>49.392635029845216</v>
      </c>
      <c r="S65" s="21">
        <v>71.618957433504136</v>
      </c>
      <c r="T65" s="21">
        <v>102.14108550656826</v>
      </c>
      <c r="U65" s="21">
        <v>105.41280396086444</v>
      </c>
      <c r="V65" s="21">
        <v>111.92365648946851</v>
      </c>
      <c r="W65" s="21">
        <v>84.974803462033947</v>
      </c>
      <c r="X65" s="21">
        <v>211.35882274565674</v>
      </c>
      <c r="Y65" s="21">
        <v>217.46103498002839</v>
      </c>
      <c r="Z65" s="21">
        <v>287.63356897723997</v>
      </c>
      <c r="AA65" s="21">
        <v>202.66675066972653</v>
      </c>
      <c r="AB65" s="21">
        <v>350.54770647013169</v>
      </c>
      <c r="AC65" s="21">
        <v>444.31358535640146</v>
      </c>
      <c r="AD65" s="21">
        <v>670.74674353008913</v>
      </c>
      <c r="AE65" s="21">
        <v>855.82034726515406</v>
      </c>
      <c r="AF65" s="21">
        <v>843.86740957330676</v>
      </c>
      <c r="AG65" s="21">
        <v>353.92964686844044</v>
      </c>
      <c r="AH65" s="21">
        <v>400.872173546417</v>
      </c>
      <c r="AI65" s="21">
        <v>456.87645115613805</v>
      </c>
      <c r="AJ65" s="21">
        <v>506.03569871980864</v>
      </c>
      <c r="AK65" s="21">
        <v>609.22183758766937</v>
      </c>
      <c r="AL65" s="21">
        <v>717.61582497722281</v>
      </c>
      <c r="AM65" s="21">
        <v>1031.8588251356762</v>
      </c>
      <c r="AN65" s="21">
        <v>1206.6219535961218</v>
      </c>
      <c r="AO65" s="21">
        <v>1437.8738159170805</v>
      </c>
      <c r="AP65" s="21">
        <v>1666.7858003515373</v>
      </c>
      <c r="AQ65" s="21">
        <v>1640.7949790794976</v>
      </c>
      <c r="AR65" s="12">
        <f t="shared" si="3"/>
        <v>14853.278899407591</v>
      </c>
    </row>
    <row r="66" spans="1:45" ht="15" customHeight="1" x14ac:dyDescent="0.25">
      <c r="A66" s="11" t="s">
        <v>21</v>
      </c>
      <c r="B66" s="11" t="s">
        <v>9</v>
      </c>
      <c r="C66" s="21">
        <v>8.6647596851310489</v>
      </c>
      <c r="D66" s="21">
        <v>12.529100859254237</v>
      </c>
      <c r="E66" s="21">
        <v>15.194690783298132</v>
      </c>
      <c r="F66" s="21">
        <v>16.899347649615091</v>
      </c>
      <c r="G66" s="21">
        <v>22.205244932507238</v>
      </c>
      <c r="H66" s="21">
        <v>43.074540328541744</v>
      </c>
      <c r="I66" s="21">
        <v>43.297511128409845</v>
      </c>
      <c r="J66" s="21">
        <v>29.00184196301333</v>
      </c>
      <c r="K66" s="21">
        <v>44.955373929552835</v>
      </c>
      <c r="L66" s="21">
        <v>25.715264259964627</v>
      </c>
      <c r="M66" s="21">
        <v>23.881096855231739</v>
      </c>
      <c r="N66" s="21">
        <v>19.840945546246527</v>
      </c>
      <c r="O66" s="21">
        <v>23.196344752399387</v>
      </c>
      <c r="P66" s="21">
        <v>30.549245914037837</v>
      </c>
      <c r="Q66" s="21">
        <v>48.67023070752888</v>
      </c>
      <c r="R66" s="21">
        <v>35.399346118854815</v>
      </c>
      <c r="S66" s="21">
        <v>34.857859466485039</v>
      </c>
      <c r="T66" s="21">
        <v>32.46112545417926</v>
      </c>
      <c r="U66" s="21">
        <v>32.892926076553969</v>
      </c>
      <c r="V66" s="21">
        <v>43.005747595795157</v>
      </c>
      <c r="W66" s="21">
        <v>17.275537036218662</v>
      </c>
      <c r="X66" s="21">
        <v>23.605066269418106</v>
      </c>
      <c r="Y66" s="21">
        <v>33.646037921675465</v>
      </c>
      <c r="Z66" s="21">
        <v>46.368683958444272</v>
      </c>
      <c r="AA66" s="21">
        <v>35.719444756957571</v>
      </c>
      <c r="AB66" s="21">
        <v>43.298004376257794</v>
      </c>
      <c r="AC66" s="21">
        <v>38.189176221061366</v>
      </c>
      <c r="AD66" s="21">
        <v>46.809653313184974</v>
      </c>
      <c r="AE66" s="21">
        <v>74.279418258061597</v>
      </c>
      <c r="AF66" s="21">
        <v>86.084206646138</v>
      </c>
      <c r="AG66" s="21">
        <v>51.89514716129078</v>
      </c>
      <c r="AH66" s="21">
        <v>40.354537335870276</v>
      </c>
      <c r="AI66" s="21">
        <v>52.137926703538973</v>
      </c>
      <c r="AJ66" s="21">
        <v>65.033450687037544</v>
      </c>
      <c r="AK66" s="21">
        <v>68.705118381478343</v>
      </c>
      <c r="AL66" s="21">
        <v>77.480447259055452</v>
      </c>
      <c r="AM66" s="21">
        <v>81.259951458715349</v>
      </c>
      <c r="AN66" s="21">
        <v>65.58027998164242</v>
      </c>
      <c r="AO66" s="21">
        <v>61.060412679114535</v>
      </c>
      <c r="AP66" s="21">
        <v>76.807536878021253</v>
      </c>
      <c r="AQ66" s="21">
        <v>49.504371632959476</v>
      </c>
      <c r="AR66" s="12">
        <f t="shared" si="3"/>
        <v>1721.3869529227429</v>
      </c>
    </row>
    <row r="67" spans="1:45" ht="15" customHeight="1" x14ac:dyDescent="0.25">
      <c r="A67" s="11" t="s">
        <v>21</v>
      </c>
      <c r="B67" s="11" t="s">
        <v>10</v>
      </c>
      <c r="C67" s="21">
        <v>20.217772598639115</v>
      </c>
      <c r="D67" s="21">
        <v>29.234568671593212</v>
      </c>
      <c r="E67" s="21">
        <v>35.454278494362313</v>
      </c>
      <c r="F67" s="21">
        <v>39.431811182435204</v>
      </c>
      <c r="G67" s="21">
        <v>51.81223817585024</v>
      </c>
      <c r="H67" s="21">
        <v>100.50726076659747</v>
      </c>
      <c r="I67" s="21">
        <v>101.02752596628964</v>
      </c>
      <c r="J67" s="21">
        <v>67.670964580364426</v>
      </c>
      <c r="K67" s="21">
        <v>104.89587250228992</v>
      </c>
      <c r="L67" s="21">
        <v>60.002283273250789</v>
      </c>
      <c r="M67" s="21">
        <v>55.722559328874041</v>
      </c>
      <c r="N67" s="21">
        <v>46.295539607908538</v>
      </c>
      <c r="O67" s="21">
        <v>54.12480442226525</v>
      </c>
      <c r="P67" s="21">
        <v>71.281573799421579</v>
      </c>
      <c r="Q67" s="21">
        <v>113.56387165090067</v>
      </c>
      <c r="R67" s="21">
        <v>82.598474277327853</v>
      </c>
      <c r="S67" s="21">
        <v>81.335005421798428</v>
      </c>
      <c r="T67" s="21">
        <v>75.742626059751601</v>
      </c>
      <c r="U67" s="21">
        <v>76.750160845292598</v>
      </c>
      <c r="V67" s="21">
        <v>100.34674439018868</v>
      </c>
      <c r="W67" s="21">
        <v>40.309586417843548</v>
      </c>
      <c r="X67" s="21">
        <v>55.078487961975604</v>
      </c>
      <c r="Y67" s="21">
        <v>78.507421817242729</v>
      </c>
      <c r="Z67" s="21">
        <v>108.19359590303662</v>
      </c>
      <c r="AA67" s="21">
        <v>83.345371099567686</v>
      </c>
      <c r="AB67" s="21">
        <v>101.02867687793486</v>
      </c>
      <c r="AC67" s="21">
        <v>89.108077849143243</v>
      </c>
      <c r="AD67" s="21">
        <v>109.22252439743161</v>
      </c>
      <c r="AE67" s="21">
        <v>173.31864260214363</v>
      </c>
      <c r="AF67" s="21">
        <v>200.86314884098852</v>
      </c>
      <c r="AG67" s="21">
        <v>138.02943919802797</v>
      </c>
      <c r="AH67" s="21">
        <v>122.53354749524941</v>
      </c>
      <c r="AI67" s="21">
        <v>138.56426422451696</v>
      </c>
      <c r="AJ67" s="21">
        <v>165.91803263177118</v>
      </c>
      <c r="AK67" s="21">
        <v>170.36577718994161</v>
      </c>
      <c r="AL67" s="21">
        <v>205.77208278773873</v>
      </c>
      <c r="AM67" s="21">
        <v>229.68309406296513</v>
      </c>
      <c r="AN67" s="21">
        <v>253.2203834680393</v>
      </c>
      <c r="AO67" s="21">
        <v>286.78346764870571</v>
      </c>
      <c r="AP67" s="21">
        <v>377.11066763079936</v>
      </c>
      <c r="AQ67" s="21">
        <v>290.03877064382226</v>
      </c>
      <c r="AR67" s="12">
        <f t="shared" si="3"/>
        <v>4785.0109967642866</v>
      </c>
    </row>
    <row r="68" spans="1:45" ht="15" customHeight="1" x14ac:dyDescent="0.25">
      <c r="A68" s="11" t="s">
        <v>21</v>
      </c>
      <c r="B68" s="11" t="s">
        <v>11</v>
      </c>
      <c r="C68" s="21">
        <v>6.1424682492907179</v>
      </c>
      <c r="D68" s="21">
        <v>7.1436916004982738</v>
      </c>
      <c r="E68" s="21">
        <v>11.814599839919953</v>
      </c>
      <c r="F68" s="21">
        <v>19.195521896505241</v>
      </c>
      <c r="G68" s="21">
        <v>23.793357538973009</v>
      </c>
      <c r="H68" s="21">
        <v>36.628409372759442</v>
      </c>
      <c r="I68" s="21">
        <v>41.350171854480429</v>
      </c>
      <c r="J68" s="21">
        <v>75.718568133090784</v>
      </c>
      <c r="K68" s="21">
        <v>44.905644239438139</v>
      </c>
      <c r="L68" s="21">
        <v>40.649452932567883</v>
      </c>
      <c r="M68" s="21">
        <v>34.218664919739751</v>
      </c>
      <c r="N68" s="21">
        <v>28.28367752171954</v>
      </c>
      <c r="O68" s="21">
        <v>31.81079362374517</v>
      </c>
      <c r="P68" s="21">
        <v>47.020092668902187</v>
      </c>
      <c r="Q68" s="21">
        <v>89.962645569084742</v>
      </c>
      <c r="R68" s="21">
        <v>83.376685385236556</v>
      </c>
      <c r="S68" s="21">
        <v>82.955441211509296</v>
      </c>
      <c r="T68" s="21">
        <v>73.528089649351259</v>
      </c>
      <c r="U68" s="21">
        <v>67.553169775092357</v>
      </c>
      <c r="V68" s="21">
        <v>82.299134638386093</v>
      </c>
      <c r="W68" s="21">
        <v>40.454433133602436</v>
      </c>
      <c r="X68" s="21">
        <v>57.508270697818482</v>
      </c>
      <c r="Y68" s="21">
        <v>81.032374039172439</v>
      </c>
      <c r="Z68" s="21">
        <v>122.74422764354189</v>
      </c>
      <c r="AA68" s="21">
        <v>98.810074653999877</v>
      </c>
      <c r="AB68" s="21">
        <v>125.3426419428872</v>
      </c>
      <c r="AC68" s="21">
        <v>116.00430178285781</v>
      </c>
      <c r="AD68" s="21">
        <v>112.7722387976325</v>
      </c>
      <c r="AE68" s="21">
        <v>163.23895998271695</v>
      </c>
      <c r="AF68" s="21">
        <v>102.36216323312793</v>
      </c>
      <c r="AG68" s="21">
        <v>70.389543117046514</v>
      </c>
      <c r="AH68" s="21">
        <v>58.289124056543869</v>
      </c>
      <c r="AI68" s="21">
        <v>59.466274590469055</v>
      </c>
      <c r="AJ68" s="21">
        <v>70.599150784386168</v>
      </c>
      <c r="AK68" s="21">
        <v>84.067917783520258</v>
      </c>
      <c r="AL68" s="21">
        <v>102.55301780402536</v>
      </c>
      <c r="AM68" s="21">
        <v>107.56244326257749</v>
      </c>
      <c r="AN68" s="21">
        <v>112.92963482467556</v>
      </c>
      <c r="AO68" s="21">
        <v>118.38703541738582</v>
      </c>
      <c r="AP68" s="21">
        <v>141.21426053658399</v>
      </c>
      <c r="AQ68" s="21">
        <v>103.70652653890312</v>
      </c>
      <c r="AR68" s="12">
        <f t="shared" si="3"/>
        <v>2977.7848952437657</v>
      </c>
    </row>
    <row r="69" spans="1:45" ht="15" customHeight="1" x14ac:dyDescent="0.25">
      <c r="A69" s="11" t="s">
        <v>21</v>
      </c>
      <c r="B69" s="11" t="s">
        <v>12</v>
      </c>
      <c r="C69" s="21">
        <v>2.169907731012596</v>
      </c>
      <c r="D69" s="21">
        <v>3.351149868979995</v>
      </c>
      <c r="E69" s="21">
        <v>6.1088869737529565</v>
      </c>
      <c r="F69" s="21">
        <v>6.9958424746907992</v>
      </c>
      <c r="G69" s="21">
        <v>8.4118971338261375</v>
      </c>
      <c r="H69" s="21">
        <v>11.50084685026407</v>
      </c>
      <c r="I69" s="21">
        <v>8.7579710655486185</v>
      </c>
      <c r="J69" s="21">
        <v>7.9890463697847576</v>
      </c>
      <c r="K69" s="21">
        <v>10.790279018211546</v>
      </c>
      <c r="L69" s="21">
        <v>7.0675199534398434</v>
      </c>
      <c r="M69" s="21">
        <v>7.4079667184630225</v>
      </c>
      <c r="N69" s="21">
        <v>7.570900496735459</v>
      </c>
      <c r="O69" s="21">
        <v>8.9371075271161704</v>
      </c>
      <c r="P69" s="21">
        <v>11.910835854738636</v>
      </c>
      <c r="Q69" s="21">
        <v>20.880373982049921</v>
      </c>
      <c r="R69" s="21">
        <v>19.45743102120348</v>
      </c>
      <c r="S69" s="21">
        <v>22.435260981822587</v>
      </c>
      <c r="T69" s="21">
        <v>22.693446509820976</v>
      </c>
      <c r="U69" s="21">
        <v>26.646874151611467</v>
      </c>
      <c r="V69" s="21">
        <v>33.161211562583475</v>
      </c>
      <c r="W69" s="21">
        <v>23.956734366262161</v>
      </c>
      <c r="X69" s="21">
        <v>39.125644756235197</v>
      </c>
      <c r="Y69" s="21">
        <v>54.502383175263034</v>
      </c>
      <c r="Z69" s="21">
        <v>66.018685034533021</v>
      </c>
      <c r="AA69" s="21">
        <v>53.858833431358704</v>
      </c>
      <c r="AB69" s="21">
        <v>67.562439130736323</v>
      </c>
      <c r="AC69" s="21">
        <v>53.96694332956384</v>
      </c>
      <c r="AD69" s="21">
        <v>49.497619066197686</v>
      </c>
      <c r="AE69" s="21">
        <v>91.246739302477124</v>
      </c>
      <c r="AF69" s="21">
        <v>137.27376195171132</v>
      </c>
      <c r="AG69" s="21">
        <v>108.53645509801179</v>
      </c>
      <c r="AH69" s="21">
        <v>115.96005094538931</v>
      </c>
      <c r="AI69" s="21">
        <v>153.8884245477031</v>
      </c>
      <c r="AJ69" s="21">
        <v>194.06409558653115</v>
      </c>
      <c r="AK69" s="21">
        <v>179.94659356975774</v>
      </c>
      <c r="AL69" s="21">
        <v>261.63793047582124</v>
      </c>
      <c r="AM69" s="21">
        <v>337.67984059578174</v>
      </c>
      <c r="AN69" s="21">
        <v>341.37088256312438</v>
      </c>
      <c r="AO69" s="21">
        <v>417.48282157348081</v>
      </c>
      <c r="AP69" s="21">
        <v>561.37900156369096</v>
      </c>
      <c r="AQ69" s="21">
        <v>412.26009008213373</v>
      </c>
      <c r="AR69" s="12">
        <f t="shared" si="3"/>
        <v>3975.4607263914204</v>
      </c>
    </row>
    <row r="70" spans="1:45" ht="15" customHeight="1" x14ac:dyDescent="0.25">
      <c r="A70" s="11" t="s">
        <v>21</v>
      </c>
      <c r="B70" s="11" t="s">
        <v>13</v>
      </c>
      <c r="C70" s="21">
        <v>2.169907731012596</v>
      </c>
      <c r="D70" s="21">
        <v>3.351149868979995</v>
      </c>
      <c r="E70" s="21">
        <v>6.1088869737529565</v>
      </c>
      <c r="F70" s="21">
        <v>6.9958424746907992</v>
      </c>
      <c r="G70" s="21">
        <v>8.4118971338261375</v>
      </c>
      <c r="H70" s="21">
        <v>11.50084685026407</v>
      </c>
      <c r="I70" s="21">
        <v>8.7579710655486185</v>
      </c>
      <c r="J70" s="21">
        <v>7.9890463697847576</v>
      </c>
      <c r="K70" s="21">
        <v>10.790279018211546</v>
      </c>
      <c r="L70" s="21">
        <v>7.0675199534398434</v>
      </c>
      <c r="M70" s="21">
        <v>7.4079667184630225</v>
      </c>
      <c r="N70" s="21">
        <v>7.570900496735459</v>
      </c>
      <c r="O70" s="21">
        <v>8.9371075271161704</v>
      </c>
      <c r="P70" s="21">
        <v>11.910835854738636</v>
      </c>
      <c r="Q70" s="21">
        <v>20.880373982049921</v>
      </c>
      <c r="R70" s="21">
        <v>19.45743102120348</v>
      </c>
      <c r="S70" s="21">
        <v>22.435260981822587</v>
      </c>
      <c r="T70" s="21">
        <v>22.693446509820976</v>
      </c>
      <c r="U70" s="21">
        <v>26.646874151611467</v>
      </c>
      <c r="V70" s="21">
        <v>33.161211562583475</v>
      </c>
      <c r="W70" s="21">
        <v>23.956734366262161</v>
      </c>
      <c r="X70" s="21">
        <v>39.125644756235197</v>
      </c>
      <c r="Y70" s="21">
        <v>54.502383175263034</v>
      </c>
      <c r="Z70" s="21">
        <v>66.018685034533021</v>
      </c>
      <c r="AA70" s="21">
        <v>53.858833431358704</v>
      </c>
      <c r="AB70" s="21">
        <v>67.562439130736323</v>
      </c>
      <c r="AC70" s="21">
        <v>53.96694332956384</v>
      </c>
      <c r="AD70" s="21">
        <v>49.497619066197686</v>
      </c>
      <c r="AE70" s="21">
        <v>91.246739302477124</v>
      </c>
      <c r="AF70" s="21">
        <v>137.27376195171132</v>
      </c>
      <c r="AG70" s="21">
        <v>99.271494542381561</v>
      </c>
      <c r="AH70" s="21">
        <v>118.20616732136027</v>
      </c>
      <c r="AI70" s="21">
        <v>167.10697505548958</v>
      </c>
      <c r="AJ70" s="21">
        <v>175.72904151208235</v>
      </c>
      <c r="AK70" s="21">
        <v>169.05249141202748</v>
      </c>
      <c r="AL70" s="21">
        <v>251.24576968589375</v>
      </c>
      <c r="AM70" s="21">
        <v>350.8265625053146</v>
      </c>
      <c r="AN70" s="21">
        <v>305.5667985671588</v>
      </c>
      <c r="AO70" s="21">
        <v>433.50387102882166</v>
      </c>
      <c r="AP70" s="21">
        <v>518.58650782123118</v>
      </c>
      <c r="AQ70" s="21">
        <v>450.75033118431497</v>
      </c>
      <c r="AR70" s="12">
        <f t="shared" si="3"/>
        <v>3931.1005504260711</v>
      </c>
    </row>
    <row r="71" spans="1:45" ht="15" customHeight="1" x14ac:dyDescent="0.25">
      <c r="A71" s="11" t="s">
        <v>21</v>
      </c>
      <c r="B71" s="11" t="s">
        <v>14</v>
      </c>
      <c r="C71" s="21">
        <v>0.42782213971848715</v>
      </c>
      <c r="D71" s="21">
        <v>1.1386392864868378</v>
      </c>
      <c r="E71" s="21">
        <v>1.7919769711741083</v>
      </c>
      <c r="F71" s="21">
        <v>2.0899555241370007</v>
      </c>
      <c r="G71" s="21">
        <v>2.4368158974082585</v>
      </c>
      <c r="H71" s="21">
        <v>3.1599471991885211</v>
      </c>
      <c r="I71" s="21">
        <v>3.4460734691386903</v>
      </c>
      <c r="J71" s="21">
        <v>3.3596306706997536</v>
      </c>
      <c r="K71" s="21">
        <v>5.351999625910743</v>
      </c>
      <c r="L71" s="21">
        <v>3.2043500623776686</v>
      </c>
      <c r="M71" s="21">
        <v>2.8824850748692223</v>
      </c>
      <c r="N71" s="21">
        <v>3.3157727569895887</v>
      </c>
      <c r="O71" s="21">
        <v>4.6454326692943102</v>
      </c>
      <c r="P71" s="21">
        <v>5.8422471782600951</v>
      </c>
      <c r="Q71" s="21">
        <v>8.2363260790863517</v>
      </c>
      <c r="R71" s="21">
        <v>9.8680243781724357</v>
      </c>
      <c r="S71" s="21">
        <v>20.912368927380228</v>
      </c>
      <c r="T71" s="21">
        <v>10.854667649130032</v>
      </c>
      <c r="U71" s="21">
        <v>15.883056824999638</v>
      </c>
      <c r="V71" s="21">
        <v>23.017848691227591</v>
      </c>
      <c r="W71" s="21">
        <v>40.881753359353191</v>
      </c>
      <c r="X71" s="21">
        <v>39.730953829099967</v>
      </c>
      <c r="Y71" s="21">
        <v>36.871338594162999</v>
      </c>
      <c r="Z71" s="21">
        <v>55.735596546467484</v>
      </c>
      <c r="AA71" s="21">
        <v>49.070699671465647</v>
      </c>
      <c r="AB71" s="21">
        <v>55.009946986796947</v>
      </c>
      <c r="AC71" s="21">
        <v>65.258565159549576</v>
      </c>
      <c r="AD71" s="21">
        <v>41.692402563868356</v>
      </c>
      <c r="AE71" s="21">
        <v>52.190555066717437</v>
      </c>
      <c r="AF71" s="21">
        <v>89.595614436909642</v>
      </c>
      <c r="AG71" s="21">
        <v>97.087299850774542</v>
      </c>
      <c r="AH71" s="21">
        <v>112.48684713271395</v>
      </c>
      <c r="AI71" s="21">
        <v>203.3501187690747</v>
      </c>
      <c r="AJ71" s="21">
        <v>142.14053234530007</v>
      </c>
      <c r="AK71" s="21">
        <v>131.40653683136964</v>
      </c>
      <c r="AL71" s="21">
        <v>224.96011835151998</v>
      </c>
      <c r="AM71" s="21">
        <v>323.98344135539486</v>
      </c>
      <c r="AN71" s="21">
        <v>166.34070063540955</v>
      </c>
      <c r="AO71" s="21">
        <v>248.52807835346238</v>
      </c>
      <c r="AP71" s="21">
        <v>300.16019358259859</v>
      </c>
      <c r="AQ71" s="21">
        <v>255.96332685036884</v>
      </c>
      <c r="AR71" s="12">
        <f t="shared" si="3"/>
        <v>2864.3100613480278</v>
      </c>
    </row>
    <row r="72" spans="1:45" ht="15" customHeight="1" x14ac:dyDescent="0.25">
      <c r="A72" s="11" t="s">
        <v>21</v>
      </c>
      <c r="B72" s="11" t="s">
        <v>15</v>
      </c>
      <c r="C72" s="21">
        <v>0.22191785750192639</v>
      </c>
      <c r="D72" s="21">
        <v>0.60299710622824099</v>
      </c>
      <c r="E72" s="21">
        <v>1.0400338320899873</v>
      </c>
      <c r="F72" s="21">
        <v>1.1594958729801166</v>
      </c>
      <c r="G72" s="21">
        <v>1.5321064869613825</v>
      </c>
      <c r="H72" s="21">
        <v>2.1518001450355464</v>
      </c>
      <c r="I72" s="21">
        <v>1.9520026800634189</v>
      </c>
      <c r="J72" s="21">
        <v>1.9579456795991037</v>
      </c>
      <c r="K72" s="21">
        <v>3.7575399095739206</v>
      </c>
      <c r="L72" s="21">
        <v>3.0230418575650817</v>
      </c>
      <c r="M72" s="21">
        <v>3.1873695281060073</v>
      </c>
      <c r="N72" s="21">
        <v>4.6524683457793978</v>
      </c>
      <c r="O72" s="21">
        <v>4.7048308494024962</v>
      </c>
      <c r="P72" s="21">
        <v>3.7134247849367759</v>
      </c>
      <c r="Q72" s="21">
        <v>7.6462832223664927</v>
      </c>
      <c r="R72" s="21">
        <v>9.926403911707423</v>
      </c>
      <c r="S72" s="21">
        <v>16.031338810604669</v>
      </c>
      <c r="T72" s="21">
        <v>8.7701251350926004</v>
      </c>
      <c r="U72" s="21">
        <v>14.897408799533762</v>
      </c>
      <c r="V72" s="21">
        <v>15.630660573150127</v>
      </c>
      <c r="W72" s="21">
        <v>25.524534054949871</v>
      </c>
      <c r="X72" s="21">
        <v>19.907197270621211</v>
      </c>
      <c r="Y72" s="21">
        <v>18.843744983620546</v>
      </c>
      <c r="Z72" s="21">
        <v>30.02061654233216</v>
      </c>
      <c r="AA72" s="21">
        <v>16.188976888019646</v>
      </c>
      <c r="AB72" s="21">
        <v>21.753434820743006</v>
      </c>
      <c r="AC72" s="21">
        <v>23.383233376935816</v>
      </c>
      <c r="AD72" s="21">
        <v>19.869388491637704</v>
      </c>
      <c r="AE72" s="21">
        <v>34.946674971799816</v>
      </c>
      <c r="AF72" s="21">
        <v>52.25475108836055</v>
      </c>
      <c r="AG72" s="21">
        <v>45.05931996328659</v>
      </c>
      <c r="AH72" s="21">
        <v>50.672397668509255</v>
      </c>
      <c r="AI72" s="21">
        <v>115.06055674917526</v>
      </c>
      <c r="AJ72" s="21">
        <v>66.41831326626621</v>
      </c>
      <c r="AK72" s="21">
        <v>61.820278298666544</v>
      </c>
      <c r="AL72" s="21">
        <v>98.858092159359217</v>
      </c>
      <c r="AM72" s="21">
        <v>127.73012839380421</v>
      </c>
      <c r="AN72" s="21">
        <v>48.464173227655678</v>
      </c>
      <c r="AO72" s="21">
        <v>82.164921363687142</v>
      </c>
      <c r="AP72" s="21">
        <v>96.82082325566887</v>
      </c>
      <c r="AQ72" s="21">
        <v>80.697197683329875</v>
      </c>
      <c r="AR72" s="12">
        <f t="shared" si="3"/>
        <v>1243.0179499067078</v>
      </c>
    </row>
    <row r="73" spans="1:45" ht="15" customHeight="1" x14ac:dyDescent="0.25">
      <c r="A73" s="11" t="s">
        <v>21</v>
      </c>
      <c r="B73" s="11" t="s">
        <v>16</v>
      </c>
      <c r="C73" s="21">
        <v>3.2676349568786824E-2</v>
      </c>
      <c r="D73" s="21">
        <v>2.5577819988472573E-2</v>
      </c>
      <c r="E73" s="21">
        <v>0.21573764051930178</v>
      </c>
      <c r="F73" s="21">
        <v>0.22187883989125692</v>
      </c>
      <c r="G73" s="21">
        <v>0.17839838042782991</v>
      </c>
      <c r="H73" s="21">
        <v>0.29065710020087993</v>
      </c>
      <c r="I73" s="21">
        <v>0.28164926687260383</v>
      </c>
      <c r="J73" s="21">
        <v>0.45696125980782076</v>
      </c>
      <c r="K73" s="21">
        <v>0.66913603025150259</v>
      </c>
      <c r="L73" s="21">
        <v>0.93874056863348276</v>
      </c>
      <c r="M73" s="21">
        <v>0.43369975301198715</v>
      </c>
      <c r="N73" s="21">
        <v>0.45045738169521465</v>
      </c>
      <c r="O73" s="21">
        <v>0.8167249764875455</v>
      </c>
      <c r="P73" s="21">
        <v>0.5247371854195374</v>
      </c>
      <c r="Q73" s="21">
        <v>1.1483429015275688</v>
      </c>
      <c r="R73" s="21">
        <v>1.7099553693474374</v>
      </c>
      <c r="S73" s="21">
        <v>2.0702201549768628</v>
      </c>
      <c r="T73" s="21">
        <v>1.3254512011397785</v>
      </c>
      <c r="U73" s="21">
        <v>1.5866529190426277</v>
      </c>
      <c r="V73" s="21">
        <v>1.6246259582989919</v>
      </c>
      <c r="W73" s="21">
        <v>1.8368156297480509</v>
      </c>
      <c r="X73" s="21">
        <v>1.9367028449909454</v>
      </c>
      <c r="Y73" s="21">
        <v>1.2964904624417473</v>
      </c>
      <c r="Z73" s="21">
        <v>2.5961799933076533</v>
      </c>
      <c r="AA73" s="21">
        <v>2.0006826294151865</v>
      </c>
      <c r="AB73" s="21">
        <v>6.4281902812031673</v>
      </c>
      <c r="AC73" s="21">
        <v>7.8729231965636872</v>
      </c>
      <c r="AD73" s="21">
        <v>6.7473484647647197</v>
      </c>
      <c r="AE73" s="21">
        <v>19.739622128341693</v>
      </c>
      <c r="AF73" s="21">
        <v>30.09318347499255</v>
      </c>
      <c r="AG73" s="21">
        <v>32.236634636765039</v>
      </c>
      <c r="AH73" s="21">
        <v>42.392025191434833</v>
      </c>
      <c r="AI73" s="21">
        <v>67.685156485338922</v>
      </c>
      <c r="AJ73" s="21">
        <v>38.139336387984962</v>
      </c>
      <c r="AK73" s="21">
        <v>40.809841675394622</v>
      </c>
      <c r="AL73" s="21">
        <v>54.34045868323188</v>
      </c>
      <c r="AM73" s="21">
        <v>70.045554280473269</v>
      </c>
      <c r="AN73" s="21">
        <v>37.109651957781033</v>
      </c>
      <c r="AO73" s="21">
        <v>56.920908620545632</v>
      </c>
      <c r="AP73" s="21">
        <v>66.150468231356939</v>
      </c>
      <c r="AQ73" s="21">
        <v>59.737361098209014</v>
      </c>
      <c r="AR73" s="12">
        <f t="shared" si="3"/>
        <v>661.11781741139509</v>
      </c>
    </row>
    <row r="74" spans="1:45" ht="15" customHeight="1" x14ac:dyDescent="0.25">
      <c r="A74" s="11" t="s">
        <v>21</v>
      </c>
      <c r="B74" s="11" t="s">
        <v>17</v>
      </c>
      <c r="C74" s="22"/>
      <c r="D74" s="22"/>
      <c r="E74" s="22"/>
      <c r="F74" s="22"/>
      <c r="G74" s="22"/>
      <c r="H74" s="21">
        <v>14.496939494613676</v>
      </c>
      <c r="I74" s="21">
        <v>20.95252670087007</v>
      </c>
      <c r="J74" s="21">
        <v>35.124195948778819</v>
      </c>
      <c r="K74" s="21">
        <v>75.657295998532405</v>
      </c>
      <c r="L74" s="21">
        <v>109.80900817555911</v>
      </c>
      <c r="M74" s="21">
        <v>164.56752372852625</v>
      </c>
      <c r="N74" s="21">
        <v>189.47508805295089</v>
      </c>
      <c r="O74" s="21">
        <v>164.0930980804244</v>
      </c>
      <c r="P74" s="21">
        <v>144.73160111278477</v>
      </c>
      <c r="Q74" s="21">
        <v>177.43693000447658</v>
      </c>
      <c r="R74" s="21">
        <v>215.30601304277869</v>
      </c>
      <c r="S74" s="21">
        <v>187.860766799202</v>
      </c>
      <c r="T74" s="21">
        <v>182.85143586166808</v>
      </c>
      <c r="U74" s="21">
        <v>170.30149985727797</v>
      </c>
      <c r="V74" s="21">
        <v>145.07329609936576</v>
      </c>
      <c r="W74" s="21">
        <v>70.227349029972103</v>
      </c>
      <c r="X74" s="21">
        <v>99.930817697691154</v>
      </c>
      <c r="Y74" s="21">
        <v>206.4167217477594</v>
      </c>
      <c r="Z74" s="21">
        <v>510.45601999456562</v>
      </c>
      <c r="AA74" s="21">
        <v>886.26820997970765</v>
      </c>
      <c r="AB74" s="21">
        <v>1366.3758877848763</v>
      </c>
      <c r="AC74" s="21">
        <v>1637.8269332887673</v>
      </c>
      <c r="AD74" s="21">
        <v>1943.5474009288864</v>
      </c>
      <c r="AE74" s="21">
        <v>2863.946190132654</v>
      </c>
      <c r="AF74" s="21">
        <v>3721.6873723745598</v>
      </c>
      <c r="AG74" s="21">
        <v>4668.3196867420538</v>
      </c>
      <c r="AH74" s="21">
        <v>5392.4039162285226</v>
      </c>
      <c r="AI74" s="21">
        <v>6752.3474320348432</v>
      </c>
      <c r="AJ74" s="21">
        <v>8554.5228988558756</v>
      </c>
      <c r="AK74" s="21">
        <v>10711.880919113384</v>
      </c>
      <c r="AL74" s="21">
        <v>15213.876449054525</v>
      </c>
      <c r="AM74" s="21">
        <v>16703.880159331835</v>
      </c>
      <c r="AN74" s="21">
        <v>12723.122935209085</v>
      </c>
      <c r="AO74" s="21">
        <v>7271.4376732837973</v>
      </c>
      <c r="AP74" s="21">
        <v>9938.5548065799485</v>
      </c>
      <c r="AQ74" s="21">
        <v>9064.7991721660346</v>
      </c>
      <c r="AR74" s="12">
        <f t="shared" si="3"/>
        <v>122299.56617051717</v>
      </c>
    </row>
    <row r="75" spans="1:45" ht="15" customHeight="1" x14ac:dyDescent="0.25">
      <c r="A75" s="11" t="s">
        <v>21</v>
      </c>
      <c r="B75" s="11" t="s">
        <v>18</v>
      </c>
      <c r="C75" s="22"/>
      <c r="D75" s="22"/>
      <c r="E75" s="22"/>
      <c r="F75" s="22"/>
      <c r="G75" s="22"/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9406.2149741992434</v>
      </c>
      <c r="AP75" s="21">
        <v>6808.9494086069717</v>
      </c>
      <c r="AQ75" s="21">
        <v>6905.9209515781586</v>
      </c>
      <c r="AR75" s="12">
        <f t="shared" si="3"/>
        <v>23121.085334384374</v>
      </c>
      <c r="AS75" s="6">
        <f>SUM(AR59:AR75)</f>
        <v>696542.32621580944</v>
      </c>
    </row>
    <row r="76" spans="1:45" ht="15" customHeight="1" x14ac:dyDescent="0.25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5" ht="15" customHeight="1" x14ac:dyDescent="0.25">
      <c r="A77" s="10" t="s">
        <v>0</v>
      </c>
      <c r="B77" s="10" t="s">
        <v>24</v>
      </c>
      <c r="C77" s="10">
        <v>1972</v>
      </c>
      <c r="D77" s="10">
        <v>1973</v>
      </c>
      <c r="E77" s="10">
        <v>1974</v>
      </c>
      <c r="F77" s="10">
        <v>1975</v>
      </c>
      <c r="G77" s="10">
        <v>1976</v>
      </c>
      <c r="H77" s="10">
        <v>1977</v>
      </c>
      <c r="I77" s="10">
        <v>1978</v>
      </c>
      <c r="J77" s="10">
        <v>1979</v>
      </c>
      <c r="K77" s="10">
        <v>1980</v>
      </c>
      <c r="L77" s="10">
        <v>1981</v>
      </c>
      <c r="M77" s="10">
        <v>1982</v>
      </c>
      <c r="N77" s="10">
        <v>1983</v>
      </c>
      <c r="O77" s="10">
        <v>1984</v>
      </c>
      <c r="P77" s="10">
        <v>1985</v>
      </c>
      <c r="Q77" s="10">
        <v>1986</v>
      </c>
      <c r="R77" s="10">
        <v>1987</v>
      </c>
      <c r="S77" s="10">
        <v>1988</v>
      </c>
      <c r="T77" s="10">
        <v>1989</v>
      </c>
      <c r="U77" s="10">
        <v>1990</v>
      </c>
      <c r="V77" s="10">
        <v>1991</v>
      </c>
      <c r="W77" s="10">
        <v>1992</v>
      </c>
      <c r="X77" s="10">
        <v>1993</v>
      </c>
      <c r="Y77" s="10">
        <v>1994</v>
      </c>
      <c r="Z77" s="10">
        <v>1995</v>
      </c>
      <c r="AA77" s="10">
        <v>1996</v>
      </c>
      <c r="AB77" s="10">
        <v>1997</v>
      </c>
      <c r="AC77" s="10">
        <v>1998</v>
      </c>
      <c r="AD77" s="10">
        <v>1999</v>
      </c>
      <c r="AE77" s="10">
        <v>2000</v>
      </c>
      <c r="AF77" s="10">
        <v>2001</v>
      </c>
      <c r="AG77" s="10">
        <v>2002</v>
      </c>
      <c r="AH77" s="10">
        <v>2003</v>
      </c>
      <c r="AI77" s="10">
        <v>2004</v>
      </c>
      <c r="AJ77" s="10">
        <v>2005</v>
      </c>
      <c r="AK77" s="10">
        <v>2006</v>
      </c>
      <c r="AL77" s="10">
        <v>2007</v>
      </c>
      <c r="AM77" s="10">
        <v>2008</v>
      </c>
      <c r="AN77" s="10">
        <v>2009</v>
      </c>
      <c r="AO77" s="10">
        <v>2010</v>
      </c>
      <c r="AP77" s="10">
        <v>2011</v>
      </c>
      <c r="AQ77" s="10">
        <v>2012</v>
      </c>
      <c r="AR77" s="10" t="s">
        <v>25</v>
      </c>
    </row>
    <row r="78" spans="1:45" ht="15" customHeight="1" x14ac:dyDescent="0.25">
      <c r="A78" s="11" t="s">
        <v>22</v>
      </c>
      <c r="B78" s="11" t="s">
        <v>2</v>
      </c>
      <c r="C78" s="21">
        <v>204.20910616202721</v>
      </c>
      <c r="D78" s="21">
        <v>296.66283669912468</v>
      </c>
      <c r="E78" s="21">
        <v>386.89101597902317</v>
      </c>
      <c r="F78" s="21">
        <v>461.84020735483938</v>
      </c>
      <c r="G78" s="21">
        <v>528.55722331049594</v>
      </c>
      <c r="H78" s="21">
        <v>571.43104957246692</v>
      </c>
      <c r="I78" s="21">
        <v>747.89279271584712</v>
      </c>
      <c r="J78" s="21">
        <v>839.22288840496344</v>
      </c>
      <c r="K78" s="21">
        <v>689.3116345942251</v>
      </c>
      <c r="L78" s="21">
        <v>434.04696904830985</v>
      </c>
      <c r="M78" s="21">
        <v>524.85540546113236</v>
      </c>
      <c r="N78" s="21">
        <v>131.67739447181538</v>
      </c>
      <c r="O78" s="21">
        <v>60.766055365692573</v>
      </c>
      <c r="P78" s="21">
        <v>59.041414677888952</v>
      </c>
      <c r="Q78" s="21">
        <v>147.3771870757399</v>
      </c>
      <c r="R78" s="21">
        <v>69.453663477964383</v>
      </c>
      <c r="S78" s="21">
        <v>218.85229160197679</v>
      </c>
      <c r="T78" s="21">
        <v>825.39008610350606</v>
      </c>
      <c r="U78" s="21">
        <v>1987.1019127674911</v>
      </c>
      <c r="V78" s="21">
        <v>2310.6255803112454</v>
      </c>
      <c r="W78" s="21">
        <v>2313.9834977891296</v>
      </c>
      <c r="X78" s="21">
        <v>4109.4550714127345</v>
      </c>
      <c r="Y78" s="21">
        <v>6059.563802513665</v>
      </c>
      <c r="Z78" s="21">
        <v>9082.534358714769</v>
      </c>
      <c r="AA78" s="21">
        <v>11363.670938210758</v>
      </c>
      <c r="AB78" s="21">
        <v>13795.830063345838</v>
      </c>
      <c r="AC78" s="21">
        <v>10457.76791977356</v>
      </c>
      <c r="AD78" s="21">
        <v>12088.621851894528</v>
      </c>
      <c r="AE78" s="21">
        <v>14485.876007284376</v>
      </c>
      <c r="AF78" s="21">
        <v>17332.261194738981</v>
      </c>
      <c r="AG78" s="21">
        <v>13347.809124793979</v>
      </c>
      <c r="AH78" s="21">
        <v>13282.276274167027</v>
      </c>
      <c r="AI78" s="21">
        <v>11327.566449006263</v>
      </c>
      <c r="AJ78" s="21">
        <v>5974.1905656423232</v>
      </c>
      <c r="AK78" s="21">
        <v>3127.1627444509891</v>
      </c>
      <c r="AL78" s="21">
        <v>2255.4852852022264</v>
      </c>
      <c r="AM78" s="21">
        <v>1457.0569968354384</v>
      </c>
      <c r="AN78" s="21">
        <v>1134.434926906622</v>
      </c>
      <c r="AO78" s="21">
        <v>1395.0911756059702</v>
      </c>
      <c r="AP78" s="21">
        <v>2605.3069734902092</v>
      </c>
      <c r="AQ78" s="21">
        <v>3519.1540124048825</v>
      </c>
      <c r="AR78" s="12">
        <f>SUM(C78:AQ78)</f>
        <v>172010.30594934002</v>
      </c>
    </row>
    <row r="79" spans="1:45" ht="15" customHeight="1" x14ac:dyDescent="0.25">
      <c r="A79" s="11" t="s">
        <v>22</v>
      </c>
      <c r="B79" s="11" t="s">
        <v>3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1.9515558091659329</v>
      </c>
      <c r="K79" s="21">
        <v>272.83992992447213</v>
      </c>
      <c r="L79" s="21">
        <v>164.3444907264707</v>
      </c>
      <c r="M79" s="21">
        <v>324.47682857499171</v>
      </c>
      <c r="N79" s="21">
        <v>977.26494127288493</v>
      </c>
      <c r="O79" s="21">
        <v>980.57283415585903</v>
      </c>
      <c r="P79" s="21">
        <v>1333.0226362421208</v>
      </c>
      <c r="Q79" s="21">
        <v>1669.9013885006166</v>
      </c>
      <c r="R79" s="21">
        <v>1160.7450338399408</v>
      </c>
      <c r="S79" s="21">
        <v>1766.643786961396</v>
      </c>
      <c r="T79" s="21">
        <v>1340.7191482681392</v>
      </c>
      <c r="U79" s="21">
        <v>288.57251121488861</v>
      </c>
      <c r="V79" s="21">
        <v>622.42093995095263</v>
      </c>
      <c r="W79" s="21">
        <v>874.619513507345</v>
      </c>
      <c r="X79" s="21">
        <v>1305.0398213221629</v>
      </c>
      <c r="Y79" s="21">
        <v>704.51299688004576</v>
      </c>
      <c r="Z79" s="21">
        <v>225.0892602884764</v>
      </c>
      <c r="AA79" s="21">
        <v>48.514142118470431</v>
      </c>
      <c r="AB79" s="21">
        <v>7.1358785928732189</v>
      </c>
      <c r="AC79" s="21">
        <v>6.5240930896250422</v>
      </c>
      <c r="AD79" s="21">
        <v>85.028295426992386</v>
      </c>
      <c r="AE79" s="21">
        <v>98.542886446676079</v>
      </c>
      <c r="AF79" s="21">
        <v>122.22742626188528</v>
      </c>
      <c r="AG79" s="21">
        <v>473.12128909888361</v>
      </c>
      <c r="AH79" s="21">
        <v>242.38542246268969</v>
      </c>
      <c r="AI79" s="21">
        <v>554.88580929057127</v>
      </c>
      <c r="AJ79" s="21">
        <v>1039.5051221321658</v>
      </c>
      <c r="AK79" s="21">
        <v>45.205723949460108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0</v>
      </c>
      <c r="AR79" s="12">
        <f t="shared" ref="AR79:AR94" si="4">SUM(C79:AQ79)</f>
        <v>16735.813706310226</v>
      </c>
    </row>
    <row r="80" spans="1:45" ht="15" customHeight="1" x14ac:dyDescent="0.25">
      <c r="A80" s="11" t="s">
        <v>22</v>
      </c>
      <c r="B80" s="11" t="s">
        <v>4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602.54834159975201</v>
      </c>
      <c r="AI80" s="21">
        <v>3509.4553993628087</v>
      </c>
      <c r="AJ80" s="21">
        <v>10005.690159482947</v>
      </c>
      <c r="AK80" s="21">
        <v>16321.373730279005</v>
      </c>
      <c r="AL80" s="21">
        <v>22573.517442831133</v>
      </c>
      <c r="AM80" s="21">
        <v>27114.709434150762</v>
      </c>
      <c r="AN80" s="21">
        <v>30405.856970611127</v>
      </c>
      <c r="AO80" s="21">
        <v>33025.685078927723</v>
      </c>
      <c r="AP80" s="21">
        <v>32853.504663283406</v>
      </c>
      <c r="AQ80" s="21">
        <v>36601.587976746967</v>
      </c>
      <c r="AR80" s="12">
        <f t="shared" si="4"/>
        <v>213013.92919727563</v>
      </c>
    </row>
    <row r="81" spans="1:45" ht="15" customHeight="1" x14ac:dyDescent="0.25">
      <c r="A81" s="11" t="s">
        <v>22</v>
      </c>
      <c r="B81" s="11" t="s">
        <v>5</v>
      </c>
      <c r="C81" s="21">
        <v>24.981466275446419</v>
      </c>
      <c r="D81" s="21">
        <v>36.530802153401211</v>
      </c>
      <c r="E81" s="21">
        <v>48.657950657107371</v>
      </c>
      <c r="F81" s="21">
        <v>52.075246643874308</v>
      </c>
      <c r="G81" s="21">
        <v>57.091039640320936</v>
      </c>
      <c r="H81" s="21">
        <v>37.592653890446449</v>
      </c>
      <c r="I81" s="21">
        <v>52.307942622955025</v>
      </c>
      <c r="J81" s="21">
        <v>53.343637127918555</v>
      </c>
      <c r="K81" s="21">
        <v>44.217899510605228</v>
      </c>
      <c r="L81" s="21">
        <v>20.325767151212887</v>
      </c>
      <c r="M81" s="21">
        <v>17.970933238230511</v>
      </c>
      <c r="N81" s="21">
        <v>9.3169597784080622</v>
      </c>
      <c r="O81" s="21">
        <v>5.1415386637387241</v>
      </c>
      <c r="P81" s="21">
        <v>6.5097278471972579</v>
      </c>
      <c r="Q81" s="21">
        <v>15.787833667240964</v>
      </c>
      <c r="R81" s="21">
        <v>14.862690521262262</v>
      </c>
      <c r="S81" s="21">
        <v>30.942244841702802</v>
      </c>
      <c r="T81" s="21">
        <v>120.51429737040914</v>
      </c>
      <c r="U81" s="21">
        <v>288.83584441424557</v>
      </c>
      <c r="V81" s="21">
        <v>295.19736968924116</v>
      </c>
      <c r="W81" s="21">
        <v>280.77477441505346</v>
      </c>
      <c r="X81" s="21">
        <v>397.49201178941354</v>
      </c>
      <c r="Y81" s="21">
        <v>534.43570811703114</v>
      </c>
      <c r="Z81" s="21">
        <v>974.43585080222465</v>
      </c>
      <c r="AA81" s="21">
        <v>1397.9884001491871</v>
      </c>
      <c r="AB81" s="21">
        <v>1537.6349119962238</v>
      </c>
      <c r="AC81" s="21">
        <v>1272.4343220827081</v>
      </c>
      <c r="AD81" s="21">
        <v>1786.1159726662559</v>
      </c>
      <c r="AE81" s="21">
        <v>1989.0020371468809</v>
      </c>
      <c r="AF81" s="21">
        <v>2004.7108012405326</v>
      </c>
      <c r="AG81" s="21">
        <v>1300.5376805434983</v>
      </c>
      <c r="AH81" s="21">
        <v>1398.9773015507499</v>
      </c>
      <c r="AI81" s="21">
        <v>1207.3545504417671</v>
      </c>
      <c r="AJ81" s="21">
        <v>858.47783274292237</v>
      </c>
      <c r="AK81" s="21">
        <v>686.8292265015906</v>
      </c>
      <c r="AL81" s="21">
        <v>621.83878014595678</v>
      </c>
      <c r="AM81" s="21">
        <v>857.59772141632345</v>
      </c>
      <c r="AN81" s="21">
        <v>1043.3188734131452</v>
      </c>
      <c r="AO81" s="21">
        <v>1728.8033305269735</v>
      </c>
      <c r="AP81" s="21">
        <v>2222.4057177370869</v>
      </c>
      <c r="AQ81" s="21">
        <v>145.71515426695518</v>
      </c>
      <c r="AR81" s="12">
        <f t="shared" si="4"/>
        <v>25479.084805397451</v>
      </c>
    </row>
    <row r="82" spans="1:45" ht="15" customHeight="1" x14ac:dyDescent="0.25">
      <c r="A82" s="11" t="s">
        <v>22</v>
      </c>
      <c r="B82" s="11" t="s">
        <v>6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0.37340505640565846</v>
      </c>
      <c r="K82" s="21">
        <v>12.007036234176468</v>
      </c>
      <c r="L82" s="21">
        <v>5.6904624245635933</v>
      </c>
      <c r="M82" s="21">
        <v>16.743047210677201</v>
      </c>
      <c r="N82" s="21">
        <v>43.792990123619902</v>
      </c>
      <c r="O82" s="21">
        <v>75.60183831017477</v>
      </c>
      <c r="P82" s="21">
        <v>107.20566005364121</v>
      </c>
      <c r="Q82" s="21">
        <v>163.1447469299751</v>
      </c>
      <c r="R82" s="21">
        <v>167.08632042274826</v>
      </c>
      <c r="S82" s="21">
        <v>190.93485097996637</v>
      </c>
      <c r="T82" s="21">
        <v>174.36480842100272</v>
      </c>
      <c r="U82" s="21">
        <v>49.048228070345267</v>
      </c>
      <c r="V82" s="21">
        <v>87.777772392670229</v>
      </c>
      <c r="W82" s="21">
        <v>131.09778816981003</v>
      </c>
      <c r="X82" s="21">
        <v>166.37521141359193</v>
      </c>
      <c r="Y82" s="21">
        <v>112.10990654289989</v>
      </c>
      <c r="Z82" s="21">
        <v>39.739447180505678</v>
      </c>
      <c r="AA82" s="21">
        <v>8.7840374127158345</v>
      </c>
      <c r="AB82" s="21">
        <v>1.0288946080342396</v>
      </c>
      <c r="AC82" s="21">
        <v>1.6234080671181081</v>
      </c>
      <c r="AD82" s="21">
        <v>5.3558603910739331</v>
      </c>
      <c r="AE82" s="21">
        <v>10.179762596305183</v>
      </c>
      <c r="AF82" s="21">
        <v>19.987337633853123</v>
      </c>
      <c r="AG82" s="21">
        <v>80.085503943804923</v>
      </c>
      <c r="AH82" s="21">
        <v>30.568253426591276</v>
      </c>
      <c r="AI82" s="21">
        <v>9.7336962601355239</v>
      </c>
      <c r="AJ82" s="21">
        <v>57.254716296145894</v>
      </c>
      <c r="AK82" s="21">
        <v>2.3112135317936913</v>
      </c>
      <c r="AL82" s="21">
        <v>0</v>
      </c>
      <c r="AM82" s="21">
        <v>0</v>
      </c>
      <c r="AN82" s="21">
        <v>0</v>
      </c>
      <c r="AO82" s="21">
        <v>0</v>
      </c>
      <c r="AP82" s="21">
        <v>0</v>
      </c>
      <c r="AQ82" s="21">
        <v>0</v>
      </c>
      <c r="AR82" s="12">
        <f t="shared" si="4"/>
        <v>1770.0062041043461</v>
      </c>
    </row>
    <row r="83" spans="1:45" ht="15" customHeight="1" x14ac:dyDescent="0.25">
      <c r="A83" s="11" t="s">
        <v>22</v>
      </c>
      <c r="B83" s="11" t="s">
        <v>7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107.42467529597951</v>
      </c>
      <c r="AI83" s="21">
        <v>672.78675253646134</v>
      </c>
      <c r="AJ83" s="21">
        <v>1294.8266618126584</v>
      </c>
      <c r="AK83" s="21">
        <v>1913.7488985920854</v>
      </c>
      <c r="AL83" s="21">
        <v>2970.7672753490006</v>
      </c>
      <c r="AM83" s="21">
        <v>3837.8671164143739</v>
      </c>
      <c r="AN83" s="21">
        <v>4200.1854358968303</v>
      </c>
      <c r="AO83" s="21">
        <v>5150.7905497035063</v>
      </c>
      <c r="AP83" s="21">
        <v>5790.0914382788651</v>
      </c>
      <c r="AQ83" s="21">
        <v>4335.4360123866854</v>
      </c>
      <c r="AR83" s="12">
        <f t="shared" si="4"/>
        <v>30273.924816266448</v>
      </c>
    </row>
    <row r="84" spans="1:45" ht="15" customHeight="1" x14ac:dyDescent="0.25">
      <c r="A84" s="11" t="s">
        <v>22</v>
      </c>
      <c r="B84" s="11" t="s">
        <v>8</v>
      </c>
      <c r="C84" s="21">
        <v>0.18434479255363659</v>
      </c>
      <c r="D84" s="21">
        <v>0.2050707511251961</v>
      </c>
      <c r="E84" s="21">
        <v>0.2850499111502276</v>
      </c>
      <c r="F84" s="21">
        <v>0.36420090749720646</v>
      </c>
      <c r="G84" s="21">
        <v>0.79129401249119458</v>
      </c>
      <c r="H84" s="21">
        <v>2.0779010240143783</v>
      </c>
      <c r="I84" s="21">
        <v>3.9212263981467772</v>
      </c>
      <c r="J84" s="21">
        <v>14.720479539212249</v>
      </c>
      <c r="K84" s="21">
        <v>20.501182228530286</v>
      </c>
      <c r="L84" s="21">
        <v>38.836249672596196</v>
      </c>
      <c r="M84" s="21">
        <v>53.259209352521005</v>
      </c>
      <c r="N84" s="21">
        <v>33.281790550086562</v>
      </c>
      <c r="O84" s="21">
        <v>36.753943518877946</v>
      </c>
      <c r="P84" s="21">
        <v>43.43542299696275</v>
      </c>
      <c r="Q84" s="21">
        <v>46.568091861239665</v>
      </c>
      <c r="R84" s="21">
        <v>52.629189462000326</v>
      </c>
      <c r="S84" s="21">
        <v>100.90790420481775</v>
      </c>
      <c r="T84" s="21">
        <v>146.05447381224249</v>
      </c>
      <c r="U84" s="21">
        <v>129.34272210140549</v>
      </c>
      <c r="V84" s="21">
        <v>145.53651179301497</v>
      </c>
      <c r="W84" s="21">
        <v>122.17575428642672</v>
      </c>
      <c r="X84" s="21">
        <v>250.00456685942245</v>
      </c>
      <c r="Y84" s="21">
        <v>257.21845411765122</v>
      </c>
      <c r="Z84" s="21">
        <v>273.03905384943079</v>
      </c>
      <c r="AA84" s="21">
        <v>205.17914840530162</v>
      </c>
      <c r="AB84" s="21">
        <v>266.76900932632662</v>
      </c>
      <c r="AC84" s="21">
        <v>340.56886735853004</v>
      </c>
      <c r="AD84" s="21">
        <v>548.41793169775724</v>
      </c>
      <c r="AE84" s="21">
        <v>756.11312234105833</v>
      </c>
      <c r="AF84" s="21">
        <v>568.99551570722349</v>
      </c>
      <c r="AG84" s="21">
        <v>264.79180987935172</v>
      </c>
      <c r="AH84" s="21">
        <v>277.01779917240611</v>
      </c>
      <c r="AI84" s="21">
        <v>359.03512548955348</v>
      </c>
      <c r="AJ84" s="21">
        <v>496.37182252897912</v>
      </c>
      <c r="AK84" s="21">
        <v>542.87094438505198</v>
      </c>
      <c r="AL84" s="21">
        <v>722.41272220300618</v>
      </c>
      <c r="AM84" s="21">
        <v>1060.3036026346633</v>
      </c>
      <c r="AN84" s="21">
        <v>1128.0975184858335</v>
      </c>
      <c r="AO84" s="21">
        <v>1466.1339145003565</v>
      </c>
      <c r="AP84" s="21">
        <v>1963.1032759695886</v>
      </c>
      <c r="AQ84" s="21">
        <v>2080.2426778242675</v>
      </c>
      <c r="AR84" s="12">
        <f t="shared" si="4"/>
        <v>14818.518895912674</v>
      </c>
    </row>
    <row r="85" spans="1:45" ht="15" customHeight="1" x14ac:dyDescent="0.25">
      <c r="A85" s="11" t="s">
        <v>22</v>
      </c>
      <c r="B85" s="11" t="s">
        <v>9</v>
      </c>
      <c r="C85" s="21">
        <v>8.8380548788336633</v>
      </c>
      <c r="D85" s="21">
        <v>14.460782362179943</v>
      </c>
      <c r="E85" s="21">
        <v>15.576347066709076</v>
      </c>
      <c r="F85" s="21">
        <v>22.451216669120058</v>
      </c>
      <c r="G85" s="21">
        <v>29.32577180296169</v>
      </c>
      <c r="H85" s="21">
        <v>51.061566563094502</v>
      </c>
      <c r="I85" s="21">
        <v>48.200768202607939</v>
      </c>
      <c r="J85" s="21">
        <v>37.457882535367339</v>
      </c>
      <c r="K85" s="21">
        <v>62.601408556106271</v>
      </c>
      <c r="L85" s="21">
        <v>40.062500112322944</v>
      </c>
      <c r="M85" s="21">
        <v>30.86246589557167</v>
      </c>
      <c r="N85" s="21">
        <v>27.065353159391684</v>
      </c>
      <c r="O85" s="21">
        <v>32.051155512682989</v>
      </c>
      <c r="P85" s="21">
        <v>42.779352881327235</v>
      </c>
      <c r="Q85" s="21">
        <v>62.248905576697219</v>
      </c>
      <c r="R85" s="21">
        <v>39.039517329288465</v>
      </c>
      <c r="S85" s="21">
        <v>42.671783448638294</v>
      </c>
      <c r="T85" s="21">
        <v>43.319202261152121</v>
      </c>
      <c r="U85" s="21">
        <v>39.099138543828296</v>
      </c>
      <c r="V85" s="21">
        <v>45.816580771990921</v>
      </c>
      <c r="W85" s="21">
        <v>25.978743194616705</v>
      </c>
      <c r="X85" s="21">
        <v>34.637868982298315</v>
      </c>
      <c r="Y85" s="21">
        <v>43.461829760545371</v>
      </c>
      <c r="Z85" s="21">
        <v>60.59822718378696</v>
      </c>
      <c r="AA85" s="21">
        <v>47.185803482440058</v>
      </c>
      <c r="AB85" s="21">
        <v>57.29496931298516</v>
      </c>
      <c r="AC85" s="21">
        <v>50.819138889782295</v>
      </c>
      <c r="AD85" s="21">
        <v>67.816105506734417</v>
      </c>
      <c r="AE85" s="21">
        <v>88.575067025542864</v>
      </c>
      <c r="AF85" s="21">
        <v>114.99228595357711</v>
      </c>
      <c r="AG85" s="21">
        <v>65.912349277694076</v>
      </c>
      <c r="AH85" s="21">
        <v>59.270726712059485</v>
      </c>
      <c r="AI85" s="21">
        <v>73.411821666770578</v>
      </c>
      <c r="AJ85" s="21">
        <v>85.117310458034439</v>
      </c>
      <c r="AK85" s="21">
        <v>80.067205142239601</v>
      </c>
      <c r="AL85" s="21">
        <v>86.526011436667659</v>
      </c>
      <c r="AM85" s="21">
        <v>90.621403546827551</v>
      </c>
      <c r="AN85" s="21">
        <v>69.12972812497874</v>
      </c>
      <c r="AO85" s="21">
        <v>80.400264503774309</v>
      </c>
      <c r="AP85" s="21">
        <v>89.081107656493828</v>
      </c>
      <c r="AQ85" s="21">
        <v>73.64744325708736</v>
      </c>
      <c r="AR85" s="12">
        <f t="shared" si="4"/>
        <v>2179.5351652048089</v>
      </c>
    </row>
    <row r="86" spans="1:45" ht="15" customHeight="1" x14ac:dyDescent="0.25">
      <c r="A86" s="11" t="s">
        <v>22</v>
      </c>
      <c r="B86" s="11" t="s">
        <v>10</v>
      </c>
      <c r="C86" s="21">
        <v>20.622128050611884</v>
      </c>
      <c r="D86" s="21">
        <v>33.741825511753191</v>
      </c>
      <c r="E86" s="21">
        <v>36.344809822321174</v>
      </c>
      <c r="F86" s="21">
        <v>52.386172227946787</v>
      </c>
      <c r="G86" s="21">
        <v>68.426800873577292</v>
      </c>
      <c r="H86" s="21">
        <v>119.14365531388721</v>
      </c>
      <c r="I86" s="21">
        <v>112.4684591394185</v>
      </c>
      <c r="J86" s="21">
        <v>87.401725915857128</v>
      </c>
      <c r="K86" s="21">
        <v>146.06995329758129</v>
      </c>
      <c r="L86" s="21">
        <v>93.479166928753514</v>
      </c>
      <c r="M86" s="21">
        <v>72.012420423000535</v>
      </c>
      <c r="N86" s="21">
        <v>63.152490705247288</v>
      </c>
      <c r="O86" s="21">
        <v>74.786029529593648</v>
      </c>
      <c r="P86" s="21">
        <v>99.818490056430235</v>
      </c>
      <c r="Q86" s="21">
        <v>145.2474463456268</v>
      </c>
      <c r="R86" s="21">
        <v>91.092207101673054</v>
      </c>
      <c r="S86" s="21">
        <v>99.567494713489324</v>
      </c>
      <c r="T86" s="21">
        <v>101.07813860935492</v>
      </c>
      <c r="U86" s="21">
        <v>91.231323268932684</v>
      </c>
      <c r="V86" s="21">
        <v>106.90535513464545</v>
      </c>
      <c r="W86" s="21">
        <v>60.617067454105644</v>
      </c>
      <c r="X86" s="21">
        <v>80.821694292029392</v>
      </c>
      <c r="Y86" s="21">
        <v>101.41093610793919</v>
      </c>
      <c r="Z86" s="21">
        <v>141.39586342883624</v>
      </c>
      <c r="AA86" s="21">
        <v>110.10020812569347</v>
      </c>
      <c r="AB86" s="21">
        <v>133.68826173029871</v>
      </c>
      <c r="AC86" s="21">
        <v>118.57799074282536</v>
      </c>
      <c r="AD86" s="21">
        <v>158.23757951571361</v>
      </c>
      <c r="AE86" s="21">
        <v>206.67515639293336</v>
      </c>
      <c r="AF86" s="21">
        <v>268.31533389167987</v>
      </c>
      <c r="AG86" s="21">
        <v>175.31204948216907</v>
      </c>
      <c r="AH86" s="21">
        <v>179.97114788364755</v>
      </c>
      <c r="AI86" s="21">
        <v>195.1027917254533</v>
      </c>
      <c r="AJ86" s="21">
        <v>217.15742506217111</v>
      </c>
      <c r="AK86" s="21">
        <v>198.53996256502234</v>
      </c>
      <c r="AL86" s="21">
        <v>229.79523503664223</v>
      </c>
      <c r="AM86" s="21">
        <v>256.14345051065783</v>
      </c>
      <c r="AN86" s="21">
        <v>266.92561040831987</v>
      </c>
      <c r="AO86" s="21">
        <v>377.61727513106479</v>
      </c>
      <c r="AP86" s="21">
        <v>437.3716089214206</v>
      </c>
      <c r="AQ86" s="21">
        <v>431.48944625982517</v>
      </c>
      <c r="AR86" s="12">
        <f t="shared" si="4"/>
        <v>6060.2421876381504</v>
      </c>
    </row>
    <row r="87" spans="1:45" ht="15" customHeight="1" x14ac:dyDescent="0.25">
      <c r="A87" s="11" t="s">
        <v>22</v>
      </c>
      <c r="B87" s="11" t="s">
        <v>11</v>
      </c>
      <c r="C87" s="21">
        <v>6.2653176142765341</v>
      </c>
      <c r="D87" s="21">
        <v>8.2450744596757382</v>
      </c>
      <c r="E87" s="21">
        <v>12.111355879855147</v>
      </c>
      <c r="F87" s="21">
        <v>25.50174303237635</v>
      </c>
      <c r="G87" s="21">
        <v>31.423142403294143</v>
      </c>
      <c r="H87" s="21">
        <v>43.420172311116765</v>
      </c>
      <c r="I87" s="21">
        <v>46.032901124148594</v>
      </c>
      <c r="J87" s="21">
        <v>97.795761886181623</v>
      </c>
      <c r="K87" s="21">
        <v>62.532158800712942</v>
      </c>
      <c r="L87" s="21">
        <v>63.328873318726167</v>
      </c>
      <c r="M87" s="21">
        <v>44.222105269260446</v>
      </c>
      <c r="N87" s="21">
        <v>38.582219732794215</v>
      </c>
      <c r="O87" s="21">
        <v>43.954023976603388</v>
      </c>
      <c r="P87" s="21">
        <v>65.844150210966944</v>
      </c>
      <c r="Q87" s="21">
        <v>115.06163311844647</v>
      </c>
      <c r="R87" s="21">
        <v>91.950442898770575</v>
      </c>
      <c r="S87" s="21">
        <v>101.55117604588575</v>
      </c>
      <c r="T87" s="21">
        <v>98.122851343907755</v>
      </c>
      <c r="U87" s="21">
        <v>80.299050864732422</v>
      </c>
      <c r="V87" s="21">
        <v>87.678163046123743</v>
      </c>
      <c r="W87" s="21">
        <v>60.834886189546083</v>
      </c>
      <c r="X87" s="21">
        <v>84.387136350059734</v>
      </c>
      <c r="Y87" s="21">
        <v>104.67251014166284</v>
      </c>
      <c r="Z87" s="21">
        <v>160.41176840187757</v>
      </c>
      <c r="AA87" s="21">
        <v>130.52926204292979</v>
      </c>
      <c r="AB87" s="21">
        <v>165.86221298605957</v>
      </c>
      <c r="AC87" s="21">
        <v>154.36936083643619</v>
      </c>
      <c r="AD87" s="21">
        <v>163.38027528985629</v>
      </c>
      <c r="AE87" s="21">
        <v>194.65556086365595</v>
      </c>
      <c r="AF87" s="21">
        <v>136.73656996940758</v>
      </c>
      <c r="AG87" s="21">
        <v>89.402196644867885</v>
      </c>
      <c r="AH87" s="21">
        <v>85.612150958048844</v>
      </c>
      <c r="AI87" s="21">
        <v>83.73036331585476</v>
      </c>
      <c r="AJ87" s="21">
        <v>92.401829703093625</v>
      </c>
      <c r="AK87" s="21">
        <v>97.970622533249696</v>
      </c>
      <c r="AL87" s="21">
        <v>114.5257146194235</v>
      </c>
      <c r="AM87" s="21">
        <v>119.9540413500374</v>
      </c>
      <c r="AN87" s="21">
        <v>119.04180578168122</v>
      </c>
      <c r="AO87" s="21">
        <v>155.88412432448609</v>
      </c>
      <c r="AP87" s="21">
        <v>163.77979631698466</v>
      </c>
      <c r="AQ87" s="21">
        <v>154.28375872118696</v>
      </c>
      <c r="AR87" s="12">
        <f t="shared" si="4"/>
        <v>3796.3482646782622</v>
      </c>
    </row>
    <row r="88" spans="1:45" ht="15" customHeight="1" x14ac:dyDescent="0.25">
      <c r="A88" s="11" t="s">
        <v>22</v>
      </c>
      <c r="B88" s="11" t="s">
        <v>12</v>
      </c>
      <c r="C88" s="21">
        <v>2.2133058856328471</v>
      </c>
      <c r="D88" s="21">
        <v>3.8678153734051759</v>
      </c>
      <c r="E88" s="21">
        <v>6.2623284048048387</v>
      </c>
      <c r="F88" s="21">
        <v>9.2941561082029995</v>
      </c>
      <c r="G88" s="21">
        <v>11.109329193457317</v>
      </c>
      <c r="H88" s="21">
        <v>13.633372579198348</v>
      </c>
      <c r="I88" s="21">
        <v>9.7497736533559465</v>
      </c>
      <c r="J88" s="21">
        <v>10.318405323035817</v>
      </c>
      <c r="K88" s="21">
        <v>15.025715642182428</v>
      </c>
      <c r="L88" s="21">
        <v>11.010678951852926</v>
      </c>
      <c r="M88" s="21">
        <v>9.5736021502717712</v>
      </c>
      <c r="N88" s="21">
        <v>10.327587221140453</v>
      </c>
      <c r="O88" s="21">
        <v>12.348696583134755</v>
      </c>
      <c r="P88" s="21">
        <v>16.679228403058193</v>
      </c>
      <c r="Q88" s="21">
        <v>26.705861252753127</v>
      </c>
      <c r="R88" s="21">
        <v>21.458269680611881</v>
      </c>
      <c r="S88" s="21">
        <v>27.464468928463258</v>
      </c>
      <c r="T88" s="21">
        <v>30.284285760492804</v>
      </c>
      <c r="U88" s="21">
        <v>31.674586255689096</v>
      </c>
      <c r="V88" s="21">
        <v>35.328611011118333</v>
      </c>
      <c r="W88" s="21">
        <v>36.025846755326057</v>
      </c>
      <c r="X88" s="21">
        <v>57.412630892301671</v>
      </c>
      <c r="Y88" s="21">
        <v>70.402741167371815</v>
      </c>
      <c r="Z88" s="21">
        <v>86.278387320262709</v>
      </c>
      <c r="AA88" s="21">
        <v>71.148147665160636</v>
      </c>
      <c r="AB88" s="21">
        <v>89.403378572999486</v>
      </c>
      <c r="AC88" s="21">
        <v>71.814944963635895</v>
      </c>
      <c r="AD88" s="21">
        <v>71.710331509332349</v>
      </c>
      <c r="AE88" s="21">
        <v>108.8078802865689</v>
      </c>
      <c r="AF88" s="21">
        <v>183.37189019076186</v>
      </c>
      <c r="AG88" s="21">
        <v>137.85282688472819</v>
      </c>
      <c r="AH88" s="21">
        <v>170.31632482604056</v>
      </c>
      <c r="AI88" s="21">
        <v>216.67968585926596</v>
      </c>
      <c r="AJ88" s="21">
        <v>253.99565451766583</v>
      </c>
      <c r="AK88" s="21">
        <v>209.7052033590717</v>
      </c>
      <c r="AL88" s="21">
        <v>292.18321996677832</v>
      </c>
      <c r="AM88" s="21">
        <v>376.58182850140872</v>
      </c>
      <c r="AN88" s="21">
        <v>359.84714167092227</v>
      </c>
      <c r="AO88" s="21">
        <v>549.71343637464292</v>
      </c>
      <c r="AP88" s="21">
        <v>651.08536619015331</v>
      </c>
      <c r="AQ88" s="21">
        <v>613.31758367923692</v>
      </c>
      <c r="AR88" s="12">
        <f t="shared" si="4"/>
        <v>4991.9845295154983</v>
      </c>
    </row>
    <row r="89" spans="1:45" ht="15" customHeight="1" x14ac:dyDescent="0.25">
      <c r="A89" s="11" t="s">
        <v>22</v>
      </c>
      <c r="B89" s="11" t="s">
        <v>13</v>
      </c>
      <c r="C89" s="21">
        <v>2.2133058856328471</v>
      </c>
      <c r="D89" s="21">
        <v>3.8678153734051759</v>
      </c>
      <c r="E89" s="21">
        <v>6.2623284048048387</v>
      </c>
      <c r="F89" s="21">
        <v>9.2941561082029995</v>
      </c>
      <c r="G89" s="21">
        <v>11.109329193457317</v>
      </c>
      <c r="H89" s="21">
        <v>13.633372579198348</v>
      </c>
      <c r="I89" s="21">
        <v>9.7497736533559465</v>
      </c>
      <c r="J89" s="21">
        <v>10.318405323035817</v>
      </c>
      <c r="K89" s="21">
        <v>15.025715642182428</v>
      </c>
      <c r="L89" s="21">
        <v>11.010678951852926</v>
      </c>
      <c r="M89" s="21">
        <v>9.5736021502717712</v>
      </c>
      <c r="N89" s="21">
        <v>10.327587221140453</v>
      </c>
      <c r="O89" s="21">
        <v>12.348696583134755</v>
      </c>
      <c r="P89" s="21">
        <v>16.679228403058193</v>
      </c>
      <c r="Q89" s="21">
        <v>26.705861252753127</v>
      </c>
      <c r="R89" s="21">
        <v>21.458269680611881</v>
      </c>
      <c r="S89" s="21">
        <v>27.464468928463258</v>
      </c>
      <c r="T89" s="21">
        <v>30.284285760492804</v>
      </c>
      <c r="U89" s="21">
        <v>31.674586255689096</v>
      </c>
      <c r="V89" s="21">
        <v>35.328611011118333</v>
      </c>
      <c r="W89" s="21">
        <v>36.025846755326057</v>
      </c>
      <c r="X89" s="21">
        <v>57.412630892301671</v>
      </c>
      <c r="Y89" s="21">
        <v>70.402741167371815</v>
      </c>
      <c r="Z89" s="21">
        <v>86.278387320262709</v>
      </c>
      <c r="AA89" s="21">
        <v>71.148147665160636</v>
      </c>
      <c r="AB89" s="21">
        <v>89.403378572999486</v>
      </c>
      <c r="AC89" s="21">
        <v>71.814944963635895</v>
      </c>
      <c r="AD89" s="21">
        <v>71.710331509332349</v>
      </c>
      <c r="AE89" s="21">
        <v>108.8078802865689</v>
      </c>
      <c r="AF89" s="21">
        <v>183.37189019076186</v>
      </c>
      <c r="AG89" s="21">
        <v>126.08534284062728</v>
      </c>
      <c r="AH89" s="21">
        <v>173.61530825324795</v>
      </c>
      <c r="AI89" s="21">
        <v>235.29181591362325</v>
      </c>
      <c r="AJ89" s="21">
        <v>229.9983043319902</v>
      </c>
      <c r="AK89" s="21">
        <v>197.00949257577363</v>
      </c>
      <c r="AL89" s="21">
        <v>280.57781169706988</v>
      </c>
      <c r="AM89" s="21">
        <v>391.24310222967284</v>
      </c>
      <c r="AN89" s="21">
        <v>322.10520776795858</v>
      </c>
      <c r="AO89" s="21">
        <v>570.80888197221338</v>
      </c>
      <c r="AP89" s="21">
        <v>601.45478438910243</v>
      </c>
      <c r="AQ89" s="21">
        <v>670.57935176190051</v>
      </c>
      <c r="AR89" s="12">
        <f t="shared" si="4"/>
        <v>4959.4756614187636</v>
      </c>
    </row>
    <row r="90" spans="1:45" ht="15" customHeight="1" x14ac:dyDescent="0.25">
      <c r="A90" s="11" t="s">
        <v>22</v>
      </c>
      <c r="B90" s="11" t="s">
        <v>14</v>
      </c>
      <c r="C90" s="21">
        <v>0.8556442794369743</v>
      </c>
      <c r="D90" s="21">
        <v>1.3826334193054457</v>
      </c>
      <c r="E90" s="21">
        <v>2.5804468384907153</v>
      </c>
      <c r="F90" s="21">
        <v>3.7445036474121256</v>
      </c>
      <c r="G90" s="21">
        <v>4.6995735164302115</v>
      </c>
      <c r="H90" s="21">
        <v>4.8189194787624947</v>
      </c>
      <c r="I90" s="21">
        <v>4.7499931601641414</v>
      </c>
      <c r="J90" s="21">
        <v>6.6174543513783028</v>
      </c>
      <c r="K90" s="21">
        <v>8.888142235887484</v>
      </c>
      <c r="L90" s="21">
        <v>5.7053062086236537</v>
      </c>
      <c r="M90" s="21">
        <v>6.5511024428845959</v>
      </c>
      <c r="N90" s="21">
        <v>4.2784164606317274</v>
      </c>
      <c r="O90" s="21">
        <v>7.8831584691055001</v>
      </c>
      <c r="P90" s="21">
        <v>10.072839962517406</v>
      </c>
      <c r="Q90" s="21">
        <v>17.430364492950186</v>
      </c>
      <c r="R90" s="21">
        <v>21.051785340101198</v>
      </c>
      <c r="S90" s="21">
        <v>34.04962633047807</v>
      </c>
      <c r="T90" s="21">
        <v>19.314923316834328</v>
      </c>
      <c r="U90" s="21">
        <v>22.322133916215702</v>
      </c>
      <c r="V90" s="21">
        <v>53.304491706000746</v>
      </c>
      <c r="W90" s="21">
        <v>59.93344424526537</v>
      </c>
      <c r="X90" s="21">
        <v>54.28031720313659</v>
      </c>
      <c r="Y90" s="21">
        <v>39.083618909812785</v>
      </c>
      <c r="Z90" s="21">
        <v>74.057519168096263</v>
      </c>
      <c r="AA90" s="21">
        <v>81.635800362529224</v>
      </c>
      <c r="AB90" s="21">
        <v>69.135674501151911</v>
      </c>
      <c r="AC90" s="21">
        <v>79.621694333421701</v>
      </c>
      <c r="AD90" s="21">
        <v>46.341032814892017</v>
      </c>
      <c r="AE90" s="21">
        <v>61.97628414172695</v>
      </c>
      <c r="AF90" s="21">
        <v>94.777047560971866</v>
      </c>
      <c r="AG90" s="21">
        <v>104.8395177095816</v>
      </c>
      <c r="AH90" s="21">
        <v>77.954410778902059</v>
      </c>
      <c r="AI90" s="21">
        <v>99.011084029483982</v>
      </c>
      <c r="AJ90" s="21">
        <v>96.397682843248916</v>
      </c>
      <c r="AK90" s="21">
        <v>110.85132436612744</v>
      </c>
      <c r="AL90" s="21">
        <v>97.04161968104782</v>
      </c>
      <c r="AM90" s="21">
        <v>134.61035022508776</v>
      </c>
      <c r="AN90" s="21">
        <v>165.97591839717398</v>
      </c>
      <c r="AO90" s="21">
        <v>167.94180132575084</v>
      </c>
      <c r="AP90" s="21">
        <v>248.22164628539736</v>
      </c>
      <c r="AQ90" s="21">
        <v>206.19267996279709</v>
      </c>
      <c r="AR90" s="12">
        <f t="shared" si="4"/>
        <v>2410.1819284192152</v>
      </c>
    </row>
    <row r="91" spans="1:45" ht="15" customHeight="1" x14ac:dyDescent="0.25">
      <c r="A91" s="11" t="s">
        <v>22</v>
      </c>
      <c r="B91" s="11" t="s">
        <v>15</v>
      </c>
      <c r="C91" s="21">
        <v>0.44383571500385277</v>
      </c>
      <c r="D91" s="21">
        <v>0.73221077184857819</v>
      </c>
      <c r="E91" s="21">
        <v>1.4976487182095819</v>
      </c>
      <c r="F91" s="21">
        <v>2.0774301057560423</v>
      </c>
      <c r="G91" s="21">
        <v>2.9547767962826663</v>
      </c>
      <c r="H91" s="21">
        <v>3.2814952211792088</v>
      </c>
      <c r="I91" s="21">
        <v>2.6905982887360631</v>
      </c>
      <c r="J91" s="21">
        <v>3.8565596719376281</v>
      </c>
      <c r="K91" s="21">
        <v>6.2402002069709743</v>
      </c>
      <c r="L91" s="21">
        <v>5.3824891610305112</v>
      </c>
      <c r="M91" s="21">
        <v>7.2440216547863816</v>
      </c>
      <c r="N91" s="21">
        <v>6.0031849622959967</v>
      </c>
      <c r="O91" s="21">
        <v>7.9839553808042387</v>
      </c>
      <c r="P91" s="21">
        <v>6.4024565257530615</v>
      </c>
      <c r="Q91" s="21">
        <v>16.181669145008161</v>
      </c>
      <c r="R91" s="21">
        <v>21.17632834497584</v>
      </c>
      <c r="S91" s="21">
        <v>26.10230806342042</v>
      </c>
      <c r="T91" s="21">
        <v>15.605663843326541</v>
      </c>
      <c r="U91" s="21">
        <v>20.936898853398795</v>
      </c>
      <c r="V91" s="21">
        <v>36.197319222031872</v>
      </c>
      <c r="W91" s="21">
        <v>37.419462546577009</v>
      </c>
      <c r="X91" s="21">
        <v>27.197156834510672</v>
      </c>
      <c r="Y91" s="21">
        <v>19.974369682637779</v>
      </c>
      <c r="Z91" s="21">
        <v>39.889272256524229</v>
      </c>
      <c r="AA91" s="21">
        <v>26.932570640978142</v>
      </c>
      <c r="AB91" s="21">
        <v>27.339389899973465</v>
      </c>
      <c r="AC91" s="21">
        <v>28.529782349849924</v>
      </c>
      <c r="AD91" s="21">
        <v>22.084790692795906</v>
      </c>
      <c r="AE91" s="21">
        <v>41.499176529012303</v>
      </c>
      <c r="AF91" s="21">
        <v>55.276712597085009</v>
      </c>
      <c r="AG91" s="21">
        <v>48.657212431837991</v>
      </c>
      <c r="AH91" s="21">
        <v>35.116433642614325</v>
      </c>
      <c r="AI91" s="21">
        <v>56.022934836388856</v>
      </c>
      <c r="AJ91" s="21">
        <v>45.043953273450498</v>
      </c>
      <c r="AK91" s="21">
        <v>52.15006716814888</v>
      </c>
      <c r="AL91" s="21">
        <v>42.644667205998083</v>
      </c>
      <c r="AM91" s="21">
        <v>53.069987914983002</v>
      </c>
      <c r="AN91" s="21">
        <v>48.357892146016077</v>
      </c>
      <c r="AO91" s="21">
        <v>55.52259926132426</v>
      </c>
      <c r="AP91" s="21">
        <v>80.067326237968203</v>
      </c>
      <c r="AQ91" s="21">
        <v>65.006075911571287</v>
      </c>
      <c r="AR91" s="12">
        <f t="shared" si="4"/>
        <v>1100.7928847130022</v>
      </c>
    </row>
    <row r="92" spans="1:45" ht="15" customHeight="1" x14ac:dyDescent="0.25">
      <c r="A92" s="11" t="s">
        <v>22</v>
      </c>
      <c r="B92" s="11" t="s">
        <v>16</v>
      </c>
      <c r="C92" s="21">
        <v>6.5352699137573647E-2</v>
      </c>
      <c r="D92" s="21">
        <v>3.1058781414573838E-2</v>
      </c>
      <c r="E92" s="21">
        <v>0.31066220234779451</v>
      </c>
      <c r="F92" s="21">
        <v>0.39753292147183528</v>
      </c>
      <c r="G92" s="21">
        <v>0.34405401939652908</v>
      </c>
      <c r="H92" s="21">
        <v>0.4432520778063419</v>
      </c>
      <c r="I92" s="21">
        <v>0.38821925974331883</v>
      </c>
      <c r="J92" s="21">
        <v>0.90007520871237423</v>
      </c>
      <c r="K92" s="21">
        <v>1.1112437645248168</v>
      </c>
      <c r="L92" s="21">
        <v>1.6714161343962011</v>
      </c>
      <c r="M92" s="21">
        <v>0.98568125684542529</v>
      </c>
      <c r="N92" s="21">
        <v>0.58123533121963189</v>
      </c>
      <c r="O92" s="21">
        <v>1.3859575358576528</v>
      </c>
      <c r="P92" s="21">
        <v>0.90471928520609879</v>
      </c>
      <c r="Q92" s="21">
        <v>2.4302140474188083</v>
      </c>
      <c r="R92" s="21">
        <v>3.6479047879411999</v>
      </c>
      <c r="S92" s="21">
        <v>3.3707430728469432</v>
      </c>
      <c r="T92" s="21">
        <v>2.3585234608516639</v>
      </c>
      <c r="U92" s="21">
        <v>2.229890588924774</v>
      </c>
      <c r="V92" s="21">
        <v>3.7622916929029282</v>
      </c>
      <c r="W92" s="21">
        <v>2.6928073795335505</v>
      </c>
      <c r="X92" s="21">
        <v>2.645917971325658</v>
      </c>
      <c r="Y92" s="21">
        <v>1.3742798901882525</v>
      </c>
      <c r="Z92" s="21">
        <v>3.4496203778480137</v>
      </c>
      <c r="AA92" s="21">
        <v>3.3284083743907198</v>
      </c>
      <c r="AB92" s="21">
        <v>8.078852921261598</v>
      </c>
      <c r="AC92" s="21">
        <v>9.605719689587275</v>
      </c>
      <c r="AD92" s="21">
        <v>7.4996660636235042</v>
      </c>
      <c r="AE92" s="21">
        <v>23.440801277405761</v>
      </c>
      <c r="AF92" s="21">
        <v>31.833512157883689</v>
      </c>
      <c r="AG92" s="21">
        <v>34.810662497495315</v>
      </c>
      <c r="AH92" s="21">
        <v>29.378060011085545</v>
      </c>
      <c r="AI92" s="21">
        <v>32.955873135874619</v>
      </c>
      <c r="AJ92" s="21">
        <v>25.865554267445521</v>
      </c>
      <c r="AK92" s="21">
        <v>34.426179290416698</v>
      </c>
      <c r="AL92" s="21">
        <v>23.440982177080421</v>
      </c>
      <c r="AM92" s="21">
        <v>29.102896598539058</v>
      </c>
      <c r="AN92" s="21">
        <v>37.028271142084137</v>
      </c>
      <c r="AO92" s="21">
        <v>38.464064061354449</v>
      </c>
      <c r="AP92" s="21">
        <v>54.704049630814289</v>
      </c>
      <c r="AQ92" s="21">
        <v>48.121763106890597</v>
      </c>
      <c r="AR92" s="12">
        <f t="shared" si="4"/>
        <v>509.5679701510951</v>
      </c>
    </row>
    <row r="93" spans="1:45" ht="15" customHeight="1" x14ac:dyDescent="0.25">
      <c r="A93" s="11" t="s">
        <v>22</v>
      </c>
      <c r="B93" s="11" t="s">
        <v>17</v>
      </c>
      <c r="C93" s="22"/>
      <c r="D93" s="22"/>
      <c r="E93" s="22"/>
      <c r="F93" s="22"/>
      <c r="G93" s="22"/>
      <c r="H93" s="21">
        <v>12.342404962505489</v>
      </c>
      <c r="I93" s="21">
        <v>15.365186247304722</v>
      </c>
      <c r="J93" s="21">
        <v>30.862804528522567</v>
      </c>
      <c r="K93" s="21">
        <v>59.558074614505188</v>
      </c>
      <c r="L93" s="21">
        <v>89.546631666973781</v>
      </c>
      <c r="M93" s="21">
        <v>161.42762709173061</v>
      </c>
      <c r="N93" s="21">
        <v>145.92722251149917</v>
      </c>
      <c r="O93" s="21">
        <v>110.15372997259259</v>
      </c>
      <c r="P93" s="21">
        <v>122.68520654229063</v>
      </c>
      <c r="Q93" s="21">
        <v>160.15303298249822</v>
      </c>
      <c r="R93" s="21">
        <v>144.90689513531365</v>
      </c>
      <c r="S93" s="21">
        <v>139.94172094783931</v>
      </c>
      <c r="T93" s="21">
        <v>148.490092209811</v>
      </c>
      <c r="U93" s="21">
        <v>148.58520121775931</v>
      </c>
      <c r="V93" s="21">
        <v>143.27525785677742</v>
      </c>
      <c r="W93" s="21">
        <v>85.268807288200577</v>
      </c>
      <c r="X93" s="21">
        <v>130.51205588469543</v>
      </c>
      <c r="Y93" s="21">
        <v>280.87120550065248</v>
      </c>
      <c r="Z93" s="21">
        <v>488.26937291266694</v>
      </c>
      <c r="AA93" s="21">
        <v>736.57679649788065</v>
      </c>
      <c r="AB93" s="21">
        <v>1265.3574994999262</v>
      </c>
      <c r="AC93" s="21">
        <v>1471.087873654315</v>
      </c>
      <c r="AD93" s="21">
        <v>1537.4834773873079</v>
      </c>
      <c r="AE93" s="21">
        <v>2276.6496984159999</v>
      </c>
      <c r="AF93" s="21">
        <v>3650.1602677763453</v>
      </c>
      <c r="AG93" s="21">
        <v>4934.9942290551344</v>
      </c>
      <c r="AH93" s="21">
        <v>5524.0188176634501</v>
      </c>
      <c r="AI93" s="21">
        <v>6707.193150923129</v>
      </c>
      <c r="AJ93" s="21">
        <v>8423.6731419147363</v>
      </c>
      <c r="AK93" s="21">
        <v>11956.69598773713</v>
      </c>
      <c r="AL93" s="21">
        <v>13170.836297339292</v>
      </c>
      <c r="AM93" s="21">
        <v>13381.178871314092</v>
      </c>
      <c r="AN93" s="21">
        <v>11040.59690521401</v>
      </c>
      <c r="AO93" s="21">
        <v>8241.5012753687479</v>
      </c>
      <c r="AP93" s="21">
        <v>12792.309376146273</v>
      </c>
      <c r="AQ93" s="21">
        <v>9491.6055058768416</v>
      </c>
      <c r="AR93" s="12">
        <f t="shared" si="4"/>
        <v>119220.06170185875</v>
      </c>
    </row>
    <row r="94" spans="1:45" ht="15" customHeight="1" x14ac:dyDescent="0.25">
      <c r="A94" s="11" t="s">
        <v>22</v>
      </c>
      <c r="B94" s="11" t="s">
        <v>18</v>
      </c>
      <c r="C94" s="22"/>
      <c r="D94" s="22"/>
      <c r="E94" s="22"/>
      <c r="F94" s="22"/>
      <c r="G94" s="22"/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6998.0905531013877</v>
      </c>
      <c r="AP94" s="21">
        <v>6901.5597975734436</v>
      </c>
      <c r="AQ94" s="21">
        <v>5943.1295307670689</v>
      </c>
      <c r="AR94" s="12">
        <f t="shared" si="4"/>
        <v>19842.7798814419</v>
      </c>
      <c r="AS94" s="6">
        <f>SUM(AR78:AR94)</f>
        <v>639172.55374964606</v>
      </c>
    </row>
    <row r="95" spans="1:45" ht="15" customHeight="1" x14ac:dyDescent="0.25">
      <c r="A95" s="11"/>
      <c r="B95" s="11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7"/>
      <c r="AM95" s="17"/>
      <c r="AN95" s="17"/>
      <c r="AO95" s="17"/>
      <c r="AP95" s="17"/>
      <c r="AQ95" s="17"/>
      <c r="AR95" s="15"/>
    </row>
    <row r="96" spans="1:45" ht="15" customHeight="1" x14ac:dyDescent="0.25">
      <c r="A96" s="10" t="s">
        <v>0</v>
      </c>
      <c r="B96" s="10" t="s">
        <v>24</v>
      </c>
      <c r="C96" s="10">
        <v>1972</v>
      </c>
      <c r="D96" s="10">
        <v>1973</v>
      </c>
      <c r="E96" s="10">
        <v>1974</v>
      </c>
      <c r="F96" s="10">
        <v>1975</v>
      </c>
      <c r="G96" s="10">
        <v>1976</v>
      </c>
      <c r="H96" s="10">
        <v>1977</v>
      </c>
      <c r="I96" s="10">
        <v>1978</v>
      </c>
      <c r="J96" s="10">
        <v>1979</v>
      </c>
      <c r="K96" s="10">
        <v>1980</v>
      </c>
      <c r="L96" s="10">
        <v>1981</v>
      </c>
      <c r="M96" s="10">
        <v>1982</v>
      </c>
      <c r="N96" s="10">
        <v>1983</v>
      </c>
      <c r="O96" s="10">
        <v>1984</v>
      </c>
      <c r="P96" s="10">
        <v>1985</v>
      </c>
      <c r="Q96" s="10">
        <v>1986</v>
      </c>
      <c r="R96" s="10">
        <v>1987</v>
      </c>
      <c r="S96" s="10">
        <v>1988</v>
      </c>
      <c r="T96" s="10">
        <v>1989</v>
      </c>
      <c r="U96" s="10">
        <v>1990</v>
      </c>
      <c r="V96" s="10">
        <v>1991</v>
      </c>
      <c r="W96" s="10">
        <v>1992</v>
      </c>
      <c r="X96" s="10">
        <v>1993</v>
      </c>
      <c r="Y96" s="10">
        <v>1994</v>
      </c>
      <c r="Z96" s="10">
        <v>1995</v>
      </c>
      <c r="AA96" s="10">
        <v>1996</v>
      </c>
      <c r="AB96" s="10">
        <v>1997</v>
      </c>
      <c r="AC96" s="10">
        <v>1998</v>
      </c>
      <c r="AD96" s="10">
        <v>1999</v>
      </c>
      <c r="AE96" s="10">
        <v>2000</v>
      </c>
      <c r="AF96" s="10">
        <v>2001</v>
      </c>
      <c r="AG96" s="10">
        <v>2002</v>
      </c>
      <c r="AH96" s="10">
        <v>2003</v>
      </c>
      <c r="AI96" s="10">
        <v>2004</v>
      </c>
      <c r="AJ96" s="10">
        <v>2005</v>
      </c>
      <c r="AK96" s="10">
        <v>2006</v>
      </c>
      <c r="AL96" s="10">
        <v>2007</v>
      </c>
      <c r="AM96" s="10">
        <v>2008</v>
      </c>
      <c r="AN96" s="10">
        <v>2009</v>
      </c>
      <c r="AO96" s="10">
        <v>2010</v>
      </c>
      <c r="AP96" s="10">
        <v>2011</v>
      </c>
      <c r="AQ96" s="10">
        <v>2012</v>
      </c>
      <c r="AR96" s="10" t="s">
        <v>25</v>
      </c>
    </row>
    <row r="97" spans="1:44" ht="15" customHeight="1" x14ac:dyDescent="0.25">
      <c r="A97" s="11" t="s">
        <v>26</v>
      </c>
      <c r="B97" s="11" t="s">
        <v>2</v>
      </c>
      <c r="C97" s="21">
        <v>193.06060517626963</v>
      </c>
      <c r="D97" s="21">
        <v>268.21738774813861</v>
      </c>
      <c r="E97" s="21">
        <v>331.68479467335663</v>
      </c>
      <c r="F97" s="21">
        <v>402.60209921036233</v>
      </c>
      <c r="G97" s="21">
        <v>457.73787717312115</v>
      </c>
      <c r="H97" s="21">
        <v>508.02150162799325</v>
      </c>
      <c r="I97" s="21">
        <v>663.3587238781555</v>
      </c>
      <c r="J97" s="21">
        <v>731.56448488325179</v>
      </c>
      <c r="K97" s="21">
        <v>550.49082104558511</v>
      </c>
      <c r="L97" s="21">
        <v>292.05016478888598</v>
      </c>
      <c r="M97" s="21">
        <v>305.59569689077824</v>
      </c>
      <c r="N97" s="21">
        <v>69.982056501754187</v>
      </c>
      <c r="O97" s="21">
        <v>34.034608821924891</v>
      </c>
      <c r="P97" s="21">
        <v>30.060720278071514</v>
      </c>
      <c r="Q97" s="21">
        <v>78.07936465541141</v>
      </c>
      <c r="R97" s="21">
        <v>35.341047810556027</v>
      </c>
      <c r="S97" s="21">
        <v>119.19186590679743</v>
      </c>
      <c r="T97" s="21">
        <v>544.96766183534112</v>
      </c>
      <c r="U97" s="21">
        <v>1397.0396383761799</v>
      </c>
      <c r="V97" s="21">
        <v>1476.2747689431642</v>
      </c>
      <c r="W97" s="21">
        <v>1442.4692288359611</v>
      </c>
      <c r="X97" s="21">
        <v>2613.3577875913102</v>
      </c>
      <c r="Y97" s="21">
        <v>4385.0936418113952</v>
      </c>
      <c r="Z97" s="21">
        <v>6088.9504691309976</v>
      </c>
      <c r="AA97" s="21">
        <v>7962.4018545494491</v>
      </c>
      <c r="AB97" s="21">
        <v>9886.4245475726657</v>
      </c>
      <c r="AC97" s="21">
        <v>7486.3118039135288</v>
      </c>
      <c r="AD97" s="21">
        <v>8359.8011931778528</v>
      </c>
      <c r="AE97" s="21">
        <v>10591.033466660372</v>
      </c>
      <c r="AF97" s="21">
        <v>12218.985207739401</v>
      </c>
      <c r="AG97" s="21">
        <v>9205.7916123744526</v>
      </c>
      <c r="AH97" s="21">
        <v>9039.7219324898379</v>
      </c>
      <c r="AI97" s="21">
        <v>7035.975281195706</v>
      </c>
      <c r="AJ97" s="21">
        <v>4200.1313701437148</v>
      </c>
      <c r="AK97" s="21">
        <v>2454.3281671137424</v>
      </c>
      <c r="AL97" s="21">
        <v>1802.5280341121304</v>
      </c>
      <c r="AM97" s="21">
        <v>1241.8688638508452</v>
      </c>
      <c r="AN97" s="21">
        <v>1013.3607060080676</v>
      </c>
      <c r="AO97" s="21">
        <v>1340.0004671615998</v>
      </c>
      <c r="AP97" s="21">
        <v>2435.586489256852</v>
      </c>
      <c r="AQ97" s="21">
        <v>3320.2295821045045</v>
      </c>
      <c r="AR97" s="12">
        <f>SUM(C97:AQ97)</f>
        <v>122613.70759701947</v>
      </c>
    </row>
    <row r="98" spans="1:44" ht="15" customHeight="1" x14ac:dyDescent="0.25">
      <c r="A98" s="11" t="s">
        <v>26</v>
      </c>
      <c r="B98" s="11" t="s">
        <v>3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3.4043806893227941</v>
      </c>
      <c r="K98" s="21">
        <v>302.60854770832782</v>
      </c>
      <c r="L98" s="21">
        <v>198.13319241780684</v>
      </c>
      <c r="M98" s="21">
        <v>336.16649597998583</v>
      </c>
      <c r="N98" s="21">
        <v>873.20712747026971</v>
      </c>
      <c r="O98" s="21">
        <v>928.22079744760799</v>
      </c>
      <c r="P98" s="21">
        <v>1217.8433059087633</v>
      </c>
      <c r="Q98" s="21">
        <v>1420.3010509872774</v>
      </c>
      <c r="R98" s="21">
        <v>1019.4336126961141</v>
      </c>
      <c r="S98" s="21">
        <v>1587.932392290259</v>
      </c>
      <c r="T98" s="21">
        <v>1378.6338635343254</v>
      </c>
      <c r="U98" s="21">
        <v>325.82250867848381</v>
      </c>
      <c r="V98" s="21">
        <v>678.73775741649774</v>
      </c>
      <c r="W98" s="21">
        <v>967.57024704628407</v>
      </c>
      <c r="X98" s="21">
        <v>1493.1408509545115</v>
      </c>
      <c r="Y98" s="21">
        <v>787.77834003118505</v>
      </c>
      <c r="Z98" s="21">
        <v>211.74884076706886</v>
      </c>
      <c r="AA98" s="21">
        <v>82.474041601399733</v>
      </c>
      <c r="AB98" s="21">
        <v>21.535062182063832</v>
      </c>
      <c r="AC98" s="21">
        <v>29.032214248831433</v>
      </c>
      <c r="AD98" s="21">
        <v>423.2177600438535</v>
      </c>
      <c r="AE98" s="21">
        <v>384.59880824617005</v>
      </c>
      <c r="AF98" s="21">
        <v>628.35226176884703</v>
      </c>
      <c r="AG98" s="21">
        <v>1408.2908158496557</v>
      </c>
      <c r="AH98" s="21">
        <v>1317.1527492788925</v>
      </c>
      <c r="AI98" s="21">
        <v>1624.141956082244</v>
      </c>
      <c r="AJ98" s="21">
        <v>1779.6816390666272</v>
      </c>
      <c r="AK98" s="21">
        <v>115.52573898195361</v>
      </c>
      <c r="AL98" s="21">
        <v>0</v>
      </c>
      <c r="AM98" s="21">
        <v>0</v>
      </c>
      <c r="AN98" s="21">
        <v>0</v>
      </c>
      <c r="AO98" s="21">
        <v>0</v>
      </c>
      <c r="AP98" s="21">
        <v>0</v>
      </c>
      <c r="AQ98" s="21">
        <v>0</v>
      </c>
      <c r="AR98" s="12">
        <f t="shared" ref="AR98:AR113" si="5">SUM(C98:AQ98)</f>
        <v>21544.686359374628</v>
      </c>
    </row>
    <row r="99" spans="1:44" ht="15" customHeight="1" x14ac:dyDescent="0.25">
      <c r="A99" s="11" t="s">
        <v>26</v>
      </c>
      <c r="B99" s="11" t="s">
        <v>4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487.77722891408496</v>
      </c>
      <c r="AI99" s="21">
        <v>2689.9471951671489</v>
      </c>
      <c r="AJ99" s="21">
        <v>8621.8076566345935</v>
      </c>
      <c r="AK99" s="21">
        <v>14278.965333960614</v>
      </c>
      <c r="AL99" s="21">
        <v>21430.102234013415</v>
      </c>
      <c r="AM99" s="21">
        <v>25107.621345628933</v>
      </c>
      <c r="AN99" s="21">
        <v>26300.595600678138</v>
      </c>
      <c r="AO99" s="21">
        <v>28066.696425502741</v>
      </c>
      <c r="AP99" s="21">
        <v>26664.523851119829</v>
      </c>
      <c r="AQ99" s="21">
        <v>32146.426475712022</v>
      </c>
      <c r="AR99" s="12">
        <f t="shared" si="5"/>
        <v>185794.4633473315</v>
      </c>
    </row>
    <row r="100" spans="1:44" ht="15" customHeight="1" x14ac:dyDescent="0.25">
      <c r="A100" s="11" t="s">
        <v>26</v>
      </c>
      <c r="B100" s="11" t="s">
        <v>5</v>
      </c>
      <c r="C100" s="21">
        <v>25.750126776229386</v>
      </c>
      <c r="D100" s="21">
        <v>33.293895633479579</v>
      </c>
      <c r="E100" s="21">
        <v>38.552721812088564</v>
      </c>
      <c r="F100" s="21">
        <v>42.402733664993349</v>
      </c>
      <c r="G100" s="21">
        <v>40.753381237685375</v>
      </c>
      <c r="H100" s="21">
        <v>29.57716265580968</v>
      </c>
      <c r="I100" s="21">
        <v>35.192155053507307</v>
      </c>
      <c r="J100" s="21">
        <v>37.510190065214807</v>
      </c>
      <c r="K100" s="21">
        <v>29.315192801931179</v>
      </c>
      <c r="L100" s="21">
        <v>12.391586114116629</v>
      </c>
      <c r="M100" s="21">
        <v>13.773342992804411</v>
      </c>
      <c r="N100" s="21">
        <v>6.5491600116006472</v>
      </c>
      <c r="O100" s="21">
        <v>3.3519423332661304</v>
      </c>
      <c r="P100" s="21">
        <v>4.8368368920515943</v>
      </c>
      <c r="Q100" s="21">
        <v>10.29085514342427</v>
      </c>
      <c r="R100" s="21">
        <v>8.5168226582514102</v>
      </c>
      <c r="S100" s="21">
        <v>14.662929458568122</v>
      </c>
      <c r="T100" s="21">
        <v>73.684616440102801</v>
      </c>
      <c r="U100" s="21">
        <v>210.39352003404301</v>
      </c>
      <c r="V100" s="21">
        <v>171.53757601842474</v>
      </c>
      <c r="W100" s="21">
        <v>146.47725103616375</v>
      </c>
      <c r="X100" s="21">
        <v>220.94542783721141</v>
      </c>
      <c r="Y100" s="21">
        <v>358.80263665735686</v>
      </c>
      <c r="Z100" s="21">
        <v>630.6227599562593</v>
      </c>
      <c r="AA100" s="21">
        <v>935.60688151467457</v>
      </c>
      <c r="AB100" s="21">
        <v>1034.0686091661069</v>
      </c>
      <c r="AC100" s="21">
        <v>764.99964579145399</v>
      </c>
      <c r="AD100" s="21">
        <v>1054.0546540708076</v>
      </c>
      <c r="AE100" s="21">
        <v>1260.021018709883</v>
      </c>
      <c r="AF100" s="21">
        <v>1248.8515724013585</v>
      </c>
      <c r="AG100" s="21">
        <v>685.31326878938808</v>
      </c>
      <c r="AH100" s="21">
        <v>934.04771929885396</v>
      </c>
      <c r="AI100" s="21">
        <v>890.41417462729407</v>
      </c>
      <c r="AJ100" s="21">
        <v>632.40181984976846</v>
      </c>
      <c r="AK100" s="21">
        <v>508.43202481286573</v>
      </c>
      <c r="AL100" s="21">
        <v>533.81225152789261</v>
      </c>
      <c r="AM100" s="21">
        <v>811.30470626210285</v>
      </c>
      <c r="AN100" s="21">
        <v>1006.2089541352387</v>
      </c>
      <c r="AO100" s="21">
        <v>1518.3868343926956</v>
      </c>
      <c r="AP100" s="21">
        <v>2277.4470286514033</v>
      </c>
      <c r="AQ100" s="21">
        <v>160.46546129397825</v>
      </c>
      <c r="AR100" s="12">
        <f t="shared" si="5"/>
        <v>18455.021448580348</v>
      </c>
    </row>
    <row r="101" spans="1:44" ht="15" customHeight="1" x14ac:dyDescent="0.25">
      <c r="A101" s="11" t="s">
        <v>26</v>
      </c>
      <c r="B101" s="11" t="s">
        <v>6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0.50918871328044335</v>
      </c>
      <c r="K101" s="21">
        <v>9.6372264511153212</v>
      </c>
      <c r="L101" s="21">
        <v>5.6114282242224318</v>
      </c>
      <c r="M101" s="21">
        <v>23.57979148837039</v>
      </c>
      <c r="N101" s="21">
        <v>49.888717686614619</v>
      </c>
      <c r="O101" s="21">
        <v>87.460950201966895</v>
      </c>
      <c r="P101" s="21">
        <v>113.56690340760943</v>
      </c>
      <c r="Q101" s="21">
        <v>130.43137594142897</v>
      </c>
      <c r="R101" s="21">
        <v>126.87966983110709</v>
      </c>
      <c r="S101" s="21">
        <v>169.36841449879546</v>
      </c>
      <c r="T101" s="21">
        <v>188.53863487240318</v>
      </c>
      <c r="U101" s="21">
        <v>53.629655967025883</v>
      </c>
      <c r="V101" s="21">
        <v>93.895617135189696</v>
      </c>
      <c r="W101" s="21">
        <v>174.98704768752904</v>
      </c>
      <c r="X101" s="21">
        <v>220.13590897920838</v>
      </c>
      <c r="Y101" s="21">
        <v>146.83663369155428</v>
      </c>
      <c r="Z101" s="21">
        <v>73.600277914190968</v>
      </c>
      <c r="AA101" s="21">
        <v>23.058098208379064</v>
      </c>
      <c r="AB101" s="21">
        <v>2.0577892160684792</v>
      </c>
      <c r="AC101" s="21">
        <v>5.7495702377099676</v>
      </c>
      <c r="AD101" s="21">
        <v>52.889121361855103</v>
      </c>
      <c r="AE101" s="21">
        <v>35.483743907120925</v>
      </c>
      <c r="AF101" s="21">
        <v>156.09158914056727</v>
      </c>
      <c r="AG101" s="21">
        <v>283.17815446796379</v>
      </c>
      <c r="AH101" s="21">
        <v>110.23097447770797</v>
      </c>
      <c r="AI101" s="21">
        <v>39.309157973624238</v>
      </c>
      <c r="AJ101" s="21">
        <v>100.87735728368561</v>
      </c>
      <c r="AK101" s="21">
        <v>48.535484167667519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12">
        <f t="shared" si="5"/>
        <v>2526.0184831339625</v>
      </c>
    </row>
    <row r="102" spans="1:44" ht="15" customHeight="1" x14ac:dyDescent="0.25">
      <c r="A102" s="11" t="s">
        <v>26</v>
      </c>
      <c r="B102" s="11" t="s">
        <v>7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108.64541024252476</v>
      </c>
      <c r="AI102" s="21">
        <v>520.37345030308279</v>
      </c>
      <c r="AJ102" s="21">
        <v>1240.7761934251439</v>
      </c>
      <c r="AK102" s="21">
        <v>1860.3456598558628</v>
      </c>
      <c r="AL102" s="21">
        <v>3150.3668156519329</v>
      </c>
      <c r="AM102" s="21">
        <v>3862.2603396119239</v>
      </c>
      <c r="AN102" s="21">
        <v>3934.5166911764063</v>
      </c>
      <c r="AO102" s="21">
        <v>4788.6183711413951</v>
      </c>
      <c r="AP102" s="21">
        <v>5651.2129513413411</v>
      </c>
      <c r="AQ102" s="21">
        <v>4588.2538262419703</v>
      </c>
      <c r="AR102" s="12">
        <f t="shared" si="5"/>
        <v>29705.369708991584</v>
      </c>
    </row>
    <row r="103" spans="1:44" ht="15" customHeight="1" x14ac:dyDescent="0.25">
      <c r="A103" s="11" t="s">
        <v>26</v>
      </c>
      <c r="B103" s="11" t="s">
        <v>8</v>
      </c>
      <c r="C103" s="21">
        <v>0.16435559818035075</v>
      </c>
      <c r="D103" s="21">
        <v>0.19280156088693645</v>
      </c>
      <c r="E103" s="21">
        <v>0.22073987021999333</v>
      </c>
      <c r="F103" s="21">
        <v>0.24863715800290051</v>
      </c>
      <c r="G103" s="21">
        <v>0.77463519117559065</v>
      </c>
      <c r="H103" s="21">
        <v>0.98014199245961231</v>
      </c>
      <c r="I103" s="21">
        <v>2.1180346968092079</v>
      </c>
      <c r="J103" s="21">
        <v>14.494010623224371</v>
      </c>
      <c r="K103" s="21">
        <v>23.650460221467164</v>
      </c>
      <c r="L103" s="21">
        <v>48.522250184763877</v>
      </c>
      <c r="M103" s="21">
        <v>68.115193744969972</v>
      </c>
      <c r="N103" s="21">
        <v>42.34324497466482</v>
      </c>
      <c r="O103" s="21">
        <v>55.776476347149703</v>
      </c>
      <c r="P103" s="21">
        <v>58.771626851340592</v>
      </c>
      <c r="Q103" s="21">
        <v>64.710003578893819</v>
      </c>
      <c r="R103" s="21">
        <v>57.835820505032451</v>
      </c>
      <c r="S103" s="21">
        <v>119.07987847899045</v>
      </c>
      <c r="T103" s="21">
        <v>163.76539837751437</v>
      </c>
      <c r="U103" s="21">
        <v>165.99487520274042</v>
      </c>
      <c r="V103" s="21">
        <v>154.83368453654916</v>
      </c>
      <c r="W103" s="21">
        <v>174.25708544057662</v>
      </c>
      <c r="X103" s="21">
        <v>330.15870279908449</v>
      </c>
      <c r="Y103" s="21">
        <v>387.33364402259889</v>
      </c>
      <c r="Z103" s="21">
        <v>201.28268780436881</v>
      </c>
      <c r="AA103" s="21">
        <v>230.30312576105285</v>
      </c>
      <c r="AB103" s="21">
        <v>324.09127579314071</v>
      </c>
      <c r="AC103" s="21">
        <v>311.94963480739295</v>
      </c>
      <c r="AD103" s="21">
        <v>483.81732320203128</v>
      </c>
      <c r="AE103" s="21">
        <v>746.61719615781124</v>
      </c>
      <c r="AF103" s="21">
        <v>725.14842039379232</v>
      </c>
      <c r="AG103" s="21">
        <v>380.14665774758402</v>
      </c>
      <c r="AH103" s="21">
        <v>391.41764115145429</v>
      </c>
      <c r="AI103" s="21">
        <v>389.66371439387569</v>
      </c>
      <c r="AJ103" s="21">
        <v>506.03569871980869</v>
      </c>
      <c r="AK103" s="21">
        <v>645.41323388000637</v>
      </c>
      <c r="AL103" s="21">
        <v>723.37210164816292</v>
      </c>
      <c r="AM103" s="21">
        <v>964.17987177601685</v>
      </c>
      <c r="AN103" s="21">
        <v>1096.0241576661381</v>
      </c>
      <c r="AO103" s="21">
        <v>1679.7802597899224</v>
      </c>
      <c r="AP103" s="21">
        <v>2145.2984805725791</v>
      </c>
      <c r="AQ103" s="21">
        <v>2873.5313807531375</v>
      </c>
      <c r="AR103" s="12">
        <f t="shared" si="5"/>
        <v>16752.414563975573</v>
      </c>
    </row>
    <row r="104" spans="1:44" ht="15" customHeight="1" x14ac:dyDescent="0.25">
      <c r="A104" s="11" t="s">
        <v>26</v>
      </c>
      <c r="B104" s="11" t="s">
        <v>9</v>
      </c>
      <c r="C104" s="21">
        <v>10.496737447130181</v>
      </c>
      <c r="D104" s="21">
        <v>13.790059618108517</v>
      </c>
      <c r="E104" s="21">
        <v>14.813034499887189</v>
      </c>
      <c r="F104" s="21">
        <v>18.443038059916471</v>
      </c>
      <c r="G104" s="21">
        <v>26.086100809769139</v>
      </c>
      <c r="H104" s="21">
        <v>42.705198074920823</v>
      </c>
      <c r="I104" s="21">
        <v>38.875823945427655</v>
      </c>
      <c r="J104" s="21">
        <v>33.043082236547974</v>
      </c>
      <c r="K104" s="21">
        <v>50.889903431935373</v>
      </c>
      <c r="L104" s="21">
        <v>33.202482969801885</v>
      </c>
      <c r="M104" s="21">
        <v>24.60330744561174</v>
      </c>
      <c r="N104" s="21">
        <v>23.819604811456902</v>
      </c>
      <c r="O104" s="21">
        <v>36.071130949866962</v>
      </c>
      <c r="P104" s="21">
        <v>42.519137839470012</v>
      </c>
      <c r="Q104" s="21">
        <v>57.988929147154202</v>
      </c>
      <c r="R104" s="21">
        <v>39.408810060781732</v>
      </c>
      <c r="S104" s="21">
        <v>41.230918033489459</v>
      </c>
      <c r="T104" s="21">
        <v>39.699843325494491</v>
      </c>
      <c r="U104" s="21">
        <v>40.622481603977469</v>
      </c>
      <c r="V104" s="21">
        <v>44.130080866273467</v>
      </c>
      <c r="W104" s="21">
        <v>22.183360057871692</v>
      </c>
      <c r="X104" s="21">
        <v>32.392821918630837</v>
      </c>
      <c r="Y104" s="21">
        <v>51.915893251826382</v>
      </c>
      <c r="Z104" s="21">
        <v>47.644436109681891</v>
      </c>
      <c r="AA104" s="21">
        <v>30.507463518101893</v>
      </c>
      <c r="AB104" s="21">
        <v>41.881969013009112</v>
      </c>
      <c r="AC104" s="21">
        <v>48.604406099532653</v>
      </c>
      <c r="AD104" s="21">
        <v>50.448566291595107</v>
      </c>
      <c r="AE104" s="21">
        <v>79.8817670993718</v>
      </c>
      <c r="AF104" s="21">
        <v>84.270784696962835</v>
      </c>
      <c r="AG104" s="21">
        <v>58.746251566499154</v>
      </c>
      <c r="AH104" s="21">
        <v>50.506225634425149</v>
      </c>
      <c r="AI104" s="21">
        <v>57.338212138995601</v>
      </c>
      <c r="AJ104" s="21">
        <v>74.891462442764947</v>
      </c>
      <c r="AK104" s="21">
        <v>85.126884402891093</v>
      </c>
      <c r="AL104" s="21">
        <v>93.273112585542364</v>
      </c>
      <c r="AM104" s="21">
        <v>107.24275725429206</v>
      </c>
      <c r="AN104" s="21">
        <v>79.101987194352219</v>
      </c>
      <c r="AO104" s="21">
        <v>92.969140951666404</v>
      </c>
      <c r="AP104" s="21">
        <v>94.318873530109542</v>
      </c>
      <c r="AQ104" s="21">
        <v>63.624746092025099</v>
      </c>
      <c r="AR104" s="12">
        <f t="shared" si="5"/>
        <v>2019.3108270271696</v>
      </c>
    </row>
    <row r="105" spans="1:44" ht="15" customHeight="1" x14ac:dyDescent="0.25">
      <c r="A105" s="11" t="s">
        <v>26</v>
      </c>
      <c r="B105" s="11" t="s">
        <v>10</v>
      </c>
      <c r="C105" s="21">
        <v>24.492387376637094</v>
      </c>
      <c r="D105" s="21">
        <v>32.176805775586537</v>
      </c>
      <c r="E105" s="21">
        <v>34.563747166403445</v>
      </c>
      <c r="F105" s="21">
        <v>43.033755473138427</v>
      </c>
      <c r="G105" s="21">
        <v>60.86756855612802</v>
      </c>
      <c r="H105" s="21">
        <v>99.645462174815265</v>
      </c>
      <c r="I105" s="21">
        <v>90.710255872664533</v>
      </c>
      <c r="J105" s="21">
        <v>77.100525218611935</v>
      </c>
      <c r="K105" s="21">
        <v>118.74310800784923</v>
      </c>
      <c r="L105" s="21">
        <v>77.472460262871067</v>
      </c>
      <c r="M105" s="21">
        <v>57.407717373094023</v>
      </c>
      <c r="N105" s="21">
        <v>55.579077893399443</v>
      </c>
      <c r="O105" s="21">
        <v>84.165972216356238</v>
      </c>
      <c r="P105" s="21">
        <v>99.211321625430074</v>
      </c>
      <c r="Q105" s="21">
        <v>135.30750134335975</v>
      </c>
      <c r="R105" s="21">
        <v>91.953890141824033</v>
      </c>
      <c r="S105" s="21">
        <v>96.205475411475405</v>
      </c>
      <c r="T105" s="21">
        <v>92.632967759487158</v>
      </c>
      <c r="U105" s="21">
        <v>94.785790409280722</v>
      </c>
      <c r="V105" s="21">
        <v>102.97018868797139</v>
      </c>
      <c r="W105" s="21">
        <v>51.761173468367282</v>
      </c>
      <c r="X105" s="21">
        <v>75.583251143471955</v>
      </c>
      <c r="Y105" s="21">
        <v>121.13708425426155</v>
      </c>
      <c r="Z105" s="21">
        <v>111.17035092259108</v>
      </c>
      <c r="AA105" s="21">
        <v>71.184081542237749</v>
      </c>
      <c r="AB105" s="21">
        <v>97.72459436368797</v>
      </c>
      <c r="AC105" s="21">
        <v>113.41028089890956</v>
      </c>
      <c r="AD105" s="21">
        <v>117.71332134705526</v>
      </c>
      <c r="AE105" s="21">
        <v>186.39078989853419</v>
      </c>
      <c r="AF105" s="21">
        <v>196.6318309595799</v>
      </c>
      <c r="AG105" s="21">
        <v>156.2518386065689</v>
      </c>
      <c r="AH105" s="21">
        <v>153.35839303702303</v>
      </c>
      <c r="AI105" s="21">
        <v>152.38479316919026</v>
      </c>
      <c r="AJ105" s="21">
        <v>191.06850364156455</v>
      </c>
      <c r="AK105" s="21">
        <v>211.08627948986299</v>
      </c>
      <c r="AL105" s="21">
        <v>247.71414368131613</v>
      </c>
      <c r="AM105" s="21">
        <v>303.12408338717341</v>
      </c>
      <c r="AN105" s="21">
        <v>305.43077181196486</v>
      </c>
      <c r="AO105" s="21">
        <v>436.64972863113024</v>
      </c>
      <c r="AP105" s="21">
        <v>463.08806157410635</v>
      </c>
      <c r="AQ105" s="21">
        <v>372.76795018987889</v>
      </c>
      <c r="AR105" s="12">
        <f t="shared" si="5"/>
        <v>5704.6572847648604</v>
      </c>
    </row>
    <row r="106" spans="1:44" ht="15" customHeight="1" x14ac:dyDescent="0.25">
      <c r="A106" s="11" t="s">
        <v>26</v>
      </c>
      <c r="B106" s="11" t="s">
        <v>11</v>
      </c>
      <c r="C106" s="21">
        <v>7.4411615362836141</v>
      </c>
      <c r="D106" s="21">
        <v>7.8626498557946736</v>
      </c>
      <c r="E106" s="21">
        <v>11.517843799984758</v>
      </c>
      <c r="F106" s="21">
        <v>20.948958992820621</v>
      </c>
      <c r="G106" s="21">
        <v>27.951771090617239</v>
      </c>
      <c r="H106" s="21">
        <v>36.314339410292057</v>
      </c>
      <c r="I106" s="21">
        <v>37.12735349522611</v>
      </c>
      <c r="J106" s="21">
        <v>86.269516151636211</v>
      </c>
      <c r="K106" s="21">
        <v>50.833608957962106</v>
      </c>
      <c r="L106" s="21">
        <v>52.484888161410055</v>
      </c>
      <c r="M106" s="21">
        <v>35.253503576586716</v>
      </c>
      <c r="N106" s="21">
        <v>33.955338449557779</v>
      </c>
      <c r="O106" s="21">
        <v>49.466901560109591</v>
      </c>
      <c r="P106" s="21">
        <v>65.443638348369802</v>
      </c>
      <c r="Q106" s="21">
        <v>107.18744094609768</v>
      </c>
      <c r="R106" s="21">
        <v>92.820244385650838</v>
      </c>
      <c r="S106" s="21">
        <v>98.122175296284411</v>
      </c>
      <c r="T106" s="21">
        <v>89.924597445722242</v>
      </c>
      <c r="U106" s="21">
        <v>83.4275853140077</v>
      </c>
      <c r="V106" s="21">
        <v>84.450746001481164</v>
      </c>
      <c r="W106" s="21">
        <v>51.947169819284952</v>
      </c>
      <c r="X106" s="21">
        <v>78.917599734778079</v>
      </c>
      <c r="Y106" s="21">
        <v>125.03308979062861</v>
      </c>
      <c r="Z106" s="21">
        <v>126.12131750463406</v>
      </c>
      <c r="AA106" s="21">
        <v>84.392262204486272</v>
      </c>
      <c r="AB106" s="21">
        <v>121.24338572840284</v>
      </c>
      <c r="AC106" s="21">
        <v>147.64183863272817</v>
      </c>
      <c r="AD106" s="21">
        <v>121.53898527660039</v>
      </c>
      <c r="AE106" s="21">
        <v>175.55087113876061</v>
      </c>
      <c r="AF106" s="21">
        <v>100.20583513528015</v>
      </c>
      <c r="AG106" s="21">
        <v>79.682244560419875</v>
      </c>
      <c r="AH106" s="21">
        <v>72.952481827018204</v>
      </c>
      <c r="AI106" s="21">
        <v>65.397496278896696</v>
      </c>
      <c r="AJ106" s="21">
        <v>81.300832011883571</v>
      </c>
      <c r="AK106" s="21">
        <v>104.1616707421136</v>
      </c>
      <c r="AL106" s="21">
        <v>123.45616880140084</v>
      </c>
      <c r="AM106" s="21">
        <v>141.95545019920098</v>
      </c>
      <c r="AN106" s="21">
        <v>136.21409561326851</v>
      </c>
      <c r="AO106" s="21">
        <v>180.25330160163719</v>
      </c>
      <c r="AP106" s="21">
        <v>173.40967464365249</v>
      </c>
      <c r="AQ106" s="21">
        <v>133.28724719597278</v>
      </c>
      <c r="AR106" s="12">
        <f t="shared" si="5"/>
        <v>3503.4672812169447</v>
      </c>
    </row>
    <row r="107" spans="1:44" ht="15" customHeight="1" x14ac:dyDescent="0.25">
      <c r="A107" s="11" t="s">
        <v>26</v>
      </c>
      <c r="B107" s="11" t="s">
        <v>12</v>
      </c>
      <c r="C107" s="21">
        <v>2.6286882227124013</v>
      </c>
      <c r="D107" s="21">
        <v>3.6884176288130992</v>
      </c>
      <c r="E107" s="21">
        <v>5.955445542701078</v>
      </c>
      <c r="F107" s="21">
        <v>7.634885777667364</v>
      </c>
      <c r="G107" s="21">
        <v>9.8820615265161162</v>
      </c>
      <c r="H107" s="21">
        <v>11.402232943723755</v>
      </c>
      <c r="I107" s="21">
        <v>7.8635776604723704</v>
      </c>
      <c r="J107" s="21">
        <v>9.1022741426236191</v>
      </c>
      <c r="K107" s="21">
        <v>12.214696692344612</v>
      </c>
      <c r="L107" s="21">
        <v>9.1252887203712607</v>
      </c>
      <c r="M107" s="21">
        <v>7.6319979700294462</v>
      </c>
      <c r="N107" s="21">
        <v>9.089075794233862</v>
      </c>
      <c r="O107" s="21">
        <v>13.897516154578772</v>
      </c>
      <c r="P107" s="21">
        <v>16.577773242455645</v>
      </c>
      <c r="Q107" s="21">
        <v>24.878257403120745</v>
      </c>
      <c r="R107" s="21">
        <v>21.661253312725776</v>
      </c>
      <c r="S107" s="21">
        <v>26.537097250359302</v>
      </c>
      <c r="T107" s="21">
        <v>27.754006010268871</v>
      </c>
      <c r="U107" s="21">
        <v>32.908661044871792</v>
      </c>
      <c r="V107" s="21">
        <v>34.028171341997414</v>
      </c>
      <c r="W107" s="21">
        <v>30.762624811223006</v>
      </c>
      <c r="X107" s="21">
        <v>53.691441852985818</v>
      </c>
      <c r="Y107" s="21">
        <v>84.097269149014664</v>
      </c>
      <c r="Z107" s="21">
        <v>67.835072136012201</v>
      </c>
      <c r="AA107" s="21">
        <v>46.000054234176005</v>
      </c>
      <c r="AB107" s="21">
        <v>65.352849926460649</v>
      </c>
      <c r="AC107" s="21">
        <v>68.685200601263062</v>
      </c>
      <c r="AD107" s="21">
        <v>53.345490513039906</v>
      </c>
      <c r="AE107" s="21">
        <v>98.128808066513116</v>
      </c>
      <c r="AF107" s="21">
        <v>134.38199744963066</v>
      </c>
      <c r="AG107" s="21">
        <v>122.86524355556415</v>
      </c>
      <c r="AH107" s="21">
        <v>145.13125126133883</v>
      </c>
      <c r="AI107" s="21">
        <v>169.23739953497406</v>
      </c>
      <c r="AJ107" s="21">
        <v>223.48105125236287</v>
      </c>
      <c r="AK107" s="21">
        <v>222.95708428087553</v>
      </c>
      <c r="AL107" s="21">
        <v>314.96700147232826</v>
      </c>
      <c r="AM107" s="21">
        <v>445.65270498690961</v>
      </c>
      <c r="AN107" s="21">
        <v>411.75663154521186</v>
      </c>
      <c r="AO107" s="21">
        <v>635.64947534395196</v>
      </c>
      <c r="AP107" s="21">
        <v>689.36770013902606</v>
      </c>
      <c r="AQ107" s="21">
        <v>529.85105537401751</v>
      </c>
      <c r="AR107" s="12">
        <f t="shared" si="5"/>
        <v>4907.6587858694675</v>
      </c>
    </row>
    <row r="108" spans="1:44" ht="15" customHeight="1" x14ac:dyDescent="0.25">
      <c r="A108" s="11" t="s">
        <v>26</v>
      </c>
      <c r="B108" s="11" t="s">
        <v>13</v>
      </c>
      <c r="C108" s="21">
        <v>2.6286882227124013</v>
      </c>
      <c r="D108" s="21">
        <v>3.6884176288130992</v>
      </c>
      <c r="E108" s="21">
        <v>5.955445542701078</v>
      </c>
      <c r="F108" s="21">
        <v>7.634885777667364</v>
      </c>
      <c r="G108" s="21">
        <v>9.8820615265161162</v>
      </c>
      <c r="H108" s="21">
        <v>11.402232943723755</v>
      </c>
      <c r="I108" s="21">
        <v>7.8635776604723704</v>
      </c>
      <c r="J108" s="21">
        <v>9.1022741426236191</v>
      </c>
      <c r="K108" s="21">
        <v>12.214696692344612</v>
      </c>
      <c r="L108" s="21">
        <v>9.1252887203712607</v>
      </c>
      <c r="M108" s="21">
        <v>7.6319979700294462</v>
      </c>
      <c r="N108" s="21">
        <v>9.089075794233862</v>
      </c>
      <c r="O108" s="21">
        <v>13.897516154578772</v>
      </c>
      <c r="P108" s="21">
        <v>16.577773242455645</v>
      </c>
      <c r="Q108" s="21">
        <v>24.878257403120745</v>
      </c>
      <c r="R108" s="21">
        <v>21.661253312725776</v>
      </c>
      <c r="S108" s="21">
        <v>26.537097250359302</v>
      </c>
      <c r="T108" s="21">
        <v>27.754006010268871</v>
      </c>
      <c r="U108" s="21">
        <v>32.908661044871792</v>
      </c>
      <c r="V108" s="21">
        <v>34.028171341997414</v>
      </c>
      <c r="W108" s="21">
        <v>30.762624811223006</v>
      </c>
      <c r="X108" s="21">
        <v>53.691441852985818</v>
      </c>
      <c r="Y108" s="21">
        <v>84.097269149014664</v>
      </c>
      <c r="Z108" s="21">
        <v>67.835072136012201</v>
      </c>
      <c r="AA108" s="21">
        <v>46.000054234176005</v>
      </c>
      <c r="AB108" s="21">
        <v>65.352849926460649</v>
      </c>
      <c r="AC108" s="21">
        <v>68.685200601263062</v>
      </c>
      <c r="AD108" s="21">
        <v>53.345490513039906</v>
      </c>
      <c r="AE108" s="21">
        <v>98.128808066513116</v>
      </c>
      <c r="AF108" s="21">
        <v>134.38199744963066</v>
      </c>
      <c r="AG108" s="21">
        <v>112.37713949714212</v>
      </c>
      <c r="AH108" s="21">
        <v>147.94240628813998</v>
      </c>
      <c r="AI108" s="21">
        <v>183.77438059858898</v>
      </c>
      <c r="AJ108" s="21">
        <v>202.36670165079175</v>
      </c>
      <c r="AK108" s="21">
        <v>209.45909465650445</v>
      </c>
      <c r="AL108" s="21">
        <v>302.45662991852095</v>
      </c>
      <c r="AM108" s="21">
        <v>463.00308092394187</v>
      </c>
      <c r="AN108" s="21">
        <v>368.57026218925341</v>
      </c>
      <c r="AO108" s="21">
        <v>660.04274652661888</v>
      </c>
      <c r="AP108" s="21">
        <v>636.81895337029584</v>
      </c>
      <c r="AQ108" s="21">
        <v>579.32005652212308</v>
      </c>
      <c r="AR108" s="12">
        <f t="shared" si="5"/>
        <v>4862.8736392648279</v>
      </c>
    </row>
    <row r="109" spans="1:44" ht="15" customHeight="1" x14ac:dyDescent="0.25">
      <c r="A109" s="11" t="s">
        <v>26</v>
      </c>
      <c r="B109" s="11" t="s">
        <v>14</v>
      </c>
      <c r="C109" s="21">
        <v>3.1658838339168045</v>
      </c>
      <c r="D109" s="21">
        <v>3.8225747474915268</v>
      </c>
      <c r="E109" s="21">
        <v>5.5192890712162503</v>
      </c>
      <c r="F109" s="21">
        <v>8.0114961758585039</v>
      </c>
      <c r="G109" s="21">
        <v>9.6602344504398836</v>
      </c>
      <c r="H109" s="21">
        <v>15.088747876125186</v>
      </c>
      <c r="I109" s="21">
        <v>21.235263539557334</v>
      </c>
      <c r="J109" s="21">
        <v>18.121644223774428</v>
      </c>
      <c r="K109" s="21">
        <v>19.305427222035178</v>
      </c>
      <c r="L109" s="21">
        <v>14.458652720484601</v>
      </c>
      <c r="M109" s="21">
        <v>13.014856853197399</v>
      </c>
      <c r="N109" s="21">
        <v>9.0916349788424213</v>
      </c>
      <c r="O109" s="21">
        <v>14.780922129572813</v>
      </c>
      <c r="P109" s="21">
        <v>22.966075114539684</v>
      </c>
      <c r="Q109" s="21">
        <v>28.922912510279978</v>
      </c>
      <c r="R109" s="21">
        <v>27.630468258882818</v>
      </c>
      <c r="S109" s="21">
        <v>47.186883733575911</v>
      </c>
      <c r="T109" s="21">
        <v>22.347845159973598</v>
      </c>
      <c r="U109" s="21">
        <v>33.912472680404626</v>
      </c>
      <c r="V109" s="21">
        <v>99.643055518603646</v>
      </c>
      <c r="W109" s="21">
        <v>145.26914300508034</v>
      </c>
      <c r="X109" s="21">
        <v>69.109476026673889</v>
      </c>
      <c r="Y109" s="21">
        <v>55.860077970156951</v>
      </c>
      <c r="Z109" s="21">
        <v>62.20215747174823</v>
      </c>
      <c r="AA109" s="21">
        <v>83.197140806621277</v>
      </c>
      <c r="AB109" s="21">
        <v>42.147495916815195</v>
      </c>
      <c r="AC109" s="21">
        <v>49.958710169990098</v>
      </c>
      <c r="AD109" s="21">
        <v>30.651905717687193</v>
      </c>
      <c r="AE109" s="21">
        <v>36.884671128882033</v>
      </c>
      <c r="AF109" s="21">
        <v>55.916299130505038</v>
      </c>
      <c r="AG109" s="21">
        <v>97.456453082146268</v>
      </c>
      <c r="AH109" s="21">
        <v>78.296316089335832</v>
      </c>
      <c r="AI109" s="21">
        <v>71.039342801423487</v>
      </c>
      <c r="AJ109" s="21">
        <v>55.566817180344117</v>
      </c>
      <c r="AK109" s="21">
        <v>46.983342777696393</v>
      </c>
      <c r="AL109" s="21">
        <v>83.441089649991881</v>
      </c>
      <c r="AM109" s="21">
        <v>87.973693454191206</v>
      </c>
      <c r="AN109" s="21">
        <v>62.012980500043035</v>
      </c>
      <c r="AO109" s="21">
        <v>68.337162919499377</v>
      </c>
      <c r="AP109" s="21">
        <v>170.15450464236477</v>
      </c>
      <c r="AQ109" s="21">
        <v>264.85094236600656</v>
      </c>
      <c r="AR109" s="12">
        <f t="shared" si="5"/>
        <v>2155.1960636059757</v>
      </c>
    </row>
    <row r="110" spans="1:44" ht="15" customHeight="1" x14ac:dyDescent="0.25">
      <c r="A110" s="11" t="s">
        <v>26</v>
      </c>
      <c r="B110" s="11" t="s">
        <v>15</v>
      </c>
      <c r="C110" s="21">
        <v>1.6421921455142554</v>
      </c>
      <c r="D110" s="21">
        <v>2.0243474280519518</v>
      </c>
      <c r="E110" s="21">
        <v>3.203304202837161</v>
      </c>
      <c r="F110" s="21">
        <v>4.4447341797571136</v>
      </c>
      <c r="G110" s="21">
        <v>6.0737078590254807</v>
      </c>
      <c r="H110" s="21">
        <v>10.274845692544735</v>
      </c>
      <c r="I110" s="21">
        <v>12.028557055525928</v>
      </c>
      <c r="J110" s="21">
        <v>10.56104033238304</v>
      </c>
      <c r="K110" s="21">
        <v>13.55398324524878</v>
      </c>
      <c r="L110" s="21">
        <v>13.640554723159509</v>
      </c>
      <c r="M110" s="21">
        <v>14.391456354175615</v>
      </c>
      <c r="N110" s="21">
        <v>12.756768044878994</v>
      </c>
      <c r="O110" s="21">
        <v>14.969916339007947</v>
      </c>
      <c r="P110" s="21">
        <v>14.597600878716978</v>
      </c>
      <c r="Q110" s="21">
        <v>26.850901548310244</v>
      </c>
      <c r="R110" s="21">
        <v>27.79393095278078</v>
      </c>
      <c r="S110" s="21">
        <v>36.173277316236181</v>
      </c>
      <c r="T110" s="21">
        <v>18.05613998401418</v>
      </c>
      <c r="U110" s="21">
        <v>31.807980950355862</v>
      </c>
      <c r="V110" s="21">
        <v>67.66430695482093</v>
      </c>
      <c r="W110" s="21">
        <v>90.698829748656806</v>
      </c>
      <c r="X110" s="21">
        <v>34.627307928474934</v>
      </c>
      <c r="Y110" s="21">
        <v>28.548273650185127</v>
      </c>
      <c r="Z110" s="21">
        <v>33.503671500282294</v>
      </c>
      <c r="AA110" s="21">
        <v>27.447674451051494</v>
      </c>
      <c r="AB110" s="21">
        <v>16.667036699817714</v>
      </c>
      <c r="AC110" s="21">
        <v>17.901039905788185</v>
      </c>
      <c r="AD110" s="21">
        <v>14.607808263886952</v>
      </c>
      <c r="AE110" s="21">
        <v>24.697890484877767</v>
      </c>
      <c r="AF110" s="21">
        <v>32.612001281651523</v>
      </c>
      <c r="AG110" s="21">
        <v>45.230648176074745</v>
      </c>
      <c r="AH110" s="21">
        <v>35.270453088415259</v>
      </c>
      <c r="AI110" s="21">
        <v>40.19582768530141</v>
      </c>
      <c r="AJ110" s="21">
        <v>25.964826568453951</v>
      </c>
      <c r="AK110" s="21">
        <v>22.103339726897534</v>
      </c>
      <c r="AL110" s="21">
        <v>36.667952483945314</v>
      </c>
      <c r="AM110" s="21">
        <v>34.683535409004634</v>
      </c>
      <c r="AN110" s="21">
        <v>18.067783878731287</v>
      </c>
      <c r="AO110" s="21">
        <v>22.592689142803735</v>
      </c>
      <c r="AP110" s="21">
        <v>54.885689616270888</v>
      </c>
      <c r="AQ110" s="21">
        <v>83.499183714001035</v>
      </c>
      <c r="AR110" s="12">
        <f t="shared" si="5"/>
        <v>1082.9830095919181</v>
      </c>
    </row>
    <row r="111" spans="1:44" ht="15" customHeight="1" x14ac:dyDescent="0.25">
      <c r="A111" s="11" t="s">
        <v>26</v>
      </c>
      <c r="B111" s="11" t="s">
        <v>16</v>
      </c>
      <c r="C111" s="21">
        <v>0.24180498680902246</v>
      </c>
      <c r="D111" s="21">
        <v>8.5868395675586517E-2</v>
      </c>
      <c r="E111" s="21">
        <v>0.66447193279944949</v>
      </c>
      <c r="F111" s="21">
        <v>0.85053555291648453</v>
      </c>
      <c r="G111" s="21">
        <v>0.70722215098175434</v>
      </c>
      <c r="H111" s="21">
        <v>1.3878876534592015</v>
      </c>
      <c r="I111" s="21">
        <v>1.7355684553230726</v>
      </c>
      <c r="J111" s="21">
        <v>2.4648213407815787</v>
      </c>
      <c r="K111" s="21">
        <v>2.4136692519786354</v>
      </c>
      <c r="L111" s="21">
        <v>4.2357806145657158</v>
      </c>
      <c r="M111" s="21">
        <v>1.9582200969329115</v>
      </c>
      <c r="N111" s="21">
        <v>1.2351250788417178</v>
      </c>
      <c r="O111" s="21">
        <v>2.5986703797330994</v>
      </c>
      <c r="P111" s="21">
        <v>2.062759970269906</v>
      </c>
      <c r="Q111" s="21">
        <v>4.0325529797828574</v>
      </c>
      <c r="R111" s="21">
        <v>4.7878750341728251</v>
      </c>
      <c r="S111" s="21">
        <v>4.6712659907170222</v>
      </c>
      <c r="T111" s="21">
        <v>2.7288701199936614</v>
      </c>
      <c r="U111" s="21">
        <v>3.3877183947126368</v>
      </c>
      <c r="V111" s="21">
        <v>7.0329202668469497</v>
      </c>
      <c r="W111" s="21">
        <v>6.5269370921144354</v>
      </c>
      <c r="X111" s="21">
        <v>3.3687718500898844</v>
      </c>
      <c r="Y111" s="21">
        <v>1.9641830505992468</v>
      </c>
      <c r="Z111" s="21">
        <v>2.897394246674839</v>
      </c>
      <c r="AA111" s="21">
        <v>3.3920664580539297</v>
      </c>
      <c r="AB111" s="21">
        <v>4.9251478772475181</v>
      </c>
      <c r="AC111" s="21">
        <v>6.0271182366037781</v>
      </c>
      <c r="AD111" s="21">
        <v>4.9605941674751062</v>
      </c>
      <c r="AE111" s="21">
        <v>13.950598331087642</v>
      </c>
      <c r="AF111" s="21">
        <v>18.781047036200171</v>
      </c>
      <c r="AG111" s="21">
        <v>32.359207392037895</v>
      </c>
      <c r="AH111" s="21">
        <v>29.506911151485042</v>
      </c>
      <c r="AI111" s="21">
        <v>23.645469514528877</v>
      </c>
      <c r="AJ111" s="21">
        <v>14.909762173272732</v>
      </c>
      <c r="AK111" s="21">
        <v>14.591228308520988</v>
      </c>
      <c r="AL111" s="21">
        <v>20.155693008322938</v>
      </c>
      <c r="AM111" s="21">
        <v>19.020003288808986</v>
      </c>
      <c r="AN111" s="21">
        <v>13.834738668471003</v>
      </c>
      <c r="AO111" s="21">
        <v>15.651404186194135</v>
      </c>
      <c r="AP111" s="21">
        <v>37.49931001650171</v>
      </c>
      <c r="AQ111" s="21">
        <v>61.811575025230177</v>
      </c>
      <c r="AR111" s="12">
        <f t="shared" si="5"/>
        <v>399.06276972681513</v>
      </c>
    </row>
    <row r="112" spans="1:44" ht="15" customHeight="1" x14ac:dyDescent="0.25">
      <c r="A112" s="11" t="s">
        <v>26</v>
      </c>
      <c r="B112" s="11" t="s">
        <v>17</v>
      </c>
      <c r="C112" s="22"/>
      <c r="D112" s="22"/>
      <c r="E112" s="22"/>
      <c r="F112" s="22"/>
      <c r="G112" s="22"/>
      <c r="H112" s="21">
        <v>18.652113235108047</v>
      </c>
      <c r="I112" s="21">
        <v>26.48285347633783</v>
      </c>
      <c r="J112" s="21">
        <v>44.518627034343744</v>
      </c>
      <c r="K112" s="21">
        <v>96.95710855998415</v>
      </c>
      <c r="L112" s="21">
        <v>114.78661431538526</v>
      </c>
      <c r="M112" s="21">
        <v>160.08855352603837</v>
      </c>
      <c r="N112" s="21">
        <v>175.39530941034207</v>
      </c>
      <c r="O112" s="21">
        <v>152.71812929577959</v>
      </c>
      <c r="P112" s="21">
        <v>190.61193575948889</v>
      </c>
      <c r="Q112" s="21">
        <v>198.59862443523218</v>
      </c>
      <c r="R112" s="21">
        <v>217.75894398032111</v>
      </c>
      <c r="S112" s="21">
        <v>238.30186769537332</v>
      </c>
      <c r="T112" s="21">
        <v>223.20435834357588</v>
      </c>
      <c r="U112" s="21">
        <v>192.24639111405472</v>
      </c>
      <c r="V112" s="21">
        <v>185.00867180317033</v>
      </c>
      <c r="W112" s="21">
        <v>108.03425762497879</v>
      </c>
      <c r="X112" s="21">
        <v>171.44757156808697</v>
      </c>
      <c r="Y112" s="21">
        <v>414.77815016070645</v>
      </c>
      <c r="Z112" s="21">
        <v>643.41276537506144</v>
      </c>
      <c r="AA112" s="21">
        <v>663.83298384126613</v>
      </c>
      <c r="AB112" s="21">
        <v>1067.7974530466993</v>
      </c>
      <c r="AC112" s="21">
        <v>1489.417344748882</v>
      </c>
      <c r="AD112" s="21">
        <v>1643.0375592699938</v>
      </c>
      <c r="AE112" s="21">
        <v>2291.8988003061868</v>
      </c>
      <c r="AF112" s="21">
        <v>3567.2434968408375</v>
      </c>
      <c r="AG112" s="21">
        <v>4692.5628269523349</v>
      </c>
      <c r="AH112" s="21">
        <v>4977.4362724481534</v>
      </c>
      <c r="AI112" s="21">
        <v>6438.0498700861926</v>
      </c>
      <c r="AJ112" s="21">
        <v>7256.0004230229633</v>
      </c>
      <c r="AK112" s="21">
        <v>10125.798297299365</v>
      </c>
      <c r="AL112" s="21">
        <v>12576.588138331375</v>
      </c>
      <c r="AM112" s="21">
        <v>12513.239061180175</v>
      </c>
      <c r="AN112" s="21">
        <v>11043.957476512271</v>
      </c>
      <c r="AO112" s="21">
        <v>7935.1326938005986</v>
      </c>
      <c r="AP112" s="21">
        <v>7867.0570920685086</v>
      </c>
      <c r="AQ112" s="21">
        <v>7110.000374868212</v>
      </c>
      <c r="AR112" s="12">
        <f t="shared" si="5"/>
        <v>106832.05301133738</v>
      </c>
    </row>
    <row r="113" spans="1:45" ht="15" customHeight="1" x14ac:dyDescent="0.25">
      <c r="A113" s="11" t="s">
        <v>26</v>
      </c>
      <c r="B113" s="11" t="s">
        <v>18</v>
      </c>
      <c r="C113" s="22"/>
      <c r="D113" s="22"/>
      <c r="E113" s="22"/>
      <c r="F113" s="22"/>
      <c r="G113" s="22"/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8060.4283293720537</v>
      </c>
      <c r="AP113" s="21">
        <v>9472.9581650929485</v>
      </c>
      <c r="AQ113" s="21">
        <v>10018.354968624142</v>
      </c>
      <c r="AR113" s="12">
        <f t="shared" si="5"/>
        <v>27551.741463089144</v>
      </c>
      <c r="AS113" s="6">
        <f>SUM(AR97:AR113)</f>
        <v>556410.6856439017</v>
      </c>
    </row>
    <row r="114" spans="1:45" ht="15" customHeight="1" x14ac:dyDescent="0.25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</row>
    <row r="115" spans="1:45" ht="15" customHeight="1" x14ac:dyDescent="0.25">
      <c r="A115" s="13"/>
      <c r="B115" s="1"/>
      <c r="AR115" s="6"/>
    </row>
    <row r="116" spans="1:45" ht="15" customHeight="1" x14ac:dyDescent="0.25">
      <c r="A116" s="10" t="s">
        <v>0</v>
      </c>
      <c r="B116" s="10" t="s">
        <v>24</v>
      </c>
      <c r="C116" s="10">
        <v>1972</v>
      </c>
      <c r="D116" s="10">
        <v>1973</v>
      </c>
      <c r="E116" s="10">
        <v>1974</v>
      </c>
      <c r="F116" s="10">
        <v>1975</v>
      </c>
      <c r="G116" s="10">
        <v>1976</v>
      </c>
      <c r="H116" s="10">
        <v>1977</v>
      </c>
      <c r="I116" s="10">
        <v>1978</v>
      </c>
      <c r="J116" s="10">
        <v>1979</v>
      </c>
      <c r="K116" s="10">
        <v>1980</v>
      </c>
      <c r="L116" s="10">
        <v>1981</v>
      </c>
      <c r="M116" s="10">
        <v>1982</v>
      </c>
      <c r="N116" s="10">
        <v>1983</v>
      </c>
      <c r="O116" s="10">
        <v>1984</v>
      </c>
      <c r="P116" s="10">
        <v>1985</v>
      </c>
      <c r="Q116" s="10">
        <v>1986</v>
      </c>
      <c r="R116" s="10">
        <v>1987</v>
      </c>
      <c r="S116" s="10">
        <v>1988</v>
      </c>
      <c r="T116" s="10">
        <v>1989</v>
      </c>
      <c r="U116" s="10">
        <v>1990</v>
      </c>
      <c r="V116" s="10">
        <v>1991</v>
      </c>
      <c r="W116" s="10">
        <v>1992</v>
      </c>
      <c r="X116" s="10">
        <v>1993</v>
      </c>
      <c r="Y116" s="10">
        <v>1994</v>
      </c>
      <c r="Z116" s="10">
        <v>1995</v>
      </c>
      <c r="AA116" s="10">
        <v>1996</v>
      </c>
      <c r="AB116" s="10">
        <v>1997</v>
      </c>
      <c r="AC116" s="10">
        <v>1998</v>
      </c>
      <c r="AD116" s="10">
        <v>1999</v>
      </c>
      <c r="AE116" s="10">
        <v>2000</v>
      </c>
      <c r="AF116" s="10">
        <v>2001</v>
      </c>
      <c r="AG116" s="10">
        <v>2002</v>
      </c>
      <c r="AH116" s="10">
        <v>2003</v>
      </c>
      <c r="AI116" s="10">
        <v>2004</v>
      </c>
      <c r="AJ116" s="10">
        <v>2005</v>
      </c>
      <c r="AK116" s="10">
        <v>2006</v>
      </c>
      <c r="AL116" s="10">
        <v>2007</v>
      </c>
      <c r="AM116" s="10">
        <v>2008</v>
      </c>
      <c r="AN116" s="10">
        <v>2009</v>
      </c>
      <c r="AO116" s="10">
        <v>2010</v>
      </c>
      <c r="AP116" s="10">
        <v>2011</v>
      </c>
      <c r="AQ116" s="10">
        <v>2012</v>
      </c>
      <c r="AR116" s="10" t="s">
        <v>25</v>
      </c>
    </row>
    <row r="117" spans="1:45" ht="15" customHeight="1" x14ac:dyDescent="0.25">
      <c r="A117" s="11" t="s">
        <v>29</v>
      </c>
      <c r="B117" s="11" t="s">
        <v>2</v>
      </c>
      <c r="C117" s="21">
        <v>120.76724195585014</v>
      </c>
      <c r="D117" s="21">
        <v>170.30644329023826</v>
      </c>
      <c r="E117" s="21">
        <v>192.01920743906118</v>
      </c>
      <c r="F117" s="21">
        <v>228.33481986292475</v>
      </c>
      <c r="G117" s="21">
        <v>250.70805958792573</v>
      </c>
      <c r="H117" s="21">
        <v>303.71012622993561</v>
      </c>
      <c r="I117" s="21">
        <v>385.35493048409751</v>
      </c>
      <c r="J117" s="21">
        <v>474.2950777373195</v>
      </c>
      <c r="K117" s="21">
        <v>353.44194473689987</v>
      </c>
      <c r="L117" s="21">
        <v>205.16752955858732</v>
      </c>
      <c r="M117" s="21">
        <v>220.15181407538714</v>
      </c>
      <c r="N117" s="21">
        <v>54.031320830923143</v>
      </c>
      <c r="O117" s="21">
        <v>27.527303971515586</v>
      </c>
      <c r="P117" s="21">
        <v>24.165579025934736</v>
      </c>
      <c r="Q117" s="21">
        <v>61.75715028368117</v>
      </c>
      <c r="R117" s="21">
        <v>25.891569786343183</v>
      </c>
      <c r="S117" s="21">
        <v>87.474142486221069</v>
      </c>
      <c r="T117" s="21">
        <v>374.56743273459023</v>
      </c>
      <c r="U117" s="21">
        <v>967.73406841984945</v>
      </c>
      <c r="V117" s="21">
        <v>1035.7976739326275</v>
      </c>
      <c r="W117" s="21">
        <v>1052.137127331184</v>
      </c>
      <c r="X117" s="21">
        <v>1864.5391522252082</v>
      </c>
      <c r="Y117" s="21">
        <v>3150.9886422820373</v>
      </c>
      <c r="Z117" s="21">
        <v>4266.0769435302482</v>
      </c>
      <c r="AA117" s="21">
        <v>5504.4885698326325</v>
      </c>
      <c r="AB117" s="21">
        <v>6629.1045570192009</v>
      </c>
      <c r="AC117" s="21">
        <v>4754.8790378928397</v>
      </c>
      <c r="AD117" s="21">
        <v>5928.1358087332701</v>
      </c>
      <c r="AE117" s="21">
        <v>7224.5739796615335</v>
      </c>
      <c r="AF117" s="21">
        <v>8577.5477244603862</v>
      </c>
      <c r="AG117" s="21">
        <v>6319.4151448366183</v>
      </c>
      <c r="AH117" s="21">
        <v>6079.8884900951571</v>
      </c>
      <c r="AI117" s="21">
        <v>4176.1557437740057</v>
      </c>
      <c r="AJ117" s="21">
        <v>2289.8306566144956</v>
      </c>
      <c r="AK117" s="21">
        <v>1208.5558492491457</v>
      </c>
      <c r="AL117" s="21">
        <v>858.47955391408436</v>
      </c>
      <c r="AM117" s="21">
        <v>599.76130237472944</v>
      </c>
      <c r="AN117" s="21">
        <v>472.0877184615897</v>
      </c>
      <c r="AO117" s="21">
        <v>563.05944660055127</v>
      </c>
      <c r="AP117" s="21">
        <v>913.95456164744496</v>
      </c>
      <c r="AQ117" s="21">
        <v>1591.3954424030301</v>
      </c>
      <c r="AR117" s="12">
        <f>SUM(C117:AQ117)</f>
        <v>79588.258889369303</v>
      </c>
    </row>
    <row r="118" spans="1:45" ht="15" customHeight="1" x14ac:dyDescent="0.25">
      <c r="A118" s="11" t="s">
        <v>29</v>
      </c>
      <c r="B118" s="11" t="s">
        <v>3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1.3227211595457986</v>
      </c>
      <c r="K118" s="21">
        <v>155.8750458760945</v>
      </c>
      <c r="L118" s="21">
        <v>109.7194229921441</v>
      </c>
      <c r="M118" s="21">
        <v>206.16322514262572</v>
      </c>
      <c r="N118" s="21">
        <v>535.13283284518036</v>
      </c>
      <c r="O118" s="21">
        <v>560.52311554122502</v>
      </c>
      <c r="P118" s="21">
        <v>723.87834282962069</v>
      </c>
      <c r="Q118" s="21">
        <v>860.32811987039361</v>
      </c>
      <c r="R118" s="21">
        <v>597.22265927858393</v>
      </c>
      <c r="S118" s="21">
        <v>997.28778287522641</v>
      </c>
      <c r="T118" s="21">
        <v>795.06701109393407</v>
      </c>
      <c r="U118" s="21">
        <v>160.95677916368291</v>
      </c>
      <c r="V118" s="21">
        <v>314.94713084996755</v>
      </c>
      <c r="W118" s="21">
        <v>480.75112331860691</v>
      </c>
      <c r="X118" s="21">
        <v>649.38963634042216</v>
      </c>
      <c r="Y118" s="21">
        <v>381.56797437796291</v>
      </c>
      <c r="Z118" s="21">
        <v>114.7276078841049</v>
      </c>
      <c r="AA118" s="21">
        <v>33.739380655118069</v>
      </c>
      <c r="AB118" s="21">
        <v>12.232934730639808</v>
      </c>
      <c r="AC118" s="21">
        <v>9.9492419616781902</v>
      </c>
      <c r="AD118" s="21">
        <v>134.66019637758976</v>
      </c>
      <c r="AE118" s="21">
        <v>148.09588077414747</v>
      </c>
      <c r="AF118" s="21">
        <v>278.88511344261156</v>
      </c>
      <c r="AG118" s="21">
        <v>780.14680649284003</v>
      </c>
      <c r="AH118" s="21">
        <v>649.67669390107528</v>
      </c>
      <c r="AI118" s="21">
        <v>893.10192162006263</v>
      </c>
      <c r="AJ118" s="21">
        <v>897.98581559311503</v>
      </c>
      <c r="AK118" s="21">
        <v>30.137149299640072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12">
        <f t="shared" ref="AR118:AR133" si="6">SUM(C118:AQ118)</f>
        <v>11513.471666287838</v>
      </c>
    </row>
    <row r="119" spans="1:45" ht="15" customHeight="1" x14ac:dyDescent="0.25">
      <c r="A119" s="11" t="s">
        <v>29</v>
      </c>
      <c r="B119" s="11" t="s">
        <v>4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278.72984509376272</v>
      </c>
      <c r="AI119" s="21">
        <v>1908.5556516317527</v>
      </c>
      <c r="AJ119" s="21">
        <v>5049.9159131716906</v>
      </c>
      <c r="AK119" s="21">
        <v>8092.0953441117035</v>
      </c>
      <c r="AL119" s="21">
        <v>11812.015082966211</v>
      </c>
      <c r="AM119" s="21">
        <v>13589.507978421283</v>
      </c>
      <c r="AN119" s="21">
        <v>14844.271163144484</v>
      </c>
      <c r="AO119" s="21">
        <v>13563.509241751764</v>
      </c>
      <c r="AP119" s="21">
        <v>13213.388786299656</v>
      </c>
      <c r="AQ119" s="21">
        <v>16036.614927339906</v>
      </c>
      <c r="AR119" s="12">
        <f t="shared" si="6"/>
        <v>98388.603933932216</v>
      </c>
    </row>
    <row r="120" spans="1:45" ht="15" customHeight="1" x14ac:dyDescent="0.25">
      <c r="A120" s="11" t="s">
        <v>29</v>
      </c>
      <c r="B120" s="11" t="s">
        <v>5</v>
      </c>
      <c r="C120" s="21">
        <v>15.853622828648687</v>
      </c>
      <c r="D120" s="21">
        <v>18.86654085897176</v>
      </c>
      <c r="E120" s="21">
        <v>22.333404926386105</v>
      </c>
      <c r="F120" s="21">
        <v>27.258900213210001</v>
      </c>
      <c r="G120" s="21">
        <v>23.054251301496844</v>
      </c>
      <c r="H120" s="21">
        <v>13.706490011228874</v>
      </c>
      <c r="I120" s="21">
        <v>18.163692930842483</v>
      </c>
      <c r="J120" s="21">
        <v>22.524963380870204</v>
      </c>
      <c r="K120" s="21">
        <v>18.138162770425648</v>
      </c>
      <c r="L120" s="21">
        <v>7.3992924278538128</v>
      </c>
      <c r="M120" s="21">
        <v>9.378990704623952</v>
      </c>
      <c r="N120" s="21">
        <v>4.5220390556290182</v>
      </c>
      <c r="O120" s="21">
        <v>2.3009095677504789</v>
      </c>
      <c r="P120" s="21">
        <v>2.6184380167497343</v>
      </c>
      <c r="Q120" s="21">
        <v>6.7753456223787145</v>
      </c>
      <c r="R120" s="21">
        <v>5.7613800335230128</v>
      </c>
      <c r="S120" s="21">
        <v>11.083789197027873</v>
      </c>
      <c r="T120" s="21">
        <v>46.829680930306317</v>
      </c>
      <c r="U120" s="21">
        <v>134.75270723884779</v>
      </c>
      <c r="V120" s="21">
        <v>133.35284163076173</v>
      </c>
      <c r="W120" s="21">
        <v>112.18170210647115</v>
      </c>
      <c r="X120" s="21">
        <v>167.80665405357828</v>
      </c>
      <c r="Y120" s="21">
        <v>208.4004355379717</v>
      </c>
      <c r="Z120" s="21">
        <v>409.06229056855699</v>
      </c>
      <c r="AA120" s="21">
        <v>651.93191604847289</v>
      </c>
      <c r="AB120" s="21">
        <v>637.33323549487204</v>
      </c>
      <c r="AC120" s="21">
        <v>556.32222761993899</v>
      </c>
      <c r="AD120" s="21">
        <v>674.29192605428113</v>
      </c>
      <c r="AE120" s="21">
        <v>976.62528785817915</v>
      </c>
      <c r="AF120" s="21">
        <v>1014.9842367456737</v>
      </c>
      <c r="AG120" s="21">
        <v>472.7104024490439</v>
      </c>
      <c r="AH120" s="21">
        <v>569.64345212844921</v>
      </c>
      <c r="AI120" s="21">
        <v>423.6331755936024</v>
      </c>
      <c r="AJ120" s="21">
        <v>316.20090992488417</v>
      </c>
      <c r="AK120" s="21">
        <v>305.70793198476935</v>
      </c>
      <c r="AL120" s="21">
        <v>227.73835844306473</v>
      </c>
      <c r="AM120" s="21">
        <v>331.89737983449669</v>
      </c>
      <c r="AN120" s="21">
        <v>460.16299904604159</v>
      </c>
      <c r="AO120" s="21">
        <v>656.21415743571572</v>
      </c>
      <c r="AP120" s="21">
        <v>1086.3891531284828</v>
      </c>
      <c r="AQ120" s="21">
        <v>68.685773125834714</v>
      </c>
      <c r="AR120" s="12">
        <f t="shared" si="6"/>
        <v>10872.599048829914</v>
      </c>
    </row>
    <row r="121" spans="1:45" ht="15" customHeight="1" x14ac:dyDescent="0.25">
      <c r="A121" s="11" t="s">
        <v>29</v>
      </c>
      <c r="B121" s="11" t="s">
        <v>6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0.23762139953087355</v>
      </c>
      <c r="K121" s="21">
        <v>5.6875434793467461</v>
      </c>
      <c r="L121" s="21">
        <v>2.5290944109171529</v>
      </c>
      <c r="M121" s="21">
        <v>11.162031473784799</v>
      </c>
      <c r="N121" s="21">
        <v>28.393257332896429</v>
      </c>
      <c r="O121" s="21">
        <v>44.842266840838953</v>
      </c>
      <c r="P121" s="21">
        <v>67.167246002194034</v>
      </c>
      <c r="Q121" s="21">
        <v>84.210548544708999</v>
      </c>
      <c r="R121" s="21">
        <v>75.598133447756425</v>
      </c>
      <c r="S121" s="21">
        <v>106.1068674873608</v>
      </c>
      <c r="T121" s="21">
        <v>101.89109203742645</v>
      </c>
      <c r="U121" s="21">
        <v>20.48167765574857</v>
      </c>
      <c r="V121" s="21">
        <v>39.632994201538978</v>
      </c>
      <c r="W121" s="21">
        <v>84.928567118703029</v>
      </c>
      <c r="X121" s="21">
        <v>118.83943672399424</v>
      </c>
      <c r="Y121" s="21">
        <v>64.531555961278968</v>
      </c>
      <c r="Z121" s="21">
        <v>27.747069628992126</v>
      </c>
      <c r="AA121" s="21">
        <v>7.2742809824053003</v>
      </c>
      <c r="AB121" s="21">
        <v>1.4147300860470793</v>
      </c>
      <c r="AC121" s="21">
        <v>2.0969020866942234</v>
      </c>
      <c r="AD121" s="21">
        <v>17.406546270990287</v>
      </c>
      <c r="AE121" s="21">
        <v>13.960817274932825</v>
      </c>
      <c r="AF121" s="21">
        <v>85.660018430799113</v>
      </c>
      <c r="AG121" s="21">
        <v>153.36635722571793</v>
      </c>
      <c r="AH121" s="21">
        <v>58.357574723492434</v>
      </c>
      <c r="AI121" s="21">
        <v>14.600544390203289</v>
      </c>
      <c r="AJ121" s="21">
        <v>49.075471110982193</v>
      </c>
      <c r="AK121" s="21">
        <v>18.48970825434953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12">
        <f t="shared" si="6"/>
        <v>1305.6899545836316</v>
      </c>
    </row>
    <row r="122" spans="1:45" ht="15" customHeight="1" x14ac:dyDescent="0.25">
      <c r="A122" s="11" t="s">
        <v>29</v>
      </c>
      <c r="B122" s="11" t="s">
        <v>7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1">
        <v>0</v>
      </c>
      <c r="AH122" s="21">
        <v>67.140422059987216</v>
      </c>
      <c r="AI122" s="21">
        <v>390.91780028895818</v>
      </c>
      <c r="AJ122" s="21">
        <v>766.24487537593768</v>
      </c>
      <c r="AK122" s="21">
        <v>1042.5587502534142</v>
      </c>
      <c r="AL122" s="21">
        <v>1795.1277723998487</v>
      </c>
      <c r="AM122" s="21">
        <v>2451.0672049981631</v>
      </c>
      <c r="AN122" s="21">
        <v>2312.4406230594573</v>
      </c>
      <c r="AO122" s="21">
        <v>2923.2468698227613</v>
      </c>
      <c r="AP122" s="21">
        <v>3147.5952964128091</v>
      </c>
      <c r="AQ122" s="21">
        <v>2676.8944996441805</v>
      </c>
      <c r="AR122" s="12">
        <f t="shared" si="6"/>
        <v>17573.234114315514</v>
      </c>
    </row>
    <row r="123" spans="1:45" ht="15" customHeight="1" x14ac:dyDescent="0.25">
      <c r="A123" s="11" t="s">
        <v>29</v>
      </c>
      <c r="B123" s="11" t="s">
        <v>8</v>
      </c>
      <c r="C123" s="21">
        <v>5.5525539925794162E-2</v>
      </c>
      <c r="D123" s="21">
        <v>7.8873365817383093E-2</v>
      </c>
      <c r="E123" s="21">
        <v>0.10254844364550871</v>
      </c>
      <c r="F123" s="21">
        <v>0.14708113572002568</v>
      </c>
      <c r="G123" s="21">
        <v>0.3165176049964778</v>
      </c>
      <c r="H123" s="21">
        <v>0.62729087517415183</v>
      </c>
      <c r="I123" s="21">
        <v>0.91590689591749563</v>
      </c>
      <c r="J123" s="21">
        <v>7.586708685594008</v>
      </c>
      <c r="K123" s="21">
        <v>12.473610873985294</v>
      </c>
      <c r="L123" s="21">
        <v>27.120801434069552</v>
      </c>
      <c r="M123" s="21">
        <v>37.695797131860211</v>
      </c>
      <c r="N123" s="21">
        <v>29.809644462164044</v>
      </c>
      <c r="O123" s="21">
        <v>51.300586269909289</v>
      </c>
      <c r="P123" s="21">
        <v>31.289972964636664</v>
      </c>
      <c r="Q123" s="21">
        <v>39.172662880794654</v>
      </c>
      <c r="R123" s="21">
        <v>32.224824563631216</v>
      </c>
      <c r="S123" s="21">
        <v>78.673959210535884</v>
      </c>
      <c r="T123" s="21">
        <v>104.56723955660551</v>
      </c>
      <c r="U123" s="21">
        <v>87.238182588301598</v>
      </c>
      <c r="V123" s="21">
        <v>93.686894569459284</v>
      </c>
      <c r="W123" s="21">
        <v>114.73556412154817</v>
      </c>
      <c r="X123" s="21">
        <v>187.98053309658863</v>
      </c>
      <c r="Y123" s="21">
        <v>243.36359593332816</v>
      </c>
      <c r="Z123" s="21">
        <v>121.0128546014181</v>
      </c>
      <c r="AA123" s="21">
        <v>149.90639822264896</v>
      </c>
      <c r="AB123" s="21">
        <v>260.15490165707888</v>
      </c>
      <c r="AC123" s="21">
        <v>251.84924645000532</v>
      </c>
      <c r="AD123" s="21">
        <v>325.75200454227678</v>
      </c>
      <c r="AE123" s="21">
        <v>537.70682012637269</v>
      </c>
      <c r="AF123" s="21">
        <v>515.51849355428885</v>
      </c>
      <c r="AG123" s="21">
        <v>245.56600190131297</v>
      </c>
      <c r="AH123" s="21">
        <v>243.92693579003679</v>
      </c>
      <c r="AI123" s="21">
        <v>241.62553468965214</v>
      </c>
      <c r="AJ123" s="21">
        <v>304.85136711071806</v>
      </c>
      <c r="AK123" s="21">
        <v>426.25422299863345</v>
      </c>
      <c r="AL123" s="21">
        <v>476.81158424288725</v>
      </c>
      <c r="AM123" s="21">
        <v>562.02956920412771</v>
      </c>
      <c r="AN123" s="21">
        <v>701.19002619609648</v>
      </c>
      <c r="AO123" s="21">
        <v>958.58254394472044</v>
      </c>
      <c r="AP123" s="21">
        <v>1146.2280729144206</v>
      </c>
      <c r="AQ123" s="21">
        <v>1717.8410041841</v>
      </c>
      <c r="AR123" s="12">
        <f t="shared" si="6"/>
        <v>10367.971904535005</v>
      </c>
    </row>
    <row r="124" spans="1:45" ht="15" customHeight="1" x14ac:dyDescent="0.25">
      <c r="A124" s="11" t="s">
        <v>29</v>
      </c>
      <c r="B124" s="11" t="s">
        <v>9</v>
      </c>
      <c r="C124" s="21">
        <v>7.1051029418074583</v>
      </c>
      <c r="D124" s="21">
        <v>9.4706051462885341</v>
      </c>
      <c r="E124" s="21">
        <v>9.4221394967076311</v>
      </c>
      <c r="F124" s="21">
        <v>12.620346161411272</v>
      </c>
      <c r="G124" s="21">
        <v>16.50207412157453</v>
      </c>
      <c r="H124" s="21">
        <v>23.49940088663211</v>
      </c>
      <c r="I124" s="21">
        <v>27.230588394207206</v>
      </c>
      <c r="J124" s="21">
        <v>22.447561519381519</v>
      </c>
      <c r="K124" s="21">
        <v>31.300704278053132</v>
      </c>
      <c r="L124" s="21">
        <v>17.404843493024838</v>
      </c>
      <c r="M124" s="21">
        <v>14.733096043751843</v>
      </c>
      <c r="N124" s="21">
        <v>12.25008247446355</v>
      </c>
      <c r="O124" s="21">
        <v>20.262849163102981</v>
      </c>
      <c r="P124" s="21">
        <v>26.021504185722169</v>
      </c>
      <c r="Q124" s="21">
        <v>30.352332060493936</v>
      </c>
      <c r="R124" s="21">
        <v>22.210319994095197</v>
      </c>
      <c r="S124" s="21">
        <v>23.22010034412915</v>
      </c>
      <c r="T124" s="21">
        <v>23.186518181556618</v>
      </c>
      <c r="U124" s="21">
        <v>21.270382728749301</v>
      </c>
      <c r="V124" s="21">
        <v>23.189373703615033</v>
      </c>
      <c r="W124" s="21">
        <v>11.451587050523734</v>
      </c>
      <c r="X124" s="21">
        <v>19.435693151178498</v>
      </c>
      <c r="Y124" s="21">
        <v>20.652879938431482</v>
      </c>
      <c r="Z124" s="21">
        <v>21.49151700931068</v>
      </c>
      <c r="AA124" s="21">
        <v>17.581750045739813</v>
      </c>
      <c r="AB124" s="21">
        <v>21.022678854384292</v>
      </c>
      <c r="AC124" s="21">
        <v>18.436154037753763</v>
      </c>
      <c r="AD124" s="21">
        <v>28.615088421134285</v>
      </c>
      <c r="AE124" s="21">
        <v>37.188005239731744</v>
      </c>
      <c r="AF124" s="21">
        <v>45.548892488105224</v>
      </c>
      <c r="AG124" s="21">
        <v>33.153045455088652</v>
      </c>
      <c r="AH124" s="21">
        <v>27.302366666299744</v>
      </c>
      <c r="AI124" s="21">
        <v>32.214755230036396</v>
      </c>
      <c r="AJ124" s="21">
        <v>45.464561679399559</v>
      </c>
      <c r="AK124" s="21">
        <v>55.922770775621906</v>
      </c>
      <c r="AL124" s="21">
        <v>58.12887143645883</v>
      </c>
      <c r="AM124" s="21">
        <v>68.6506486461561</v>
      </c>
      <c r="AN124" s="21">
        <v>53.072700809885866</v>
      </c>
      <c r="AO124" s="21">
        <v>50.518774367979219</v>
      </c>
      <c r="AP124" s="21">
        <v>66.996497816248564</v>
      </c>
      <c r="AQ124" s="21">
        <v>43.579351761900561</v>
      </c>
      <c r="AR124" s="12">
        <f t="shared" si="6"/>
        <v>1170.128516200137</v>
      </c>
    </row>
    <row r="125" spans="1:45" ht="15" customHeight="1" x14ac:dyDescent="0.25">
      <c r="A125" s="11" t="s">
        <v>29</v>
      </c>
      <c r="B125" s="11" t="s">
        <v>10</v>
      </c>
      <c r="C125" s="21">
        <v>16.578573530884068</v>
      </c>
      <c r="D125" s="21">
        <v>22.098078674673246</v>
      </c>
      <c r="E125" s="21">
        <v>21.984992158984479</v>
      </c>
      <c r="F125" s="21">
        <v>29.447474376626293</v>
      </c>
      <c r="G125" s="21">
        <v>38.504839617007242</v>
      </c>
      <c r="H125" s="21">
        <v>54.831935402141582</v>
      </c>
      <c r="I125" s="21">
        <v>63.538039586483485</v>
      </c>
      <c r="J125" s="21">
        <v>52.377643545223528</v>
      </c>
      <c r="K125" s="21">
        <v>73.034976648790646</v>
      </c>
      <c r="L125" s="21">
        <v>40.611301483724638</v>
      </c>
      <c r="M125" s="21">
        <v>34.377224102087617</v>
      </c>
      <c r="N125" s="21">
        <v>28.583525773748281</v>
      </c>
      <c r="O125" s="21">
        <v>47.279981380573616</v>
      </c>
      <c r="P125" s="21">
        <v>60.716843100018394</v>
      </c>
      <c r="Q125" s="21">
        <v>70.822108141152512</v>
      </c>
      <c r="R125" s="21">
        <v>51.824079986222102</v>
      </c>
      <c r="S125" s="21">
        <v>54.18023413630133</v>
      </c>
      <c r="T125" s="21">
        <v>54.101875756965427</v>
      </c>
      <c r="U125" s="21">
        <v>49.630893033748379</v>
      </c>
      <c r="V125" s="21">
        <v>54.108538641768384</v>
      </c>
      <c r="W125" s="21">
        <v>26.720369784555388</v>
      </c>
      <c r="X125" s="21">
        <v>45.349950686083176</v>
      </c>
      <c r="Y125" s="21">
        <v>48.190053189673456</v>
      </c>
      <c r="Z125" s="21">
        <v>50.146873021724922</v>
      </c>
      <c r="AA125" s="21">
        <v>41.024083440059556</v>
      </c>
      <c r="AB125" s="21">
        <v>49.052917326896676</v>
      </c>
      <c r="AC125" s="21">
        <v>43.017692754758798</v>
      </c>
      <c r="AD125" s="21">
        <v>66.768539649313311</v>
      </c>
      <c r="AE125" s="21">
        <v>86.772012226040701</v>
      </c>
      <c r="AF125" s="21">
        <v>106.28074913891214</v>
      </c>
      <c r="AG125" s="21">
        <v>88.179656907996616</v>
      </c>
      <c r="AH125" s="21">
        <v>82.901603227254682</v>
      </c>
      <c r="AI125" s="21">
        <v>85.615484501417882</v>
      </c>
      <c r="AJ125" s="21">
        <v>115.99247077650969</v>
      </c>
      <c r="AK125" s="21">
        <v>138.66981864297568</v>
      </c>
      <c r="AL125" s="21">
        <v>154.37828986180588</v>
      </c>
      <c r="AM125" s="21">
        <v>194.0426139497464</v>
      </c>
      <c r="AN125" s="21">
        <v>204.92577424990816</v>
      </c>
      <c r="AO125" s="21">
        <v>237.27237761639267</v>
      </c>
      <c r="AP125" s="21">
        <v>328.9402973634555</v>
      </c>
      <c r="AQ125" s="21">
        <v>255.32495804998675</v>
      </c>
      <c r="AR125" s="12">
        <f t="shared" si="6"/>
        <v>3368.1997454425932</v>
      </c>
    </row>
    <row r="126" spans="1:45" ht="15" customHeight="1" x14ac:dyDescent="0.25">
      <c r="A126" s="11" t="s">
        <v>29</v>
      </c>
      <c r="B126" s="11" t="s">
        <v>11</v>
      </c>
      <c r="C126" s="21">
        <v>5.0368239644183896</v>
      </c>
      <c r="D126" s="21">
        <v>5.3998354068006229</v>
      </c>
      <c r="E126" s="21">
        <v>7.3261647359001252</v>
      </c>
      <c r="F126" s="21">
        <v>14.335117313736284</v>
      </c>
      <c r="G126" s="21">
        <v>17.682297623948028</v>
      </c>
      <c r="H126" s="21">
        <v>19.982701361987733</v>
      </c>
      <c r="I126" s="21">
        <v>26.005871479764242</v>
      </c>
      <c r="J126" s="21">
        <v>58.606526388727175</v>
      </c>
      <c r="K126" s="21">
        <v>31.266079400356471</v>
      </c>
      <c r="L126" s="21">
        <v>27.512739484847767</v>
      </c>
      <c r="M126" s="21">
        <v>21.110708599678155</v>
      </c>
      <c r="N126" s="21">
        <v>17.462745488343998</v>
      </c>
      <c r="O126" s="21">
        <v>27.78788295470012</v>
      </c>
      <c r="P126" s="21">
        <v>40.051186259712239</v>
      </c>
      <c r="Q126" s="21">
        <v>56.103619227985007</v>
      </c>
      <c r="R126" s="21">
        <v>52.312346568084337</v>
      </c>
      <c r="S126" s="21">
        <v>55.259665926267694</v>
      </c>
      <c r="T126" s="21">
        <v>52.520064035250883</v>
      </c>
      <c r="U126" s="21">
        <v>43.683610643584608</v>
      </c>
      <c r="V126" s="21">
        <v>44.376984363835646</v>
      </c>
      <c r="W126" s="21">
        <v>26.816385599925852</v>
      </c>
      <c r="X126" s="21">
        <v>47.350559840866843</v>
      </c>
      <c r="Y126" s="21">
        <v>49.739939545124386</v>
      </c>
      <c r="Z126" s="21">
        <v>56.890975352244823</v>
      </c>
      <c r="AA126" s="21">
        <v>48.63608732969255</v>
      </c>
      <c r="AB126" s="21">
        <v>60.858188415037048</v>
      </c>
      <c r="AC126" s="21">
        <v>56.002076722758943</v>
      </c>
      <c r="AD126" s="21">
        <v>68.938506402793024</v>
      </c>
      <c r="AE126" s="21">
        <v>81.725617156496781</v>
      </c>
      <c r="AF126" s="21">
        <v>54.161888104765332</v>
      </c>
      <c r="AG126" s="21">
        <v>44.96812997310559</v>
      </c>
      <c r="AH126" s="21">
        <v>39.436235494505468</v>
      </c>
      <c r="AI126" s="21">
        <v>36.742762927012627</v>
      </c>
      <c r="AJ126" s="21">
        <v>49.355514914876288</v>
      </c>
      <c r="AK126" s="21">
        <v>68.427374940074614</v>
      </c>
      <c r="AL126" s="21">
        <v>76.939297567804658</v>
      </c>
      <c r="AM126" s="21">
        <v>90.871719308039573</v>
      </c>
      <c r="AN126" s="21">
        <v>91.391508595227137</v>
      </c>
      <c r="AO126" s="21">
        <v>97.948370604291313</v>
      </c>
      <c r="AP126" s="21">
        <v>123.17620486498978</v>
      </c>
      <c r="AQ126" s="21">
        <v>91.294224145544462</v>
      </c>
      <c r="AR126" s="12">
        <f t="shared" si="6"/>
        <v>1985.4945390331063</v>
      </c>
    </row>
    <row r="127" spans="1:45" ht="15" customHeight="1" x14ac:dyDescent="0.25">
      <c r="A127" s="11" t="s">
        <v>29</v>
      </c>
      <c r="B127" s="11" t="s">
        <v>12</v>
      </c>
      <c r="C127" s="21">
        <v>1.779324339430328</v>
      </c>
      <c r="D127" s="21">
        <v>2.5330961536401251</v>
      </c>
      <c r="E127" s="21">
        <v>3.7880853290932786</v>
      </c>
      <c r="F127" s="21">
        <v>5.2244592839838324</v>
      </c>
      <c r="G127" s="21">
        <v>6.2513946784817351</v>
      </c>
      <c r="H127" s="21">
        <v>6.2743098036274505</v>
      </c>
      <c r="I127" s="21">
        <v>5.50804651442997</v>
      </c>
      <c r="J127" s="21">
        <v>6.1835593096343375</v>
      </c>
      <c r="K127" s="21">
        <v>7.5128578210912167</v>
      </c>
      <c r="L127" s="21">
        <v>4.7835043587306254</v>
      </c>
      <c r="M127" s="21">
        <v>4.5702375319550104</v>
      </c>
      <c r="N127" s="21">
        <v>4.6743818370345576</v>
      </c>
      <c r="O127" s="21">
        <v>7.8068878398462074</v>
      </c>
      <c r="P127" s="21">
        <v>10.145516060254376</v>
      </c>
      <c r="Q127" s="21">
        <v>13.021677428630694</v>
      </c>
      <c r="R127" s="21">
        <v>12.208015588564328</v>
      </c>
      <c r="S127" s="21">
        <v>14.944951274059877</v>
      </c>
      <c r="T127" s="21">
        <v>16.209604649872126</v>
      </c>
      <c r="U127" s="21">
        <v>17.231340574884253</v>
      </c>
      <c r="V127" s="21">
        <v>17.881045450412653</v>
      </c>
      <c r="W127" s="21">
        <v>15.880411038241967</v>
      </c>
      <c r="X127" s="21">
        <v>32.214865111791482</v>
      </c>
      <c r="Y127" s="21">
        <v>33.455088492067027</v>
      </c>
      <c r="Z127" s="21">
        <v>30.599136555688307</v>
      </c>
      <c r="AA127" s="21">
        <v>26.510281825162945</v>
      </c>
      <c r="AB127" s="21">
        <v>32.803901263476995</v>
      </c>
      <c r="AC127" s="21">
        <v>26.053007124617032</v>
      </c>
      <c r="AD127" s="21">
        <v>30.258261831986577</v>
      </c>
      <c r="AE127" s="21">
        <v>45.682697830238865</v>
      </c>
      <c r="AF127" s="21">
        <v>72.63432014049657</v>
      </c>
      <c r="AG127" s="21">
        <v>69.338160237121329</v>
      </c>
      <c r="AH127" s="21">
        <v>78.454221967739954</v>
      </c>
      <c r="AI127" s="21">
        <v>95.083909986080798</v>
      </c>
      <c r="AJ127" s="21">
        <v>135.66924329465641</v>
      </c>
      <c r="AK127" s="21">
        <v>146.4681575567796</v>
      </c>
      <c r="AL127" s="21">
        <v>196.29104066319982</v>
      </c>
      <c r="AM127" s="21">
        <v>285.28124464126392</v>
      </c>
      <c r="AN127" s="21">
        <v>276.26406475469344</v>
      </c>
      <c r="AO127" s="21">
        <v>345.40743405083458</v>
      </c>
      <c r="AP127" s="21">
        <v>489.67104767438479</v>
      </c>
      <c r="AQ127" s="21">
        <v>362.91799876357851</v>
      </c>
      <c r="AR127" s="12">
        <f t="shared" si="6"/>
        <v>2995.4707906317576</v>
      </c>
    </row>
    <row r="128" spans="1:45" ht="15" customHeight="1" x14ac:dyDescent="0.25">
      <c r="A128" s="11" t="s">
        <v>29</v>
      </c>
      <c r="B128" s="11" t="s">
        <v>13</v>
      </c>
      <c r="C128" s="21">
        <v>1.779324339430328</v>
      </c>
      <c r="D128" s="21">
        <v>2.5330961536401251</v>
      </c>
      <c r="E128" s="21">
        <v>3.7880853290932786</v>
      </c>
      <c r="F128" s="21">
        <v>5.2244592839838324</v>
      </c>
      <c r="G128" s="21">
        <v>6.2513946784817351</v>
      </c>
      <c r="H128" s="21">
        <v>6.2743098036274505</v>
      </c>
      <c r="I128" s="21">
        <v>5.50804651442997</v>
      </c>
      <c r="J128" s="21">
        <v>6.1835593096343375</v>
      </c>
      <c r="K128" s="21">
        <v>7.5128578210912167</v>
      </c>
      <c r="L128" s="21">
        <v>4.7835043587306254</v>
      </c>
      <c r="M128" s="21">
        <v>4.5702375319550104</v>
      </c>
      <c r="N128" s="21">
        <v>4.6743818370345576</v>
      </c>
      <c r="O128" s="21">
        <v>7.8068878398462074</v>
      </c>
      <c r="P128" s="21">
        <v>10.145516060254376</v>
      </c>
      <c r="Q128" s="21">
        <v>13.021677428630694</v>
      </c>
      <c r="R128" s="21">
        <v>12.208015588564328</v>
      </c>
      <c r="S128" s="21">
        <v>14.944951274059877</v>
      </c>
      <c r="T128" s="21">
        <v>16.209604649872126</v>
      </c>
      <c r="U128" s="21">
        <v>17.231340574884253</v>
      </c>
      <c r="V128" s="21">
        <v>17.881045450412653</v>
      </c>
      <c r="W128" s="21">
        <v>15.880411038241967</v>
      </c>
      <c r="X128" s="21">
        <v>32.214865111791482</v>
      </c>
      <c r="Y128" s="21">
        <v>33.455088492067027</v>
      </c>
      <c r="Z128" s="21">
        <v>30.599136555688307</v>
      </c>
      <c r="AA128" s="21">
        <v>26.510281825162945</v>
      </c>
      <c r="AB128" s="21">
        <v>32.803901263476995</v>
      </c>
      <c r="AC128" s="21">
        <v>26.053007124617032</v>
      </c>
      <c r="AD128" s="21">
        <v>30.258261831986577</v>
      </c>
      <c r="AE128" s="21">
        <v>45.682697830238865</v>
      </c>
      <c r="AF128" s="21">
        <v>72.63432014049657</v>
      </c>
      <c r="AG128" s="21">
        <v>63.419270413266524</v>
      </c>
      <c r="AH128" s="21">
        <v>79.973860078357816</v>
      </c>
      <c r="AI128" s="21">
        <v>103.2513304423168</v>
      </c>
      <c r="AJ128" s="21">
        <v>122.85129825165937</v>
      </c>
      <c r="AK128" s="21">
        <v>137.60086510281306</v>
      </c>
      <c r="AL128" s="21">
        <v>188.49443390788588</v>
      </c>
      <c r="AM128" s="21">
        <v>296.38795797862787</v>
      </c>
      <c r="AN128" s="21">
        <v>247.28859471672126</v>
      </c>
      <c r="AO128" s="21">
        <v>358.66256527351379</v>
      </c>
      <c r="AP128" s="21">
        <v>452.34466890869732</v>
      </c>
      <c r="AQ128" s="21">
        <v>396.80146604256811</v>
      </c>
      <c r="AR128" s="12">
        <f t="shared" si="6"/>
        <v>2961.7005781578528</v>
      </c>
    </row>
    <row r="129" spans="1:45" ht="15" customHeight="1" x14ac:dyDescent="0.25">
      <c r="A129" s="11" t="s">
        <v>29</v>
      </c>
      <c r="B129" s="11" t="s">
        <v>14</v>
      </c>
      <c r="C129" s="21">
        <v>1.625724130930251</v>
      </c>
      <c r="D129" s="21">
        <v>1.7079589297302564</v>
      </c>
      <c r="E129" s="21">
        <v>2.7954840750316086</v>
      </c>
      <c r="F129" s="21">
        <v>4.441155488791126</v>
      </c>
      <c r="G129" s="21">
        <v>5.3087774907822771</v>
      </c>
      <c r="H129" s="21">
        <v>6.0038996784581897</v>
      </c>
      <c r="I129" s="21">
        <v>10.7107688905662</v>
      </c>
      <c r="J129" s="21">
        <v>8.8572081318448053</v>
      </c>
      <c r="K129" s="21">
        <v>8.3147137045399031</v>
      </c>
      <c r="L129" s="21">
        <v>6.4868550043255242</v>
      </c>
      <c r="M129" s="21">
        <v>7.0751906383153642</v>
      </c>
      <c r="N129" s="21">
        <v>5.3480205757896595</v>
      </c>
      <c r="O129" s="21">
        <v>6.3346809126740613</v>
      </c>
      <c r="P129" s="21">
        <v>13.296148750522976</v>
      </c>
      <c r="Q129" s="21">
        <v>15.706482290350717</v>
      </c>
      <c r="R129" s="21">
        <v>11.403050392554816</v>
      </c>
      <c r="S129" s="21">
        <v>14.74590116674247</v>
      </c>
      <c r="T129" s="21">
        <v>11.972059907128713</v>
      </c>
      <c r="U129" s="21">
        <v>12.663518279391603</v>
      </c>
      <c r="V129" s="21">
        <v>40.281235209648287</v>
      </c>
      <c r="W129" s="21">
        <v>40.48484313256337</v>
      </c>
      <c r="X129" s="21">
        <v>22.383635960056324</v>
      </c>
      <c r="Y129" s="21">
        <v>19.173096068964764</v>
      </c>
      <c r="Z129" s="21">
        <v>29.869352845344455</v>
      </c>
      <c r="AA129" s="21">
        <v>31.895954786452666</v>
      </c>
      <c r="AB129" s="21">
        <v>18.719460039348434</v>
      </c>
      <c r="AC129" s="21">
        <v>22.793661515057977</v>
      </c>
      <c r="AD129" s="21">
        <v>14.962778620482373</v>
      </c>
      <c r="AE129" s="21">
        <v>22.08061945130353</v>
      </c>
      <c r="AF129" s="21">
        <v>26.770737807654921</v>
      </c>
      <c r="AG129" s="21">
        <v>69.031654266520292</v>
      </c>
      <c r="AH129" s="21">
        <v>34.190531043378094</v>
      </c>
      <c r="AI129" s="21">
        <v>33.299691938167264</v>
      </c>
      <c r="AJ129" s="21">
        <v>42.365860612638045</v>
      </c>
      <c r="AK129" s="21">
        <v>50.286859066753173</v>
      </c>
      <c r="AL129" s="21">
        <v>41.536753878630329</v>
      </c>
      <c r="AM129" s="21">
        <v>67.128521109623804</v>
      </c>
      <c r="AN129" s="21">
        <v>45.962562017678948</v>
      </c>
      <c r="AO129" s="21">
        <v>57.699774351841448</v>
      </c>
      <c r="AP129" s="21">
        <v>130.96161312361789</v>
      </c>
      <c r="AQ129" s="21">
        <v>82.358570444910342</v>
      </c>
      <c r="AR129" s="12">
        <f t="shared" si="6"/>
        <v>1099.0353657291071</v>
      </c>
    </row>
    <row r="130" spans="1:45" ht="15" customHeight="1" x14ac:dyDescent="0.25">
      <c r="A130" s="11" t="s">
        <v>29</v>
      </c>
      <c r="B130" s="11" t="s">
        <v>15</v>
      </c>
      <c r="C130" s="21">
        <v>0.84328785850732035</v>
      </c>
      <c r="D130" s="21">
        <v>0.90449565934236142</v>
      </c>
      <c r="E130" s="21">
        <v>1.6224527780603801</v>
      </c>
      <c r="F130" s="21">
        <v>2.4639287300827477</v>
      </c>
      <c r="G130" s="21">
        <v>3.3378034180230118</v>
      </c>
      <c r="H130" s="21">
        <v>4.0884202755675387</v>
      </c>
      <c r="I130" s="21">
        <v>6.067035356953868</v>
      </c>
      <c r="J130" s="21">
        <v>5.1618567916703633</v>
      </c>
      <c r="K130" s="21">
        <v>5.8376066452309123</v>
      </c>
      <c r="L130" s="21">
        <v>6.1198164433634581</v>
      </c>
      <c r="M130" s="21">
        <v>7.8235433871692912</v>
      </c>
      <c r="N130" s="21">
        <v>7.5039812028699959</v>
      </c>
      <c r="O130" s="21">
        <v>6.4156784310034061</v>
      </c>
      <c r="P130" s="21">
        <v>8.4512426139940402</v>
      </c>
      <c r="Q130" s="21">
        <v>14.581284284512847</v>
      </c>
      <c r="R130" s="21">
        <v>11.470511186861909</v>
      </c>
      <c r="S130" s="21">
        <v>11.304149161323805</v>
      </c>
      <c r="T130" s="21">
        <v>9.6729321342933101</v>
      </c>
      <c r="U130" s="21">
        <v>11.877663772601244</v>
      </c>
      <c r="V130" s="21">
        <v>27.35365600301272</v>
      </c>
      <c r="W130" s="21">
        <v>25.276723044707644</v>
      </c>
      <c r="X130" s="21">
        <v>11.215322405983782</v>
      </c>
      <c r="Y130" s="21">
        <v>9.7987473914826815</v>
      </c>
      <c r="Z130" s="21">
        <v>16.088396710531601</v>
      </c>
      <c r="AA130" s="21">
        <v>10.522834977212767</v>
      </c>
      <c r="AB130" s="21">
        <v>7.4025258367037789</v>
      </c>
      <c r="AC130" s="21">
        <v>8.1673494570158596</v>
      </c>
      <c r="AD130" s="21">
        <v>7.1308258349779905</v>
      </c>
      <c r="AE130" s="21">
        <v>14.785131718838391</v>
      </c>
      <c r="AF130" s="21">
        <v>15.613467795076405</v>
      </c>
      <c r="AG130" s="21">
        <v>32.038375791386279</v>
      </c>
      <c r="AH130" s="21">
        <v>15.401944580094</v>
      </c>
      <c r="AI130" s="21">
        <v>18.841794227485039</v>
      </c>
      <c r="AJ130" s="21">
        <v>19.796387107440033</v>
      </c>
      <c r="AK130" s="21">
        <v>23.657480801445022</v>
      </c>
      <c r="AL130" s="21">
        <v>18.253209826809787</v>
      </c>
      <c r="AM130" s="21">
        <v>26.465348304059766</v>
      </c>
      <c r="AN130" s="21">
        <v>13.391416286589065</v>
      </c>
      <c r="AO130" s="21">
        <v>19.075902625291832</v>
      </c>
      <c r="AP130" s="21">
        <v>42.243480210275905</v>
      </c>
      <c r="AQ130" s="21">
        <v>25.965070550886239</v>
      </c>
      <c r="AR130" s="12">
        <f t="shared" si="6"/>
        <v>534.03308161873827</v>
      </c>
    </row>
    <row r="131" spans="1:45" ht="15" customHeight="1" x14ac:dyDescent="0.25">
      <c r="A131" s="11" t="s">
        <v>29</v>
      </c>
      <c r="B131" s="11" t="s">
        <v>16</v>
      </c>
      <c r="C131" s="21">
        <v>0.12417012836138994</v>
      </c>
      <c r="D131" s="21">
        <v>3.8366729982708861E-2</v>
      </c>
      <c r="E131" s="21">
        <v>0.33655071921011082</v>
      </c>
      <c r="F131" s="21">
        <v>0.47149253476892095</v>
      </c>
      <c r="G131" s="21">
        <v>0.38865361450348662</v>
      </c>
      <c r="H131" s="21">
        <v>0.5522484903816719</v>
      </c>
      <c r="I131" s="21">
        <v>0.87539637000944437</v>
      </c>
      <c r="J131" s="21">
        <v>1.2047160485842547</v>
      </c>
      <c r="K131" s="21">
        <v>1.0395506184264414</v>
      </c>
      <c r="L131" s="21">
        <v>1.9003772486970505</v>
      </c>
      <c r="M131" s="21">
        <v>1.0645357573930596</v>
      </c>
      <c r="N131" s="21">
        <v>0.7265441640245397</v>
      </c>
      <c r="O131" s="21">
        <v>1.113715877028471</v>
      </c>
      <c r="P131" s="21">
        <v>1.194229456472051</v>
      </c>
      <c r="Q131" s="21">
        <v>2.1898632075642008</v>
      </c>
      <c r="R131" s="21">
        <v>1.9759484268014833</v>
      </c>
      <c r="S131" s="21">
        <v>1.4597706220990698</v>
      </c>
      <c r="T131" s="21">
        <v>1.4618947071394615</v>
      </c>
      <c r="U131" s="21">
        <v>1.2650340841015542</v>
      </c>
      <c r="V131" s="21">
        <v>2.8430954270232354</v>
      </c>
      <c r="W131" s="21">
        <v>1.8189824682941866</v>
      </c>
      <c r="X131" s="21">
        <v>1.0911001943610958</v>
      </c>
      <c r="Y131" s="21">
        <v>0.67417504046970855</v>
      </c>
      <c r="Z131" s="21">
        <v>1.3913229798389084</v>
      </c>
      <c r="AA131" s="21">
        <v>1.3004437091198711</v>
      </c>
      <c r="AB131" s="21">
        <v>2.1874634986140209</v>
      </c>
      <c r="AC131" s="21">
        <v>2.7498726954504753</v>
      </c>
      <c r="AD131" s="21">
        <v>2.4215222713267108</v>
      </c>
      <c r="AE131" s="21">
        <v>8.3513785927599482</v>
      </c>
      <c r="AF131" s="21">
        <v>8.9916981949375359</v>
      </c>
      <c r="AG131" s="21">
        <v>22.921105236026854</v>
      </c>
      <c r="AH131" s="21">
        <v>12.8851140399498</v>
      </c>
      <c r="AI131" s="21">
        <v>11.083813834935413</v>
      </c>
      <c r="AJ131" s="21">
        <v>11.367663977412363</v>
      </c>
      <c r="AK131" s="21">
        <v>15.617174048963868</v>
      </c>
      <c r="AL131" s="21">
        <v>10.033450704583663</v>
      </c>
      <c r="AM131" s="21">
        <v>14.51325552158116</v>
      </c>
      <c r="AN131" s="21">
        <v>10.253982777807918</v>
      </c>
      <c r="AO131" s="21">
        <v>13.215100704380895</v>
      </c>
      <c r="AP131" s="21">
        <v>28.861828495846822</v>
      </c>
      <c r="AQ131" s="21">
        <v>19.221049057062626</v>
      </c>
      <c r="AR131" s="12">
        <f t="shared" si="6"/>
        <v>223.17765227629644</v>
      </c>
    </row>
    <row r="132" spans="1:45" ht="15" customHeight="1" x14ac:dyDescent="0.25">
      <c r="A132" s="11" t="s">
        <v>29</v>
      </c>
      <c r="B132" s="11" t="s">
        <v>17</v>
      </c>
      <c r="C132" s="22"/>
      <c r="D132" s="22"/>
      <c r="E132" s="22"/>
      <c r="F132" s="22"/>
      <c r="G132" s="22"/>
      <c r="H132" s="21">
        <v>10.218649495141701</v>
      </c>
      <c r="I132" s="21">
        <v>15.422199925402326</v>
      </c>
      <c r="J132" s="21">
        <v>26.24629715657829</v>
      </c>
      <c r="K132" s="21">
        <v>58.156176123199444</v>
      </c>
      <c r="L132" s="21">
        <v>73.658515099447825</v>
      </c>
      <c r="M132" s="21">
        <v>93.873674450082476</v>
      </c>
      <c r="N132" s="21">
        <v>89.660449125609077</v>
      </c>
      <c r="O132" s="21">
        <v>96.136832954094785</v>
      </c>
      <c r="P132" s="21">
        <v>109.04027584866041</v>
      </c>
      <c r="Q132" s="21">
        <v>131.01415531082964</v>
      </c>
      <c r="R132" s="21">
        <v>115.96231007231405</v>
      </c>
      <c r="S132" s="21">
        <v>134.76827470207812</v>
      </c>
      <c r="T132" s="21">
        <v>133.11411280257244</v>
      </c>
      <c r="U132" s="21">
        <v>110.94361690926029</v>
      </c>
      <c r="V132" s="21">
        <v>100.59550799323276</v>
      </c>
      <c r="W132" s="21">
        <v>57.218520266098821</v>
      </c>
      <c r="X132" s="21">
        <v>90.78052595669773</v>
      </c>
      <c r="Y132" s="21">
        <v>232.25353887096477</v>
      </c>
      <c r="Z132" s="21">
        <v>334.7573515592357</v>
      </c>
      <c r="AA132" s="21">
        <v>408.13299915130705</v>
      </c>
      <c r="AB132" s="21">
        <v>704.20911139682073</v>
      </c>
      <c r="AC132" s="21">
        <v>1087.0558905600717</v>
      </c>
      <c r="AD132" s="21">
        <v>1011.9668917863199</v>
      </c>
      <c r="AE132" s="21">
        <v>1294.9372469991079</v>
      </c>
      <c r="AF132" s="21">
        <v>1911.6415980516163</v>
      </c>
      <c r="AG132" s="21">
        <v>2058.646656189615</v>
      </c>
      <c r="AH132" s="21">
        <v>2216.2426584600325</v>
      </c>
      <c r="AI132" s="21">
        <v>3287.9446272662422</v>
      </c>
      <c r="AJ132" s="21">
        <v>5141.8673545972988</v>
      </c>
      <c r="AK132" s="21">
        <v>7303.4441716262081</v>
      </c>
      <c r="AL132" s="21">
        <v>8449.309958331025</v>
      </c>
      <c r="AM132" s="21">
        <v>8546.1848918054166</v>
      </c>
      <c r="AN132" s="21">
        <v>6631.5273618980264</v>
      </c>
      <c r="AO132" s="21">
        <v>4399.154541421758</v>
      </c>
      <c r="AP132" s="21">
        <v>4395.0971643012326</v>
      </c>
      <c r="AQ132" s="21">
        <v>3895.4136983091885</v>
      </c>
      <c r="AR132" s="12">
        <f t="shared" si="6"/>
        <v>64756.597806772785</v>
      </c>
    </row>
    <row r="133" spans="1:45" ht="15" customHeight="1" x14ac:dyDescent="0.25">
      <c r="A133" s="11" t="s">
        <v>29</v>
      </c>
      <c r="B133" s="11" t="s">
        <v>18</v>
      </c>
      <c r="C133" s="22"/>
      <c r="D133" s="22"/>
      <c r="E133" s="22"/>
      <c r="F133" s="22"/>
      <c r="G133" s="22"/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4115.9634022325372</v>
      </c>
      <c r="AP133" s="21">
        <v>4500.3643070733988</v>
      </c>
      <c r="AQ133" s="21">
        <v>4350.3087009459587</v>
      </c>
      <c r="AR133" s="12">
        <f t="shared" si="6"/>
        <v>12966.636410251896</v>
      </c>
      <c r="AS133" s="6">
        <f>SUM(AR117:AR133)</f>
        <v>321670.30399796763</v>
      </c>
    </row>
    <row r="135" spans="1:45" ht="15" customHeight="1" x14ac:dyDescent="0.25">
      <c r="A135" s="10" t="s">
        <v>0</v>
      </c>
      <c r="B135" s="10" t="s">
        <v>24</v>
      </c>
      <c r="C135" s="10">
        <v>1972</v>
      </c>
      <c r="D135" s="10">
        <v>1973</v>
      </c>
      <c r="E135" s="10">
        <v>1974</v>
      </c>
      <c r="F135" s="10">
        <v>1975</v>
      </c>
      <c r="G135" s="10">
        <v>1976</v>
      </c>
      <c r="H135" s="10">
        <v>1977</v>
      </c>
      <c r="I135" s="10">
        <v>1978</v>
      </c>
      <c r="J135" s="10">
        <v>1979</v>
      </c>
      <c r="K135" s="10">
        <v>1980</v>
      </c>
      <c r="L135" s="10">
        <v>1981</v>
      </c>
      <c r="M135" s="10">
        <v>1982</v>
      </c>
      <c r="N135" s="10">
        <v>1983</v>
      </c>
      <c r="O135" s="10">
        <v>1984</v>
      </c>
      <c r="P135" s="10">
        <v>1985</v>
      </c>
      <c r="Q135" s="10">
        <v>1986</v>
      </c>
      <c r="R135" s="10">
        <v>1987</v>
      </c>
      <c r="S135" s="10">
        <v>1988</v>
      </c>
      <c r="T135" s="10">
        <v>1989</v>
      </c>
      <c r="U135" s="10">
        <v>1990</v>
      </c>
      <c r="V135" s="10">
        <v>1991</v>
      </c>
      <c r="W135" s="10">
        <v>1992</v>
      </c>
      <c r="X135" s="10">
        <v>1993</v>
      </c>
      <c r="Y135" s="10">
        <v>1994</v>
      </c>
      <c r="Z135" s="10">
        <v>1995</v>
      </c>
      <c r="AA135" s="10">
        <v>1996</v>
      </c>
      <c r="AB135" s="10">
        <v>1997</v>
      </c>
      <c r="AC135" s="10">
        <v>1998</v>
      </c>
      <c r="AD135" s="10">
        <v>1999</v>
      </c>
      <c r="AE135" s="10">
        <v>2000</v>
      </c>
      <c r="AF135" s="10">
        <v>2001</v>
      </c>
      <c r="AG135" s="10">
        <v>2002</v>
      </c>
      <c r="AH135" s="10">
        <v>2003</v>
      </c>
      <c r="AI135" s="10">
        <v>2004</v>
      </c>
      <c r="AJ135" s="10">
        <v>2005</v>
      </c>
      <c r="AK135" s="10">
        <v>2006</v>
      </c>
      <c r="AL135" s="10">
        <v>2007</v>
      </c>
      <c r="AM135" s="10">
        <v>2008</v>
      </c>
      <c r="AN135" s="10">
        <v>2009</v>
      </c>
      <c r="AO135" s="10">
        <v>2010</v>
      </c>
      <c r="AP135" s="10">
        <v>2011</v>
      </c>
      <c r="AQ135" s="10">
        <v>2012</v>
      </c>
      <c r="AR135" s="10" t="s">
        <v>25</v>
      </c>
    </row>
    <row r="136" spans="1:45" ht="15" customHeight="1" x14ac:dyDescent="0.25">
      <c r="A136" s="11" t="s">
        <v>30</v>
      </c>
      <c r="B136" s="11" t="s">
        <v>2</v>
      </c>
      <c r="C136" s="21">
        <v>160.45001198444996</v>
      </c>
      <c r="D136" s="21">
        <v>221.58150148514872</v>
      </c>
      <c r="E136" s="21">
        <v>295.32811397560243</v>
      </c>
      <c r="F136" s="21">
        <v>346.36419697406484</v>
      </c>
      <c r="G136" s="21">
        <v>408.94700857758585</v>
      </c>
      <c r="H136" s="21">
        <v>444.83548910518027</v>
      </c>
      <c r="I136" s="21">
        <v>595.22442284683893</v>
      </c>
      <c r="J136" s="21">
        <v>714.13407669402216</v>
      </c>
      <c r="K136" s="21">
        <v>544.18078406610152</v>
      </c>
      <c r="L136" s="21">
        <v>302.67017078120909</v>
      </c>
      <c r="M136" s="21">
        <v>352.48079732196157</v>
      </c>
      <c r="N136" s="21">
        <v>82.388184245733868</v>
      </c>
      <c r="O136" s="21">
        <v>39.699241101777581</v>
      </c>
      <c r="P136" s="21">
        <v>39.555947791055182</v>
      </c>
      <c r="Q136" s="21">
        <v>91.728935738203404</v>
      </c>
      <c r="R136" s="21">
        <v>40.821745064599476</v>
      </c>
      <c r="S136" s="21">
        <v>146.56926928034753</v>
      </c>
      <c r="T136" s="21">
        <v>594.61182306941828</v>
      </c>
      <c r="U136" s="21">
        <v>1403.1611685119492</v>
      </c>
      <c r="V136" s="21">
        <v>1607.6662300486964</v>
      </c>
      <c r="W136" s="21">
        <v>1629.5557282692534</v>
      </c>
      <c r="X136" s="21">
        <v>2823.5660009125904</v>
      </c>
      <c r="Y136" s="21">
        <v>4372.7216618662387</v>
      </c>
      <c r="Z136" s="21">
        <v>6591.1621780453606</v>
      </c>
      <c r="AA136" s="21">
        <v>8841.9027924337097</v>
      </c>
      <c r="AB136" s="21">
        <v>10600.144844437455</v>
      </c>
      <c r="AC136" s="21">
        <v>7874.6333332874738</v>
      </c>
      <c r="AD136" s="21">
        <v>9375.7325630215892</v>
      </c>
      <c r="AE136" s="21">
        <v>11278.014909209356</v>
      </c>
      <c r="AF136" s="21">
        <v>13491.852950771812</v>
      </c>
      <c r="AG136" s="21">
        <v>10551.421667170645</v>
      </c>
      <c r="AH136" s="21">
        <v>9888.2328008252734</v>
      </c>
      <c r="AI136" s="21">
        <v>7812.3716009254267</v>
      </c>
      <c r="AJ136" s="21">
        <v>4696.439757255228</v>
      </c>
      <c r="AK136" s="21">
        <v>2793.1939076649614</v>
      </c>
      <c r="AL136" s="21">
        <v>1847.1726913037614</v>
      </c>
      <c r="AM136" s="21">
        <v>1018.0386371720914</v>
      </c>
      <c r="AN136" s="21">
        <v>784.43885977130537</v>
      </c>
      <c r="AO136" s="21">
        <v>1035.3812557633157</v>
      </c>
      <c r="AP136" s="21">
        <v>1622.0986510348996</v>
      </c>
      <c r="AQ136" s="21">
        <v>2068.8140751239393</v>
      </c>
      <c r="AR136" s="12">
        <f>SUM(C136:AQ136)</f>
        <v>129429.28998492962</v>
      </c>
    </row>
    <row r="137" spans="1:45" ht="15" customHeight="1" x14ac:dyDescent="0.25">
      <c r="A137" s="11" t="s">
        <v>30</v>
      </c>
      <c r="B137" s="11" t="s">
        <v>3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1.9732397626011096</v>
      </c>
      <c r="K137" s="21">
        <v>240.72732648834446</v>
      </c>
      <c r="L137" s="21">
        <v>188.46586943389681</v>
      </c>
      <c r="M137" s="21">
        <v>325.3624094390064</v>
      </c>
      <c r="N137" s="21">
        <v>878.96287262965768</v>
      </c>
      <c r="O137" s="21">
        <v>890.39576568981374</v>
      </c>
      <c r="P137" s="21">
        <v>1219.9212835178703</v>
      </c>
      <c r="Q137" s="21">
        <v>1392.085360659682</v>
      </c>
      <c r="R137" s="21">
        <v>961.60698778360006</v>
      </c>
      <c r="S137" s="21">
        <v>1453.8413458381704</v>
      </c>
      <c r="T137" s="21">
        <v>1166.4484991832005</v>
      </c>
      <c r="U137" s="21">
        <v>257.76078491784079</v>
      </c>
      <c r="V137" s="21">
        <v>589.85860947324431</v>
      </c>
      <c r="W137" s="21">
        <v>786.08187117500268</v>
      </c>
      <c r="X137" s="21">
        <v>1138.2815711488556</v>
      </c>
      <c r="Y137" s="21">
        <v>599.97737915447181</v>
      </c>
      <c r="Z137" s="21">
        <v>198.89352741007613</v>
      </c>
      <c r="AA137" s="21">
        <v>54.468150469373612</v>
      </c>
      <c r="AB137" s="21">
        <v>16.438006044297243</v>
      </c>
      <c r="AC137" s="21">
        <v>7.9920140347906772</v>
      </c>
      <c r="AD137" s="21">
        <v>186.60055783751724</v>
      </c>
      <c r="AE137" s="21">
        <v>162.73653818908224</v>
      </c>
      <c r="AF137" s="21">
        <v>276.01592503270808</v>
      </c>
      <c r="AG137" s="21">
        <v>789.20657585856327</v>
      </c>
      <c r="AH137" s="21">
        <v>497.33510008543237</v>
      </c>
      <c r="AI137" s="21">
        <v>857.87107658574041</v>
      </c>
      <c r="AJ137" s="21">
        <v>1178.9881796562668</v>
      </c>
      <c r="AK137" s="21">
        <v>55.251440382673465</v>
      </c>
      <c r="AL137" s="21">
        <v>0</v>
      </c>
      <c r="AM137" s="21">
        <v>0</v>
      </c>
      <c r="AN137" s="21">
        <v>0</v>
      </c>
      <c r="AO137" s="21">
        <v>0</v>
      </c>
      <c r="AP137" s="21">
        <v>0</v>
      </c>
      <c r="AQ137" s="21">
        <v>0</v>
      </c>
      <c r="AR137" s="12">
        <f t="shared" ref="AR137:AR152" si="7">SUM(C137:AQ137)</f>
        <v>16373.548267881781</v>
      </c>
    </row>
    <row r="138" spans="1:45" ht="15" customHeight="1" x14ac:dyDescent="0.25">
      <c r="A138" s="11" t="s">
        <v>30</v>
      </c>
      <c r="B138" s="11" t="s">
        <v>4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529.58670567814931</v>
      </c>
      <c r="AI138" s="21">
        <v>3209.9673513178836</v>
      </c>
      <c r="AJ138" s="21">
        <v>7604.2931406514199</v>
      </c>
      <c r="AK138" s="21">
        <v>12058.474603545212</v>
      </c>
      <c r="AL138" s="21">
        <v>17655.93875178304</v>
      </c>
      <c r="AM138" s="21">
        <v>20384.261967631926</v>
      </c>
      <c r="AN138" s="21">
        <v>21256.800503200302</v>
      </c>
      <c r="AO138" s="21">
        <v>22031.072721123193</v>
      </c>
      <c r="AP138" s="21">
        <v>22693.876840928555</v>
      </c>
      <c r="AQ138" s="21">
        <v>26316.916478281284</v>
      </c>
      <c r="AR138" s="12">
        <f t="shared" si="7"/>
        <v>153741.18906414096</v>
      </c>
    </row>
    <row r="139" spans="1:45" ht="15" customHeight="1" x14ac:dyDescent="0.25">
      <c r="A139" s="11" t="s">
        <v>30</v>
      </c>
      <c r="B139" s="11" t="s">
        <v>5</v>
      </c>
      <c r="C139" s="21">
        <v>18.447852018791206</v>
      </c>
      <c r="D139" s="21">
        <v>25.24787085538868</v>
      </c>
      <c r="E139" s="21">
        <v>32.778305329220665</v>
      </c>
      <c r="F139" s="21">
        <v>40.546392790258615</v>
      </c>
      <c r="G139" s="21">
        <v>38.938085859614745</v>
      </c>
      <c r="H139" s="21">
        <v>29.256543006424213</v>
      </c>
      <c r="I139" s="21">
        <v>31.000533607928269</v>
      </c>
      <c r="J139" s="21">
        <v>42.128278791836742</v>
      </c>
      <c r="K139" s="21">
        <v>32.452604740599405</v>
      </c>
      <c r="L139" s="21">
        <v>15.779213972652112</v>
      </c>
      <c r="M139" s="21">
        <v>14.822740554160932</v>
      </c>
      <c r="N139" s="21">
        <v>7.6406866802007558</v>
      </c>
      <c r="O139" s="21">
        <v>3.6928178247847203</v>
      </c>
      <c r="P139" s="21">
        <v>5.0186728654369928</v>
      </c>
      <c r="Q139" s="21">
        <v>10.993957047633385</v>
      </c>
      <c r="R139" s="21">
        <v>11.439261805690617</v>
      </c>
      <c r="S139" s="21">
        <v>16.625683795541807</v>
      </c>
      <c r="T139" s="21">
        <v>85.891405308192134</v>
      </c>
      <c r="U139" s="21">
        <v>200.02792716951629</v>
      </c>
      <c r="V139" s="21">
        <v>187.69265595166678</v>
      </c>
      <c r="W139" s="21">
        <v>173.72137869059245</v>
      </c>
      <c r="X139" s="21">
        <v>252.40917547225732</v>
      </c>
      <c r="Y139" s="21">
        <v>350.93846927856549</v>
      </c>
      <c r="Z139" s="21">
        <v>695.87195967885123</v>
      </c>
      <c r="AA139" s="21">
        <v>965.96964540249439</v>
      </c>
      <c r="AB139" s="21">
        <v>1179.2491026384344</v>
      </c>
      <c r="AC139" s="21">
        <v>1010.7953899717849</v>
      </c>
      <c r="AD139" s="21">
        <v>1328.6960284468491</v>
      </c>
      <c r="AE139" s="21">
        <v>1661.1349762230634</v>
      </c>
      <c r="AF139" s="21">
        <v>1692.2640408045372</v>
      </c>
      <c r="AG139" s="21">
        <v>950.87216044527588</v>
      </c>
      <c r="AH139" s="21">
        <v>932.37229738082908</v>
      </c>
      <c r="AI139" s="21">
        <v>846.48184530647598</v>
      </c>
      <c r="AJ139" s="21">
        <v>577.41035725413644</v>
      </c>
      <c r="AK139" s="21">
        <v>491.40320101530568</v>
      </c>
      <c r="AL139" s="21">
        <v>533.81225152789261</v>
      </c>
      <c r="AM139" s="21">
        <v>708.5185200722234</v>
      </c>
      <c r="AN139" s="21">
        <v>873.67352814271487</v>
      </c>
      <c r="AO139" s="21">
        <v>1302.6207663227997</v>
      </c>
      <c r="AP139" s="21">
        <v>1795.6099790080402</v>
      </c>
      <c r="AQ139" s="21">
        <v>111.89374320499321</v>
      </c>
      <c r="AR139" s="12">
        <f t="shared" si="7"/>
        <v>19286.14030626366</v>
      </c>
    </row>
    <row r="140" spans="1:45" ht="15" customHeight="1" x14ac:dyDescent="0.25">
      <c r="A140" s="11" t="s">
        <v>30</v>
      </c>
      <c r="B140" s="11" t="s">
        <v>6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0.50918871328044324</v>
      </c>
      <c r="K140" s="21">
        <v>9.9532010888568081</v>
      </c>
      <c r="L140" s="21">
        <v>7.0340438303633306</v>
      </c>
      <c r="M140" s="21">
        <v>22.603113734414215</v>
      </c>
      <c r="N140" s="21">
        <v>47.803337204537485</v>
      </c>
      <c r="O140" s="21">
        <v>74.304747947010028</v>
      </c>
      <c r="P140" s="21">
        <v>101.96698905625561</v>
      </c>
      <c r="Q140" s="21">
        <v>147.52675045802411</v>
      </c>
      <c r="R140" s="21">
        <v>141.80668981123736</v>
      </c>
      <c r="S140" s="21">
        <v>167.06799460747061</v>
      </c>
      <c r="T140" s="21">
        <v>167.94647191470821</v>
      </c>
      <c r="U140" s="21">
        <v>37.459910449329627</v>
      </c>
      <c r="V140" s="21">
        <v>82.191914149500306</v>
      </c>
      <c r="W140" s="21">
        <v>131.09778816981006</v>
      </c>
      <c r="X140" s="21">
        <v>150.8129042235451</v>
      </c>
      <c r="Y140" s="21">
        <v>107.18800820687014</v>
      </c>
      <c r="Z140" s="21">
        <v>57.140151863093948</v>
      </c>
      <c r="AA140" s="21">
        <v>12.764304365352695</v>
      </c>
      <c r="AB140" s="21">
        <v>2.2721422594089455</v>
      </c>
      <c r="AC140" s="21">
        <v>2.5703961062703389</v>
      </c>
      <c r="AD140" s="21">
        <v>21.423441564295736</v>
      </c>
      <c r="AE140" s="21">
        <v>11.052313675988488</v>
      </c>
      <c r="AF140" s="21">
        <v>76.618127596436977</v>
      </c>
      <c r="AG140" s="21">
        <v>186.86617586887814</v>
      </c>
      <c r="AH140" s="21">
        <v>63.452283627924324</v>
      </c>
      <c r="AI140" s="21">
        <v>15.723663189449697</v>
      </c>
      <c r="AJ140" s="21">
        <v>59.98113135786712</v>
      </c>
      <c r="AK140" s="21">
        <v>9.2448541271747651</v>
      </c>
      <c r="AL140" s="21">
        <v>0</v>
      </c>
      <c r="AM140" s="21">
        <v>0</v>
      </c>
      <c r="AN140" s="21">
        <v>0</v>
      </c>
      <c r="AO140" s="21">
        <v>0</v>
      </c>
      <c r="AP140" s="21">
        <v>0</v>
      </c>
      <c r="AQ140" s="21">
        <v>0</v>
      </c>
      <c r="AR140" s="12">
        <f t="shared" si="7"/>
        <v>1916.3820391673544</v>
      </c>
    </row>
    <row r="141" spans="1:45" ht="15" customHeight="1" x14ac:dyDescent="0.25">
      <c r="A141" s="11" t="s">
        <v>30</v>
      </c>
      <c r="B141" s="11" t="s">
        <v>7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0</v>
      </c>
      <c r="AE141" s="21">
        <v>0</v>
      </c>
      <c r="AF141" s="21">
        <v>0</v>
      </c>
      <c r="AG141" s="21">
        <v>0</v>
      </c>
      <c r="AH141" s="21">
        <v>151.37113337160753</v>
      </c>
      <c r="AI141" s="21">
        <v>678.52616559127478</v>
      </c>
      <c r="AJ141" s="21">
        <v>1157.3159113561883</v>
      </c>
      <c r="AK141" s="21">
        <v>1704.1212599707949</v>
      </c>
      <c r="AL141" s="21">
        <v>2692.2578432850319</v>
      </c>
      <c r="AM141" s="21">
        <v>3169.3121102593286</v>
      </c>
      <c r="AN141" s="21">
        <v>3392.8892151442769</v>
      </c>
      <c r="AO141" s="21">
        <v>3944.1658935756532</v>
      </c>
      <c r="AP141" s="21">
        <v>4477.4043699652739</v>
      </c>
      <c r="AQ141" s="21">
        <v>3441.013326394464</v>
      </c>
      <c r="AR141" s="12">
        <f t="shared" si="7"/>
        <v>24808.377228913891</v>
      </c>
    </row>
    <row r="142" spans="1:45" ht="15" customHeight="1" x14ac:dyDescent="0.25">
      <c r="A142" s="11" t="s">
        <v>30</v>
      </c>
      <c r="B142" s="11" t="s">
        <v>8</v>
      </c>
      <c r="C142" s="21">
        <v>0.16213457658331892</v>
      </c>
      <c r="D142" s="21">
        <v>0.16125221455998323</v>
      </c>
      <c r="E142" s="21">
        <v>0.18076335829038823</v>
      </c>
      <c r="F142" s="21">
        <v>0.36069897569434867</v>
      </c>
      <c r="G142" s="21">
        <v>0.66635285262416399</v>
      </c>
      <c r="H142" s="21">
        <v>1.1565675511023428</v>
      </c>
      <c r="I142" s="21">
        <v>2.0607905158143649</v>
      </c>
      <c r="J142" s="21">
        <v>12.059469776354653</v>
      </c>
      <c r="K142" s="21">
        <v>17.228403137831176</v>
      </c>
      <c r="L142" s="21">
        <v>38.55950680081996</v>
      </c>
      <c r="M142" s="21">
        <v>58.110143031688004</v>
      </c>
      <c r="N142" s="21">
        <v>30.656509361657346</v>
      </c>
      <c r="O142" s="21">
        <v>35.118522144501661</v>
      </c>
      <c r="P142" s="21">
        <v>43.538350539609581</v>
      </c>
      <c r="Q142" s="21">
        <v>50.728020662739972</v>
      </c>
      <c r="R142" s="21">
        <v>47.703997934807781</v>
      </c>
      <c r="S142" s="21">
        <v>86.370324785479625</v>
      </c>
      <c r="T142" s="21">
        <v>122.52077952688116</v>
      </c>
      <c r="U142" s="21">
        <v>121.16414248375222</v>
      </c>
      <c r="V142" s="21">
        <v>108.70540438593747</v>
      </c>
      <c r="W142" s="21">
        <v>106.90378500062337</v>
      </c>
      <c r="X142" s="21">
        <v>218.99254997800554</v>
      </c>
      <c r="Y142" s="21">
        <v>228.30396747210733</v>
      </c>
      <c r="Z142" s="21">
        <v>215.26909813518597</v>
      </c>
      <c r="AA142" s="21">
        <v>164.14331872424131</v>
      </c>
      <c r="AB142" s="21">
        <v>253.54079398783114</v>
      </c>
      <c r="AC142" s="21">
        <v>299.07098015938141</v>
      </c>
      <c r="AD142" s="21">
        <v>494.81317145662302</v>
      </c>
      <c r="AE142" s="21">
        <v>591.1214049071383</v>
      </c>
      <c r="AF142" s="21">
        <v>490.9190633639389</v>
      </c>
      <c r="AG142" s="21">
        <v>242.9443008133986</v>
      </c>
      <c r="AH142" s="21">
        <v>277.96325241190243</v>
      </c>
      <c r="AI142" s="21">
        <v>325.85415417653797</v>
      </c>
      <c r="AJ142" s="21">
        <v>366.3487610523614</v>
      </c>
      <c r="AK142" s="21">
        <v>483.5572671281667</v>
      </c>
      <c r="AL142" s="21">
        <v>602.49029155841708</v>
      </c>
      <c r="AM142" s="21">
        <v>813.12829471242912</v>
      </c>
      <c r="AN142" s="21">
        <v>879.25247764337007</v>
      </c>
      <c r="AO142" s="21">
        <v>1110.0566723510794</v>
      </c>
      <c r="AP142" s="21">
        <v>1533.6431508339674</v>
      </c>
      <c r="AQ142" s="21">
        <v>1646.5020920502091</v>
      </c>
      <c r="AR142" s="12">
        <f t="shared" si="7"/>
        <v>12122.030982533646</v>
      </c>
    </row>
    <row r="143" spans="1:45" ht="15" customHeight="1" x14ac:dyDescent="0.25">
      <c r="A143" s="11" t="s">
        <v>30</v>
      </c>
      <c r="B143" s="11" t="s">
        <v>9</v>
      </c>
      <c r="C143" s="21">
        <v>8.8875677913201301</v>
      </c>
      <c r="D143" s="21">
        <v>13.146165783799949</v>
      </c>
      <c r="E143" s="21">
        <v>13.882747309073023</v>
      </c>
      <c r="F143" s="21">
        <v>20.17630448551802</v>
      </c>
      <c r="G143" s="21">
        <v>26.727285693838496</v>
      </c>
      <c r="H143" s="21">
        <v>40.53531233489781</v>
      </c>
      <c r="I143" s="21">
        <v>38.613149459309895</v>
      </c>
      <c r="J143" s="21">
        <v>30.835682087138292</v>
      </c>
      <c r="K143" s="21">
        <v>50.207169949360392</v>
      </c>
      <c r="L143" s="21">
        <v>33.476883655502725</v>
      </c>
      <c r="M143" s="21">
        <v>26.240318117139715</v>
      </c>
      <c r="N143" s="21">
        <v>25.86128522386749</v>
      </c>
      <c r="O143" s="21">
        <v>29.769547832119116</v>
      </c>
      <c r="P143" s="21">
        <v>38.98021327021182</v>
      </c>
      <c r="Q143" s="21">
        <v>54.154950360565493</v>
      </c>
      <c r="R143" s="21">
        <v>38.986761224789433</v>
      </c>
      <c r="S143" s="21">
        <v>40.122560021836527</v>
      </c>
      <c r="T143" s="21">
        <v>37.550848957447791</v>
      </c>
      <c r="U143" s="21">
        <v>33.569967436620253</v>
      </c>
      <c r="V143" s="21">
        <v>45.886851601395811</v>
      </c>
      <c r="W143" s="21">
        <v>24.473677467976437</v>
      </c>
      <c r="X143" s="21">
        <v>34.124715367745743</v>
      </c>
      <c r="Y143" s="21">
        <v>41.929885369507872</v>
      </c>
      <c r="Z143" s="21">
        <v>50.34314258345379</v>
      </c>
      <c r="AA143" s="21">
        <v>36.553361755174492</v>
      </c>
      <c r="AB143" s="21">
        <v>41.065025534211813</v>
      </c>
      <c r="AC143" s="21">
        <v>44.653801662871146</v>
      </c>
      <c r="AD143" s="21">
        <v>58.057202519179945</v>
      </c>
      <c r="AE143" s="21">
        <v>79.881767099371814</v>
      </c>
      <c r="AF143" s="21">
        <v>89.817722423851492</v>
      </c>
      <c r="AG143" s="21">
        <v>60.006224790445501</v>
      </c>
      <c r="AH143" s="21">
        <v>56.054974518107301</v>
      </c>
      <c r="AI143" s="21">
        <v>70.237621465907452</v>
      </c>
      <c r="AJ143" s="21">
        <v>75.774269465665924</v>
      </c>
      <c r="AK143" s="21">
        <v>82.996493135248357</v>
      </c>
      <c r="AL143" s="21">
        <v>90.97464955680482</v>
      </c>
      <c r="AM143" s="21">
        <v>109.59904111320466</v>
      </c>
      <c r="AN143" s="21">
        <v>65.974663108679778</v>
      </c>
      <c r="AO143" s="21">
        <v>85.954896998487882</v>
      </c>
      <c r="AP143" s="21">
        <v>74.657707601537197</v>
      </c>
      <c r="AQ143" s="21">
        <v>56.149253731343293</v>
      </c>
      <c r="AR143" s="12">
        <f t="shared" si="7"/>
        <v>1976.8916698645287</v>
      </c>
    </row>
    <row r="144" spans="1:45" ht="15" customHeight="1" x14ac:dyDescent="0.25">
      <c r="A144" s="11" t="s">
        <v>30</v>
      </c>
      <c r="B144" s="11" t="s">
        <v>10</v>
      </c>
      <c r="C144" s="21">
        <v>20.737658179746973</v>
      </c>
      <c r="D144" s="21">
        <v>30.674386828866545</v>
      </c>
      <c r="E144" s="21">
        <v>32.393077054503713</v>
      </c>
      <c r="F144" s="21">
        <v>47.078043799542037</v>
      </c>
      <c r="G144" s="21">
        <v>62.363666618956522</v>
      </c>
      <c r="H144" s="21">
        <v>94.582395448094914</v>
      </c>
      <c r="I144" s="21">
        <v>90.097348738389755</v>
      </c>
      <c r="J144" s="21">
        <v>71.94992486998936</v>
      </c>
      <c r="K144" s="21">
        <v>117.15006321517426</v>
      </c>
      <c r="L144" s="21">
        <v>78.112728529506356</v>
      </c>
      <c r="M144" s="21">
        <v>61.22740893999265</v>
      </c>
      <c r="N144" s="21">
        <v>60.342998855690809</v>
      </c>
      <c r="O144" s="21">
        <v>69.462278274944595</v>
      </c>
      <c r="P144" s="21">
        <v>90.953830963827585</v>
      </c>
      <c r="Q144" s="21">
        <v>126.36155084131947</v>
      </c>
      <c r="R144" s="21">
        <v>90.969109524508639</v>
      </c>
      <c r="S144" s="21">
        <v>93.619306717618542</v>
      </c>
      <c r="T144" s="21">
        <v>87.61864756737819</v>
      </c>
      <c r="U144" s="21">
        <v>78.329924018780588</v>
      </c>
      <c r="V144" s="21">
        <v>107.06932040325685</v>
      </c>
      <c r="W144" s="21">
        <v>57.105247425278364</v>
      </c>
      <c r="X144" s="21">
        <v>79.624335858073422</v>
      </c>
      <c r="Y144" s="21">
        <v>97.836399195518339</v>
      </c>
      <c r="Z144" s="21">
        <v>117.46733269472547</v>
      </c>
      <c r="AA144" s="21">
        <v>85.291177428740468</v>
      </c>
      <c r="AB144" s="21">
        <v>95.818392913160892</v>
      </c>
      <c r="AC144" s="21">
        <v>104.19220388003265</v>
      </c>
      <c r="AD144" s="21">
        <v>135.46680587808652</v>
      </c>
      <c r="AE144" s="21">
        <v>186.39078989853417</v>
      </c>
      <c r="AF144" s="21">
        <v>209.57468565565344</v>
      </c>
      <c r="AG144" s="21">
        <v>159.60308447480625</v>
      </c>
      <c r="AH144" s="21">
        <v>170.20675581761984</v>
      </c>
      <c r="AI144" s="21">
        <v>186.66688444753581</v>
      </c>
      <c r="AJ144" s="21">
        <v>193.32078462751616</v>
      </c>
      <c r="AK144" s="21">
        <v>205.80361973203537</v>
      </c>
      <c r="AL144" s="21">
        <v>241.60990007708656</v>
      </c>
      <c r="AM144" s="21">
        <v>309.78417310530017</v>
      </c>
      <c r="AN144" s="21">
        <v>254.74318646140381</v>
      </c>
      <c r="AO144" s="21">
        <v>403.70581103270672</v>
      </c>
      <c r="AP144" s="21">
        <v>366.5554072136523</v>
      </c>
      <c r="AQ144" s="21">
        <v>328.97014925373122</v>
      </c>
      <c r="AR144" s="12">
        <f t="shared" si="7"/>
        <v>5500.8307964612859</v>
      </c>
    </row>
    <row r="145" spans="1:45" ht="15" customHeight="1" x14ac:dyDescent="0.25">
      <c r="A145" s="11" t="s">
        <v>30</v>
      </c>
      <c r="B145" s="11" t="s">
        <v>11</v>
      </c>
      <c r="C145" s="21">
        <v>6.3004174328439095</v>
      </c>
      <c r="D145" s="21">
        <v>7.4955222360688536</v>
      </c>
      <c r="E145" s="21">
        <v>10.794500952642716</v>
      </c>
      <c r="F145" s="21">
        <v>22.917730469385262</v>
      </c>
      <c r="G145" s="21">
        <v>28.638813329584533</v>
      </c>
      <c r="H145" s="21">
        <v>34.469178380796123</v>
      </c>
      <c r="I145" s="21">
        <v>36.876492998636756</v>
      </c>
      <c r="J145" s="21">
        <v>80.506393284363483</v>
      </c>
      <c r="K145" s="21">
        <v>50.151630716008029</v>
      </c>
      <c r="L145" s="21">
        <v>52.918647567702692</v>
      </c>
      <c r="M145" s="21">
        <v>37.59913786543985</v>
      </c>
      <c r="N145" s="21">
        <v>36.865796030948438</v>
      </c>
      <c r="O145" s="21">
        <v>40.825093456235003</v>
      </c>
      <c r="P145" s="21">
        <v>59.99667701704896</v>
      </c>
      <c r="Q145" s="21">
        <v>100.10066799098378</v>
      </c>
      <c r="R145" s="21">
        <v>91.826185543501964</v>
      </c>
      <c r="S145" s="21">
        <v>95.484482411975677</v>
      </c>
      <c r="T145" s="21">
        <v>85.056884193674577</v>
      </c>
      <c r="U145" s="21">
        <v>68.943629530325822</v>
      </c>
      <c r="V145" s="21">
        <v>87.812638756317213</v>
      </c>
      <c r="W145" s="21">
        <v>57.310446939270108</v>
      </c>
      <c r="X145" s="21">
        <v>83.136956552281035</v>
      </c>
      <c r="Y145" s="21">
        <v>100.98300913144757</v>
      </c>
      <c r="Z145" s="21">
        <v>133.26516144155983</v>
      </c>
      <c r="AA145" s="21">
        <v>101.11692464592207</v>
      </c>
      <c r="AB145" s="21">
        <v>118.87843022004645</v>
      </c>
      <c r="AC145" s="21">
        <v>135.64139362070839</v>
      </c>
      <c r="AD145" s="21">
        <v>139.86945518716965</v>
      </c>
      <c r="AE145" s="21">
        <v>175.55087113876067</v>
      </c>
      <c r="AF145" s="21">
        <v>106.80166225810869</v>
      </c>
      <c r="AG145" s="21">
        <v>81.391247124718419</v>
      </c>
      <c r="AH145" s="21">
        <v>80.967236384793011</v>
      </c>
      <c r="AI145" s="21">
        <v>80.110007220321009</v>
      </c>
      <c r="AJ145" s="21">
        <v>82.25919152479382</v>
      </c>
      <c r="AK145" s="21">
        <v>101.55491360153933</v>
      </c>
      <c r="AL145" s="21">
        <v>120.41392616798001</v>
      </c>
      <c r="AM145" s="21">
        <v>145.07442386747317</v>
      </c>
      <c r="AN145" s="21">
        <v>113.6087649310095</v>
      </c>
      <c r="AO145" s="21">
        <v>166.65372847600128</v>
      </c>
      <c r="AP145" s="21">
        <v>137.26169853683223</v>
      </c>
      <c r="AQ145" s="21">
        <v>117.62686567164178</v>
      </c>
      <c r="AR145" s="12">
        <f t="shared" si="7"/>
        <v>3415.0568348068618</v>
      </c>
    </row>
    <row r="146" spans="1:45" ht="15" customHeight="1" x14ac:dyDescent="0.25">
      <c r="A146" s="11" t="s">
        <v>30</v>
      </c>
      <c r="B146" s="11" t="s">
        <v>12</v>
      </c>
      <c r="C146" s="21">
        <v>2.2257053583814903</v>
      </c>
      <c r="D146" s="21">
        <v>3.5161957940047057</v>
      </c>
      <c r="E146" s="21">
        <v>5.5814320545121214</v>
      </c>
      <c r="F146" s="21">
        <v>8.3524080827638532</v>
      </c>
      <c r="G146" s="21">
        <v>10.124958252264896</v>
      </c>
      <c r="H146" s="21">
        <v>10.822876242799413</v>
      </c>
      <c r="I146" s="21">
        <v>7.8104453789826911</v>
      </c>
      <c r="J146" s="21">
        <v>8.4942085524175184</v>
      </c>
      <c r="K146" s="21">
        <v>12.050825632488595</v>
      </c>
      <c r="L146" s="21">
        <v>9.2007043296305273</v>
      </c>
      <c r="M146" s="21">
        <v>8.1398021402466689</v>
      </c>
      <c r="N146" s="21">
        <v>9.8681394337396195</v>
      </c>
      <c r="O146" s="21">
        <v>11.469636826369234</v>
      </c>
      <c r="P146" s="21">
        <v>15.197983058261054</v>
      </c>
      <c r="Q146" s="21">
        <v>23.233413938451605</v>
      </c>
      <c r="R146" s="21">
        <v>21.429272018881331</v>
      </c>
      <c r="S146" s="21">
        <v>25.823734421048574</v>
      </c>
      <c r="T146" s="21">
        <v>26.251652408573399</v>
      </c>
      <c r="U146" s="21">
        <v>27.195351835692669</v>
      </c>
      <c r="V146" s="21">
        <v>35.382795997331712</v>
      </c>
      <c r="W146" s="21">
        <v>33.938707018871391</v>
      </c>
      <c r="X146" s="21">
        <v>56.562073397600905</v>
      </c>
      <c r="Y146" s="21">
        <v>67.921182405597605</v>
      </c>
      <c r="Z146" s="21">
        <v>71.677429466064396</v>
      </c>
      <c r="AA146" s="21">
        <v>55.11623810290795</v>
      </c>
      <c r="AB146" s="21">
        <v>64.078086923993922</v>
      </c>
      <c r="AC146" s="21">
        <v>63.102413360273715</v>
      </c>
      <c r="AD146" s="21">
        <v>61.39103990189183</v>
      </c>
      <c r="AE146" s="21">
        <v>98.128808066513116</v>
      </c>
      <c r="AF146" s="21">
        <v>143.22739475011267</v>
      </c>
      <c r="AG146" s="21">
        <v>125.5004230420106</v>
      </c>
      <c r="AH146" s="21">
        <v>161.07575826632981</v>
      </c>
      <c r="AI146" s="21">
        <v>207.31083099690571</v>
      </c>
      <c r="AJ146" s="21">
        <v>226.11540549109401</v>
      </c>
      <c r="AK146" s="21">
        <v>217.37734494537915</v>
      </c>
      <c r="AL146" s="21">
        <v>307.20549348692111</v>
      </c>
      <c r="AM146" s="21">
        <v>455.44436180669317</v>
      </c>
      <c r="AN146" s="21">
        <v>343.4238002417685</v>
      </c>
      <c r="AO146" s="21">
        <v>587.69162133849875</v>
      </c>
      <c r="AP146" s="21">
        <v>545.66610330109404</v>
      </c>
      <c r="AQ146" s="21">
        <v>467.59701492537312</v>
      </c>
      <c r="AR146" s="12">
        <f t="shared" si="7"/>
        <v>4641.7230729927369</v>
      </c>
    </row>
    <row r="147" spans="1:45" ht="15" customHeight="1" x14ac:dyDescent="0.25">
      <c r="A147" s="11" t="s">
        <v>30</v>
      </c>
      <c r="B147" s="11" t="s">
        <v>13</v>
      </c>
      <c r="C147" s="21">
        <v>2.2257053583814903</v>
      </c>
      <c r="D147" s="21">
        <v>3.5161957940047057</v>
      </c>
      <c r="E147" s="21">
        <v>5.5814320545121214</v>
      </c>
      <c r="F147" s="21">
        <v>8.3524080827638532</v>
      </c>
      <c r="G147" s="21">
        <v>10.124958252264896</v>
      </c>
      <c r="H147" s="21">
        <v>10.822876242799413</v>
      </c>
      <c r="I147" s="21">
        <v>7.8104453789826911</v>
      </c>
      <c r="J147" s="21">
        <v>8.4942085524175184</v>
      </c>
      <c r="K147" s="21">
        <v>12.050825632488595</v>
      </c>
      <c r="L147" s="21">
        <v>9.2007043296305273</v>
      </c>
      <c r="M147" s="21">
        <v>8.1398021402466689</v>
      </c>
      <c r="N147" s="21">
        <v>9.8681394337396195</v>
      </c>
      <c r="O147" s="21">
        <v>11.469636826369234</v>
      </c>
      <c r="P147" s="21">
        <v>15.197983058261054</v>
      </c>
      <c r="Q147" s="21">
        <v>23.233413938451605</v>
      </c>
      <c r="R147" s="21">
        <v>21.429272018881331</v>
      </c>
      <c r="S147" s="21">
        <v>25.823734421048574</v>
      </c>
      <c r="T147" s="21">
        <v>26.251652408573399</v>
      </c>
      <c r="U147" s="21">
        <v>27.195351835692669</v>
      </c>
      <c r="V147" s="21">
        <v>35.382795997331712</v>
      </c>
      <c r="W147" s="21">
        <v>33.938707018871391</v>
      </c>
      <c r="X147" s="21">
        <v>56.562073397600905</v>
      </c>
      <c r="Y147" s="21">
        <v>67.921182405597605</v>
      </c>
      <c r="Z147" s="21">
        <v>71.677429466064396</v>
      </c>
      <c r="AA147" s="21">
        <v>55.11623810290795</v>
      </c>
      <c r="AB147" s="21">
        <v>64.078086923993922</v>
      </c>
      <c r="AC147" s="21">
        <v>63.102413360273715</v>
      </c>
      <c r="AD147" s="21">
        <v>61.39103990189183</v>
      </c>
      <c r="AE147" s="21">
        <v>98.128808066513116</v>
      </c>
      <c r="AF147" s="21">
        <v>143.22739475011267</v>
      </c>
      <c r="AG147" s="21">
        <v>114.78737305204062</v>
      </c>
      <c r="AH147" s="21">
        <v>164.195754294827</v>
      </c>
      <c r="AI147" s="21">
        <v>225.1182047379653</v>
      </c>
      <c r="AJ147" s="21">
        <v>204.75216375276568</v>
      </c>
      <c r="AK147" s="21">
        <v>204.21715693830197</v>
      </c>
      <c r="AL147" s="21">
        <v>295.00340612879592</v>
      </c>
      <c r="AM147" s="21">
        <v>473.17595146680753</v>
      </c>
      <c r="AN147" s="21">
        <v>307.40439958946996</v>
      </c>
      <c r="AO147" s="21">
        <v>610.24449308174087</v>
      </c>
      <c r="AP147" s="21">
        <v>504.07136383641313</v>
      </c>
      <c r="AQ147" s="21">
        <v>511.25373134328356</v>
      </c>
      <c r="AR147" s="12">
        <f t="shared" si="7"/>
        <v>4611.5389133730805</v>
      </c>
    </row>
    <row r="148" spans="1:45" ht="15" customHeight="1" x14ac:dyDescent="0.25">
      <c r="A148" s="11" t="s">
        <v>30</v>
      </c>
      <c r="B148" s="11" t="s">
        <v>14</v>
      </c>
      <c r="C148" s="21">
        <v>2.053546270648738</v>
      </c>
      <c r="D148" s="21">
        <v>3.4972492370667156</v>
      </c>
      <c r="E148" s="21">
        <v>3.9423493365830367</v>
      </c>
      <c r="F148" s="21">
        <v>8.0985776560308764</v>
      </c>
      <c r="G148" s="21">
        <v>10.008351007212493</v>
      </c>
      <c r="H148" s="21">
        <v>12.876784836693227</v>
      </c>
      <c r="I148" s="21">
        <v>13.225471151829566</v>
      </c>
      <c r="J148" s="21">
        <v>13.336715692777808</v>
      </c>
      <c r="K148" s="21">
        <v>14.526856127472016</v>
      </c>
      <c r="L148" s="21">
        <v>9.3004306688522576</v>
      </c>
      <c r="M148" s="21">
        <v>7.7739748988897208</v>
      </c>
      <c r="N148" s="21">
        <v>5.775862221852833</v>
      </c>
      <c r="O148" s="21">
        <v>6.0531395387774367</v>
      </c>
      <c r="P148" s="21">
        <v>16.519457538528549</v>
      </c>
      <c r="Q148" s="21">
        <v>13.982600087751248</v>
      </c>
      <c r="R148" s="21">
        <v>20.174627617596983</v>
      </c>
      <c r="S148" s="21">
        <v>31.100446097129574</v>
      </c>
      <c r="T148" s="21">
        <v>15.004981750267987</v>
      </c>
      <c r="U148" s="21">
        <v>20.605046691891417</v>
      </c>
      <c r="V148" s="21">
        <v>58.756087448659905</v>
      </c>
      <c r="W148" s="21">
        <v>73.428391956119839</v>
      </c>
      <c r="X148" s="21">
        <v>43.368294672609125</v>
      </c>
      <c r="Y148" s="21">
        <v>39.63668898872524</v>
      </c>
      <c r="Z148" s="21">
        <v>59.584739954372679</v>
      </c>
      <c r="AA148" s="21">
        <v>65.353250016997421</v>
      </c>
      <c r="AB148" s="21">
        <v>46.281855189309326</v>
      </c>
      <c r="AC148" s="21">
        <v>49.646468231427654</v>
      </c>
      <c r="AD148" s="21">
        <v>25.712736075974572</v>
      </c>
      <c r="AE148" s="21">
        <v>45.415819553249314</v>
      </c>
      <c r="AF148" s="21">
        <v>66.063272331793627</v>
      </c>
      <c r="AG148" s="21">
        <v>61.64858963908496</v>
      </c>
      <c r="AH148" s="21">
        <v>50.260080633765789</v>
      </c>
      <c r="AI148" s="21">
        <v>74.147314048985763</v>
      </c>
      <c r="AJ148" s="21">
        <v>69.381771727943473</v>
      </c>
      <c r="AK148" s="21">
        <v>74.145587821052118</v>
      </c>
      <c r="AL148" s="21">
        <v>81.23559829360444</v>
      </c>
      <c r="AM148" s="21">
        <v>95.039853570993699</v>
      </c>
      <c r="AN148" s="21">
        <v>67.849496311811791</v>
      </c>
      <c r="AO148" s="21">
        <v>89.611940054815207</v>
      </c>
      <c r="AP148" s="21">
        <v>105.78894296117063</v>
      </c>
      <c r="AQ148" s="21">
        <v>213.89528007634985</v>
      </c>
      <c r="AR148" s="12">
        <f t="shared" si="7"/>
        <v>1784.1085279866693</v>
      </c>
    </row>
    <row r="149" spans="1:45" ht="15" customHeight="1" x14ac:dyDescent="0.25">
      <c r="A149" s="11" t="s">
        <v>30</v>
      </c>
      <c r="B149" s="11" t="s">
        <v>15</v>
      </c>
      <c r="C149" s="21">
        <v>1.0652057160092467</v>
      </c>
      <c r="D149" s="21">
        <v>1.8520625405581683</v>
      </c>
      <c r="E149" s="21">
        <v>2.2880744305979723</v>
      </c>
      <c r="F149" s="21">
        <v>4.4930465077979518</v>
      </c>
      <c r="G149" s="21">
        <v>6.2925802143056782</v>
      </c>
      <c r="H149" s="21">
        <v>8.7685855910198534</v>
      </c>
      <c r="I149" s="21">
        <v>7.4914697451082555</v>
      </c>
      <c r="J149" s="21">
        <v>7.7724510311358328</v>
      </c>
      <c r="K149" s="21">
        <v>10.199036897414924</v>
      </c>
      <c r="L149" s="21">
        <v>8.774194659762065</v>
      </c>
      <c r="M149" s="21">
        <v>8.5962390303465064</v>
      </c>
      <c r="N149" s="21">
        <v>8.104299699099597</v>
      </c>
      <c r="O149" s="21">
        <v>6.1305371674032543</v>
      </c>
      <c r="P149" s="21">
        <v>10.500028702235017</v>
      </c>
      <c r="Q149" s="21">
        <v>12.980899424017535</v>
      </c>
      <c r="R149" s="21">
        <v>20.293981330601838</v>
      </c>
      <c r="S149" s="21">
        <v>23.841478231155662</v>
      </c>
      <c r="T149" s="21">
        <v>12.123408274980946</v>
      </c>
      <c r="U149" s="21">
        <v>19.326368172368124</v>
      </c>
      <c r="V149" s="21">
        <v>39.899317778830586</v>
      </c>
      <c r="W149" s="21">
        <v>45.845036894812885</v>
      </c>
      <c r="X149" s="21">
        <v>21.729687161593581</v>
      </c>
      <c r="Y149" s="21">
        <v>20.257025857392083</v>
      </c>
      <c r="Z149" s="21">
        <v>32.093863541112</v>
      </c>
      <c r="AA149" s="21">
        <v>21.56077376449889</v>
      </c>
      <c r="AB149" s="21">
        <v>18.301950381543705</v>
      </c>
      <c r="AC149" s="21">
        <v>17.789158406377013</v>
      </c>
      <c r="AD149" s="21">
        <v>12.253943425156351</v>
      </c>
      <c r="AE149" s="21">
        <v>30.410327739883503</v>
      </c>
      <c r="AF149" s="21">
        <v>38.530009236236936</v>
      </c>
      <c r="AG149" s="21">
        <v>28.611811535623044</v>
      </c>
      <c r="AH149" s="21">
        <v>22.640858532738186</v>
      </c>
      <c r="AI149" s="21">
        <v>41.954395146533344</v>
      </c>
      <c r="AJ149" s="21">
        <v>32.420170190445269</v>
      </c>
      <c r="AK149" s="21">
        <v>34.881833006510185</v>
      </c>
      <c r="AL149" s="21">
        <v>35.698755501990824</v>
      </c>
      <c r="AM149" s="21">
        <v>37.469361546274079</v>
      </c>
      <c r="AN149" s="21">
        <v>19.768281184964817</v>
      </c>
      <c r="AO149" s="21">
        <v>29.626262177827531</v>
      </c>
      <c r="AP149" s="21">
        <v>34.123687177157173</v>
      </c>
      <c r="AQ149" s="21">
        <v>67.434463804819629</v>
      </c>
      <c r="AR149" s="12">
        <f t="shared" si="7"/>
        <v>864.19492135823998</v>
      </c>
    </row>
    <row r="150" spans="1:45" ht="15" customHeight="1" x14ac:dyDescent="0.25">
      <c r="A150" s="11" t="s">
        <v>30</v>
      </c>
      <c r="B150" s="11" t="s">
        <v>16</v>
      </c>
      <c r="C150" s="21">
        <v>0.15684647793017673</v>
      </c>
      <c r="D150" s="21">
        <v>7.8560447107451498E-2</v>
      </c>
      <c r="E150" s="21">
        <v>0.47462280914246396</v>
      </c>
      <c r="F150" s="21">
        <v>0.85978050457862043</v>
      </c>
      <c r="G150" s="21">
        <v>0.7327076339000157</v>
      </c>
      <c r="H150" s="21">
        <v>1.1844276833185861</v>
      </c>
      <c r="I150" s="21">
        <v>1.0809242134029662</v>
      </c>
      <c r="J150" s="21">
        <v>1.8139977283280158</v>
      </c>
      <c r="K150" s="21">
        <v>1.8162263678255073</v>
      </c>
      <c r="L150" s="21">
        <v>2.7246372601801085</v>
      </c>
      <c r="M150" s="21">
        <v>1.1696750914565717</v>
      </c>
      <c r="N150" s="21">
        <v>0.78466769714650286</v>
      </c>
      <c r="O150" s="21">
        <v>1.0642173936049832</v>
      </c>
      <c r="P150" s="21">
        <v>1.4837396277380024</v>
      </c>
      <c r="Q150" s="21">
        <v>1.9495123677095931</v>
      </c>
      <c r="R150" s="21">
        <v>3.4959087551103165</v>
      </c>
      <c r="S150" s="21">
        <v>3.0787889484271291</v>
      </c>
      <c r="T150" s="21">
        <v>1.8322413662814585</v>
      </c>
      <c r="U150" s="21">
        <v>2.0583605436228685</v>
      </c>
      <c r="V150" s="21">
        <v>4.1470715251316355</v>
      </c>
      <c r="W150" s="21">
        <v>3.2991348689649458</v>
      </c>
      <c r="X150" s="21">
        <v>2.1140066265746236</v>
      </c>
      <c r="Y150" s="21">
        <v>1.3937272471248783</v>
      </c>
      <c r="Z150" s="21">
        <v>2.7754741917405017</v>
      </c>
      <c r="AA150" s="21">
        <v>2.6645455019029538</v>
      </c>
      <c r="AB150" s="21">
        <v>5.408268649947547</v>
      </c>
      <c r="AC150" s="21">
        <v>5.9894487476250067</v>
      </c>
      <c r="AD150" s="21">
        <v>4.1612567186876497</v>
      </c>
      <c r="AE150" s="21">
        <v>17.177267332835797</v>
      </c>
      <c r="AF150" s="21">
        <v>22.189190706861975</v>
      </c>
      <c r="AG150" s="21">
        <v>20.469650130569423</v>
      </c>
      <c r="AH150" s="21">
        <v>18.941117638726212</v>
      </c>
      <c r="AI150" s="21">
        <v>24.679958805789514</v>
      </c>
      <c r="AJ150" s="21">
        <v>18.616609122428944</v>
      </c>
      <c r="AK150" s="21">
        <v>23.026782174384682</v>
      </c>
      <c r="AL150" s="21">
        <v>19.62294341338929</v>
      </c>
      <c r="AM150" s="21">
        <v>20.547714396343853</v>
      </c>
      <c r="AN150" s="21">
        <v>15.13683171962121</v>
      </c>
      <c r="AO150" s="21">
        <v>20.524011149820609</v>
      </c>
      <c r="AP150" s="21">
        <v>23.314177763068475</v>
      </c>
      <c r="AQ150" s="21">
        <v>49.919415176975605</v>
      </c>
      <c r="AR150" s="12">
        <f t="shared" si="7"/>
        <v>353.95844652532674</v>
      </c>
    </row>
    <row r="151" spans="1:45" ht="15" customHeight="1" x14ac:dyDescent="0.25">
      <c r="A151" s="11" t="s">
        <v>30</v>
      </c>
      <c r="B151" s="11" t="s">
        <v>17</v>
      </c>
      <c r="C151" s="22"/>
      <c r="D151" s="22"/>
      <c r="E151" s="22"/>
      <c r="F151" s="22"/>
      <c r="G151" s="22"/>
      <c r="H151" s="21">
        <v>11.819160861850641</v>
      </c>
      <c r="I151" s="21">
        <v>17.959308600745775</v>
      </c>
      <c r="J151" s="21">
        <v>31.54075316356333</v>
      </c>
      <c r="K151" s="21">
        <v>72.717831419988116</v>
      </c>
      <c r="L151" s="21">
        <v>108.55203692812825</v>
      </c>
      <c r="M151" s="21">
        <v>134.55380587680293</v>
      </c>
      <c r="N151" s="21">
        <v>138.59945667519719</v>
      </c>
      <c r="O151" s="21">
        <v>133.9310840772695</v>
      </c>
      <c r="P151" s="21">
        <v>186.85809019748586</v>
      </c>
      <c r="Q151" s="21">
        <v>187.574600373137</v>
      </c>
      <c r="R151" s="21">
        <v>168.14841576852726</v>
      </c>
      <c r="S151" s="21">
        <v>198.07832313458033</v>
      </c>
      <c r="T151" s="21">
        <v>201.54804931929618</v>
      </c>
      <c r="U151" s="21">
        <v>193.99893451303342</v>
      </c>
      <c r="V151" s="21">
        <v>158.13273175606011</v>
      </c>
      <c r="W151" s="21">
        <v>81.711705673078967</v>
      </c>
      <c r="X151" s="21">
        <v>116.90701684874469</v>
      </c>
      <c r="Y151" s="21">
        <v>233.50370744144249</v>
      </c>
      <c r="Z151" s="21">
        <v>455.47881362250786</v>
      </c>
      <c r="AA151" s="21">
        <v>668.76786560440348</v>
      </c>
      <c r="AB151" s="21">
        <v>1015.8284556053089</v>
      </c>
      <c r="AC151" s="21">
        <v>1390.9703467732222</v>
      </c>
      <c r="AD151" s="21">
        <v>1588.194513167246</v>
      </c>
      <c r="AE151" s="21">
        <v>2563.0855312181579</v>
      </c>
      <c r="AF151" s="21">
        <v>3835.1284490940193</v>
      </c>
      <c r="AG151" s="21">
        <v>4789.5353877934531</v>
      </c>
      <c r="AH151" s="21">
        <v>5661.0723513890753</v>
      </c>
      <c r="AI151" s="21">
        <v>6516.4757267539089</v>
      </c>
      <c r="AJ151" s="21">
        <v>7574.6166473235799</v>
      </c>
      <c r="AK151" s="21">
        <v>9322.3767032293072</v>
      </c>
      <c r="AL151" s="21">
        <v>11857.497929111718</v>
      </c>
      <c r="AM151" s="21">
        <v>11328.404391362477</v>
      </c>
      <c r="AN151" s="21">
        <v>8718.4421381169504</v>
      </c>
      <c r="AO151" s="21">
        <v>5875.689530886104</v>
      </c>
      <c r="AP151" s="21">
        <v>6771.5267571456798</v>
      </c>
      <c r="AQ151" s="21">
        <v>6081.0231715412547</v>
      </c>
      <c r="AR151" s="12">
        <f t="shared" si="7"/>
        <v>98390.249722367298</v>
      </c>
    </row>
    <row r="152" spans="1:45" ht="15" customHeight="1" x14ac:dyDescent="0.25">
      <c r="A152" s="11" t="s">
        <v>30</v>
      </c>
      <c r="B152" s="11" t="s">
        <v>18</v>
      </c>
      <c r="C152" s="22"/>
      <c r="D152" s="22"/>
      <c r="E152" s="22"/>
      <c r="F152" s="22"/>
      <c r="G152" s="22"/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</v>
      </c>
      <c r="AK152" s="21">
        <v>0</v>
      </c>
      <c r="AL152" s="21">
        <v>0</v>
      </c>
      <c r="AM152" s="21">
        <v>0</v>
      </c>
      <c r="AN152" s="21">
        <v>0</v>
      </c>
      <c r="AO152" s="21">
        <v>5442.6946609382803</v>
      </c>
      <c r="AP152" s="21">
        <v>6414.3123457138099</v>
      </c>
      <c r="AQ152" s="21">
        <v>5915.3993631169787</v>
      </c>
      <c r="AR152" s="12">
        <f t="shared" si="7"/>
        <v>17772.406369769069</v>
      </c>
      <c r="AS152" s="6">
        <f>SUM(AR136:AR152)</f>
        <v>496987.91714933602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opLeftCell="C1" workbookViewId="0">
      <selection activeCell="M15" sqref="M15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5" width="10.5703125" customWidth="1"/>
    <col min="6" max="6" width="9.5703125" bestFit="1" customWidth="1"/>
    <col min="7" max="7" width="11.85546875" customWidth="1"/>
    <col min="8" max="8" width="14.140625" customWidth="1"/>
    <col min="9" max="9" width="10.7109375" bestFit="1" customWidth="1"/>
    <col min="10" max="14" width="10.5703125" bestFit="1" customWidth="1"/>
    <col min="15" max="16" width="9.5703125" bestFit="1" customWidth="1"/>
    <col min="17" max="17" width="11.5703125" bestFit="1" customWidth="1"/>
    <col min="18" max="19" width="10.5703125" bestFit="1" customWidth="1"/>
  </cols>
  <sheetData>
    <row r="2" spans="1:18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</row>
    <row r="3" spans="1:18" x14ac:dyDescent="0.25">
      <c r="A3" s="25">
        <v>2012</v>
      </c>
      <c r="B3" s="26">
        <v>1652.8811754049652</v>
      </c>
      <c r="C3" s="27">
        <v>0</v>
      </c>
      <c r="D3">
        <v>15577.770437287261</v>
      </c>
      <c r="E3">
        <v>69.728724127745437</v>
      </c>
      <c r="F3">
        <v>0</v>
      </c>
      <c r="G3" s="28">
        <v>1817.880471054659</v>
      </c>
      <c r="H3">
        <v>817.54393305439316</v>
      </c>
      <c r="I3">
        <v>26.856398480967943</v>
      </c>
      <c r="J3">
        <v>157.34765521504903</v>
      </c>
      <c r="K3">
        <v>56.261370661485479</v>
      </c>
      <c r="L3">
        <v>223.65340457475935</v>
      </c>
      <c r="M3">
        <v>244.53457564249757</v>
      </c>
      <c r="N3">
        <v>87.098632053250512</v>
      </c>
      <c r="O3">
        <v>20.327296484807235</v>
      </c>
      <c r="P3">
        <v>27.45946310057753</v>
      </c>
      <c r="Q3">
        <v>2810.9903549533369</v>
      </c>
      <c r="R3" s="4">
        <v>2144.0965627048799</v>
      </c>
    </row>
    <row r="4" spans="1:18" x14ac:dyDescent="0.25">
      <c r="A4" s="25">
        <v>2011</v>
      </c>
      <c r="B4" s="26">
        <v>1282.6576825681857</v>
      </c>
      <c r="C4" s="27">
        <v>0</v>
      </c>
      <c r="D4">
        <v>14515.783738354279</v>
      </c>
      <c r="E4">
        <v>986.23201359587335</v>
      </c>
      <c r="F4">
        <v>0</v>
      </c>
      <c r="G4" s="28">
        <v>2530.2518853001129</v>
      </c>
      <c r="H4">
        <v>929.99640151746439</v>
      </c>
      <c r="I4">
        <v>49.836951409403106</v>
      </c>
      <c r="J4">
        <v>244.69012785204535</v>
      </c>
      <c r="K4">
        <v>91.627573630607898</v>
      </c>
      <c r="L4">
        <v>364.2535506329292</v>
      </c>
      <c r="M4">
        <v>336.48742873896686</v>
      </c>
      <c r="N4">
        <v>122.67693686762257</v>
      </c>
      <c r="O4">
        <v>27.036019393919766</v>
      </c>
      <c r="P4">
        <v>39.571143262667206</v>
      </c>
      <c r="Q4">
        <v>3862.1615106797212</v>
      </c>
      <c r="R4" s="4">
        <v>2586.4162684329876</v>
      </c>
    </row>
    <row r="5" spans="1:18" x14ac:dyDescent="0.25">
      <c r="A5" s="25">
        <v>2010</v>
      </c>
      <c r="B5" s="26">
        <v>739.67377661338594</v>
      </c>
      <c r="C5" s="27">
        <v>0</v>
      </c>
      <c r="D5">
        <v>14990.14579337</v>
      </c>
      <c r="E5">
        <v>806.89376695560156</v>
      </c>
      <c r="F5">
        <v>0</v>
      </c>
      <c r="G5" s="28">
        <v>2222.9241367868408</v>
      </c>
      <c r="H5">
        <v>837.62932200829937</v>
      </c>
      <c r="I5">
        <v>46.504842857200771</v>
      </c>
      <c r="J5">
        <v>218.4200779502427</v>
      </c>
      <c r="K5">
        <v>90.165955925459173</v>
      </c>
      <c r="L5">
        <v>317.96334418644244</v>
      </c>
      <c r="M5">
        <v>330.16529885130046</v>
      </c>
      <c r="N5">
        <v>82.198002568265764</v>
      </c>
      <c r="O5">
        <v>18.825981450375018</v>
      </c>
      <c r="P5">
        <v>27.175168544410145</v>
      </c>
      <c r="Q5">
        <v>2532.9783741821002</v>
      </c>
      <c r="R5" s="4">
        <v>2674.8998267981137</v>
      </c>
    </row>
    <row r="6" spans="1:18" x14ac:dyDescent="0.25">
      <c r="A6" s="25">
        <v>2009</v>
      </c>
      <c r="B6" s="26">
        <v>571.79590037804621</v>
      </c>
      <c r="C6" s="27">
        <v>0</v>
      </c>
      <c r="D6">
        <v>14162.728115258338</v>
      </c>
      <c r="E6">
        <v>614.9643766053091</v>
      </c>
      <c r="F6">
        <v>0</v>
      </c>
      <c r="G6" s="28">
        <v>1993.4510387296536</v>
      </c>
      <c r="H6">
        <v>582.85038455101403</v>
      </c>
      <c r="I6">
        <v>32.170395076905344</v>
      </c>
      <c r="J6">
        <v>124.21721560158976</v>
      </c>
      <c r="K6">
        <v>55.397612959527272</v>
      </c>
      <c r="L6">
        <v>167.45942778654981</v>
      </c>
      <c r="M6">
        <v>149.8957405342334</v>
      </c>
      <c r="N6">
        <v>60.553851547100841</v>
      </c>
      <c r="O6">
        <v>13.509215405683445</v>
      </c>
      <c r="P6">
        <v>17.642659552172894</v>
      </c>
      <c r="Q6">
        <v>3691.027475921283</v>
      </c>
      <c r="R6" s="4"/>
    </row>
    <row r="7" spans="1:18" x14ac:dyDescent="0.25">
      <c r="A7" s="25">
        <v>2008</v>
      </c>
      <c r="B7" s="26">
        <v>687.04644868574928</v>
      </c>
      <c r="C7" s="27">
        <v>0</v>
      </c>
      <c r="D7">
        <v>12902.062193589121</v>
      </c>
      <c r="E7">
        <v>458.22238728923406</v>
      </c>
      <c r="F7">
        <v>0</v>
      </c>
      <c r="G7" s="28">
        <v>1684.035853341901</v>
      </c>
      <c r="H7">
        <v>519.8528301539053</v>
      </c>
      <c r="I7">
        <v>45.533593489797404</v>
      </c>
      <c r="J7">
        <v>128.70173374217876</v>
      </c>
      <c r="K7">
        <v>60.272058724720132</v>
      </c>
      <c r="L7">
        <v>189.2171520579812</v>
      </c>
      <c r="M7">
        <v>196.5838496797021</v>
      </c>
      <c r="N7">
        <v>73.488065214746058</v>
      </c>
      <c r="O7">
        <v>15.888195518362533</v>
      </c>
      <c r="P7">
        <v>28.972591827602265</v>
      </c>
      <c r="Q7">
        <v>4899.5466361109275</v>
      </c>
      <c r="R7" s="4"/>
    </row>
    <row r="8" spans="1:18" x14ac:dyDescent="0.25">
      <c r="A8" s="25">
        <v>2007</v>
      </c>
      <c r="B8" s="26">
        <v>1135.6484673121313</v>
      </c>
      <c r="C8" s="27">
        <v>0</v>
      </c>
      <c r="D8">
        <v>11105.420215642132</v>
      </c>
      <c r="E8">
        <v>366.64260543670696</v>
      </c>
      <c r="F8">
        <v>0</v>
      </c>
      <c r="G8" s="28">
        <v>1318.7985568138088</v>
      </c>
      <c r="H8">
        <v>327.14839079843983</v>
      </c>
      <c r="I8">
        <v>56.052840313728147</v>
      </c>
      <c r="J8">
        <v>148.86477950959858</v>
      </c>
      <c r="K8">
        <v>74.191465511811629</v>
      </c>
      <c r="L8">
        <v>189.28064635379982</v>
      </c>
      <c r="M8">
        <v>181.76248983974708</v>
      </c>
      <c r="N8">
        <v>73.14879665351711</v>
      </c>
      <c r="O8">
        <v>17.66952823196592</v>
      </c>
      <c r="P8">
        <v>32.145033234824311</v>
      </c>
      <c r="Q8">
        <v>5322.0166005267683</v>
      </c>
      <c r="R8" s="4"/>
    </row>
    <row r="9" spans="1:18" x14ac:dyDescent="0.25">
      <c r="A9" s="25">
        <v>2006</v>
      </c>
      <c r="B9" s="26">
        <v>1509.2257404318743</v>
      </c>
      <c r="C9" s="27">
        <v>0</v>
      </c>
      <c r="D9">
        <v>7933.6105874512041</v>
      </c>
      <c r="E9">
        <v>365.71426346188588</v>
      </c>
      <c r="F9">
        <v>0</v>
      </c>
      <c r="G9" s="28">
        <v>911.04331157465776</v>
      </c>
      <c r="H9">
        <v>234.23875933651314</v>
      </c>
      <c r="I9">
        <v>39.057173240116882</v>
      </c>
      <c r="J9">
        <v>96.848762226840165</v>
      </c>
      <c r="K9">
        <v>47.790547577194978</v>
      </c>
      <c r="L9">
        <v>102.29522115076665</v>
      </c>
      <c r="M9">
        <v>96.102191500377387</v>
      </c>
      <c r="N9">
        <v>38.541023372329079</v>
      </c>
      <c r="O9">
        <v>11.969366971833621</v>
      </c>
      <c r="P9">
        <v>18.131645869720639</v>
      </c>
      <c r="Q9">
        <v>4349.2214560448974</v>
      </c>
      <c r="R9" s="4"/>
    </row>
    <row r="10" spans="1:18" x14ac:dyDescent="0.25">
      <c r="A10" s="25">
        <v>2005</v>
      </c>
      <c r="B10" s="26">
        <v>3072.246231590294</v>
      </c>
      <c r="C10" s="27">
        <v>345.14420803408836</v>
      </c>
      <c r="D10">
        <v>4592.5443150080901</v>
      </c>
      <c r="E10">
        <v>444.51432264802565</v>
      </c>
      <c r="F10">
        <v>6.3616351440162102</v>
      </c>
      <c r="G10" s="28">
        <v>553.22244114279317</v>
      </c>
      <c r="H10">
        <v>230.17596018157965</v>
      </c>
      <c r="I10">
        <v>32.884561603060845</v>
      </c>
      <c r="J10">
        <v>83.897466726698767</v>
      </c>
      <c r="K10">
        <v>35.698891855905671</v>
      </c>
      <c r="L10">
        <v>98.129695392736906</v>
      </c>
      <c r="M10">
        <v>88.858463298530353</v>
      </c>
      <c r="N10">
        <v>40.216867683011493</v>
      </c>
      <c r="O10">
        <v>10.791043340876952</v>
      </c>
      <c r="P10">
        <v>18.792222544019161</v>
      </c>
      <c r="Q10">
        <v>3018.3459628036644</v>
      </c>
      <c r="R10" s="4"/>
    </row>
    <row r="11" spans="1:18" x14ac:dyDescent="0.25">
      <c r="A11" s="25">
        <v>2004</v>
      </c>
      <c r="B11" s="26">
        <v>5420.8102755229684</v>
      </c>
      <c r="C11" s="27">
        <v>134.75798225628159</v>
      </c>
      <c r="D11">
        <v>1626.0839699530161</v>
      </c>
      <c r="E11">
        <v>559.35269295970113</v>
      </c>
      <c r="F11">
        <v>4.4924751969856276</v>
      </c>
      <c r="G11" s="28">
        <v>297.17405372700568</v>
      </c>
      <c r="H11">
        <v>185.47312169839492</v>
      </c>
      <c r="I11">
        <v>34.443448988089237</v>
      </c>
      <c r="J11">
        <v>91.538568334849288</v>
      </c>
      <c r="K11">
        <v>39.284715079195884</v>
      </c>
      <c r="L11">
        <v>101.66204212348261</v>
      </c>
      <c r="M11">
        <v>110.39450424650221</v>
      </c>
      <c r="N11">
        <v>56.387478348629898</v>
      </c>
      <c r="O11">
        <v>18.768591427157293</v>
      </c>
      <c r="P11">
        <v>31.905438225208002</v>
      </c>
      <c r="Q11">
        <v>2052.1432494719184</v>
      </c>
      <c r="R11" s="4"/>
    </row>
    <row r="12" spans="1:18" x14ac:dyDescent="0.25">
      <c r="A12" s="25">
        <v>2003</v>
      </c>
      <c r="B12" s="26">
        <v>6222.097015514506</v>
      </c>
      <c r="C12" s="27">
        <v>52.351063166887627</v>
      </c>
      <c r="D12">
        <v>280.36943241784377</v>
      </c>
      <c r="E12">
        <v>613.20442199709532</v>
      </c>
      <c r="F12">
        <v>8.3367963890703489</v>
      </c>
      <c r="G12" s="28">
        <v>49.439765335081475</v>
      </c>
      <c r="H12">
        <v>128.58164057149227</v>
      </c>
      <c r="I12">
        <v>22.888589145188931</v>
      </c>
      <c r="J12">
        <v>69.499496469961755</v>
      </c>
      <c r="K12">
        <v>33.060862550820985</v>
      </c>
      <c r="L12">
        <v>65.771091395588002</v>
      </c>
      <c r="M12">
        <v>67.045060527584042</v>
      </c>
      <c r="N12">
        <v>49.576270012898235</v>
      </c>
      <c r="O12">
        <v>18.68341535792721</v>
      </c>
      <c r="P12">
        <v>22.3328196411363</v>
      </c>
      <c r="Q12">
        <v>1738.7307433366198</v>
      </c>
      <c r="R12" s="4"/>
    </row>
    <row r="13" spans="1:18" x14ac:dyDescent="0.25">
      <c r="A13" s="25">
        <v>2002</v>
      </c>
      <c r="B13" s="26">
        <v>6476.6856574909225</v>
      </c>
      <c r="C13" s="27">
        <v>84.557847413417505</v>
      </c>
      <c r="E13">
        <v>587.96763401816827</v>
      </c>
      <c r="F13">
        <v>16.226474655280732</v>
      </c>
      <c r="G13" s="28"/>
      <c r="H13">
        <v>131.95895475835678</v>
      </c>
      <c r="I13">
        <v>25.51445778491383</v>
      </c>
      <c r="J13">
        <v>67.862728831807388</v>
      </c>
      <c r="K13">
        <v>34.60730192704564</v>
      </c>
      <c r="L13">
        <v>53.362384600539947</v>
      </c>
      <c r="M13">
        <v>48.807229486694425</v>
      </c>
      <c r="N13">
        <v>29.532258509741297</v>
      </c>
      <c r="O13">
        <v>9.8058204218296652</v>
      </c>
      <c r="P13">
        <v>13.706257023052954</v>
      </c>
      <c r="Q13">
        <v>1548.5305809316387</v>
      </c>
      <c r="R13" s="4"/>
    </row>
    <row r="14" spans="1:18" x14ac:dyDescent="0.25">
      <c r="A14" s="25">
        <v>2001</v>
      </c>
      <c r="B14" s="26">
        <v>8191.4172528052986</v>
      </c>
      <c r="C14" s="27">
        <v>34.430260918840922</v>
      </c>
      <c r="E14">
        <v>939.21121999323123</v>
      </c>
      <c r="F14">
        <v>8.5660018430799099</v>
      </c>
      <c r="G14" s="28"/>
      <c r="H14">
        <v>245.99430190349881</v>
      </c>
      <c r="I14">
        <v>37.121814018408934</v>
      </c>
      <c r="J14">
        <v>86.617566042954167</v>
      </c>
      <c r="K14">
        <v>44.141304591237329</v>
      </c>
      <c r="L14">
        <v>59.196120395533498</v>
      </c>
      <c r="M14">
        <v>59.196120395533498</v>
      </c>
      <c r="N14">
        <v>34.542887493748296</v>
      </c>
      <c r="O14">
        <v>11.602191219274239</v>
      </c>
      <c r="P14">
        <v>20.146410058163099</v>
      </c>
      <c r="Q14">
        <v>1361.7485072870068</v>
      </c>
    </row>
    <row r="15" spans="1:18" x14ac:dyDescent="0.25">
      <c r="A15" s="25">
        <v>2000</v>
      </c>
      <c r="B15" s="26">
        <v>6980.8332977365008</v>
      </c>
      <c r="C15" s="27">
        <v>16.32996403973489</v>
      </c>
      <c r="E15">
        <v>1032.4324471643606</v>
      </c>
      <c r="F15">
        <v>2.9085035989443386</v>
      </c>
      <c r="G15" s="28"/>
      <c r="H15">
        <v>296.74769322647506</v>
      </c>
      <c r="I15">
        <v>39.602810774779257</v>
      </c>
      <c r="J15">
        <v>92.40655847448491</v>
      </c>
      <c r="K15">
        <v>87.032475413412172</v>
      </c>
      <c r="L15">
        <v>48.649106780254371</v>
      </c>
      <c r="M15">
        <v>48.649106780254371</v>
      </c>
      <c r="N15">
        <v>18.065961369248342</v>
      </c>
      <c r="O15">
        <v>6.8329461213490479</v>
      </c>
      <c r="P15">
        <v>12.096925951776864</v>
      </c>
      <c r="Q15">
        <v>1011.3863794194178</v>
      </c>
    </row>
    <row r="16" spans="1:18" x14ac:dyDescent="0.25">
      <c r="A16" s="25">
        <v>1999</v>
      </c>
      <c r="B16" s="26">
        <v>5527.5319562712302</v>
      </c>
      <c r="C16" s="27">
        <v>26.54729585729627</v>
      </c>
      <c r="E16">
        <v>768.04880903092965</v>
      </c>
      <c r="F16">
        <v>1.6737063722106045</v>
      </c>
      <c r="G16" s="28"/>
      <c r="H16">
        <v>215.79352199636057</v>
      </c>
      <c r="I16">
        <v>28.945898691898837</v>
      </c>
      <c r="J16">
        <v>67.540430281097287</v>
      </c>
      <c r="K16">
        <v>69.735483355426453</v>
      </c>
      <c r="L16">
        <v>30.608068327154047</v>
      </c>
      <c r="M16">
        <v>30.608068327154047</v>
      </c>
      <c r="N16">
        <v>12.638463494970551</v>
      </c>
      <c r="O16">
        <v>2.0453634718973195</v>
      </c>
      <c r="P16">
        <v>6.023124734398885</v>
      </c>
      <c r="Q16">
        <v>673.89331992006601</v>
      </c>
    </row>
    <row r="17" spans="1:17" x14ac:dyDescent="0.25">
      <c r="A17" s="25">
        <v>1998</v>
      </c>
      <c r="B17" s="26">
        <v>4636.789746781953</v>
      </c>
      <c r="C17" s="27">
        <v>2.4465349086093906</v>
      </c>
      <c r="E17">
        <v>575.33405313664969</v>
      </c>
      <c r="F17">
        <v>0.60877802516929058</v>
      </c>
      <c r="G17" s="28"/>
      <c r="H17">
        <v>112.3304877632126</v>
      </c>
      <c r="I17">
        <v>22.207185545476129</v>
      </c>
      <c r="J17">
        <v>51.816766272777649</v>
      </c>
      <c r="K17">
        <v>67.4570469615051</v>
      </c>
      <c r="L17">
        <v>31.382031309197782</v>
      </c>
      <c r="M17">
        <v>31.382031309197782</v>
      </c>
      <c r="N17">
        <v>20.451846975839697</v>
      </c>
      <c r="O17">
        <v>2.4673515281096732</v>
      </c>
      <c r="P17">
        <v>7.3282382114320388</v>
      </c>
      <c r="Q17">
        <v>538.05866761472134</v>
      </c>
    </row>
    <row r="18" spans="1:17" x14ac:dyDescent="0.25">
      <c r="A18" s="25">
        <v>1997</v>
      </c>
      <c r="B18" s="26">
        <v>5924.1892275322789</v>
      </c>
      <c r="C18" s="27">
        <v>1.9113960516624693</v>
      </c>
      <c r="E18">
        <v>667.00849359456151</v>
      </c>
      <c r="F18">
        <v>0.34296486934474651</v>
      </c>
      <c r="G18" s="28"/>
      <c r="H18">
        <v>100.68141674299379</v>
      </c>
      <c r="I18">
        <v>24.072601175227611</v>
      </c>
      <c r="J18">
        <v>56.169402742197761</v>
      </c>
      <c r="K18">
        <v>69.687355646234138</v>
      </c>
      <c r="L18">
        <v>37.563016472686094</v>
      </c>
      <c r="M18">
        <v>37.563016472686094</v>
      </c>
      <c r="N18">
        <v>19.982736483721645</v>
      </c>
      <c r="O18">
        <v>2.3350837347168074</v>
      </c>
      <c r="P18">
        <v>7.9020827950089423</v>
      </c>
      <c r="Q18">
        <v>489.5207062363196</v>
      </c>
    </row>
    <row r="19" spans="1:17" x14ac:dyDescent="0.25">
      <c r="A19" s="25">
        <v>1996</v>
      </c>
      <c r="B19" s="26">
        <v>5124.8514661854824</v>
      </c>
      <c r="C19" s="27">
        <v>20.72876981425555</v>
      </c>
      <c r="E19">
        <v>633.71425771578095</v>
      </c>
      <c r="F19">
        <v>1.6470070148842186</v>
      </c>
      <c r="G19" s="28"/>
      <c r="H19">
        <v>78.721795714687175</v>
      </c>
      <c r="I19">
        <v>16.608846881153426</v>
      </c>
      <c r="J19">
        <v>38.753976056024655</v>
      </c>
      <c r="K19">
        <v>45.944762339116672</v>
      </c>
      <c r="L19">
        <v>25.043309708355512</v>
      </c>
      <c r="M19">
        <v>25.043309708355512</v>
      </c>
      <c r="N19">
        <v>16.505598980402077</v>
      </c>
      <c r="O19">
        <v>0.67295688443965374</v>
      </c>
      <c r="P19">
        <v>5.4453831350611539</v>
      </c>
      <c r="Q19">
        <v>404.66030457724764</v>
      </c>
    </row>
    <row r="20" spans="1:17" x14ac:dyDescent="0.25">
      <c r="A20" s="25">
        <v>1995</v>
      </c>
      <c r="B20" s="26">
        <v>4198.2218168879408</v>
      </c>
      <c r="C20" s="27">
        <v>87.31910959466758</v>
      </c>
      <c r="E20">
        <v>447.78159589844677</v>
      </c>
      <c r="F20">
        <v>16.930415366842652</v>
      </c>
      <c r="G20" s="28"/>
      <c r="H20">
        <v>99.121081909704273</v>
      </c>
      <c r="I20">
        <v>23.25794306487046</v>
      </c>
      <c r="J20">
        <v>54.268533818031067</v>
      </c>
      <c r="K20">
        <v>61.566945929141667</v>
      </c>
      <c r="L20">
        <v>33.114134080813372</v>
      </c>
      <c r="M20">
        <v>33.114134080813372</v>
      </c>
      <c r="N20">
        <v>19.707614248474684</v>
      </c>
      <c r="O20">
        <v>0.91798629597618686</v>
      </c>
      <c r="P20">
        <v>10.615024633752807</v>
      </c>
      <c r="Q20">
        <v>187.93395175255341</v>
      </c>
    </row>
    <row r="21" spans="1:17" x14ac:dyDescent="0.25">
      <c r="A21" s="25">
        <v>1994</v>
      </c>
      <c r="B21" s="26">
        <v>2696.3183792975369</v>
      </c>
      <c r="C21" s="27">
        <v>275.73538869053334</v>
      </c>
      <c r="E21">
        <v>232.64828495591178</v>
      </c>
      <c r="F21">
        <v>40.195503077576298</v>
      </c>
      <c r="G21" s="4"/>
      <c r="H21">
        <v>114.45317630527809</v>
      </c>
      <c r="I21">
        <v>17.07834302601065</v>
      </c>
      <c r="J21">
        <v>39.849467060691509</v>
      </c>
      <c r="K21">
        <v>41.131103854622083</v>
      </c>
      <c r="L21">
        <v>27.664784714593889</v>
      </c>
      <c r="M21">
        <v>27.664784714593889</v>
      </c>
      <c r="N21">
        <v>15.670318902519277</v>
      </c>
      <c r="O21">
        <v>0.55100844653774261</v>
      </c>
      <c r="P21">
        <v>8.0085916180387322</v>
      </c>
      <c r="Q21">
        <v>74.732298990776968</v>
      </c>
    </row>
    <row r="22" spans="1:17" x14ac:dyDescent="0.25">
      <c r="A22" s="25">
        <v>1993</v>
      </c>
      <c r="B22" s="26">
        <v>1751.7351110106747</v>
      </c>
      <c r="C22" s="27">
        <v>517.63354447994209</v>
      </c>
      <c r="E22">
        <v>175.49779236436729</v>
      </c>
      <c r="F22">
        <v>59.136767322178088</v>
      </c>
      <c r="G22" s="4"/>
      <c r="H22">
        <v>82.062567747749355</v>
      </c>
      <c r="I22">
        <v>13.085417171090477</v>
      </c>
      <c r="J22">
        <v>30.532640065877771</v>
      </c>
      <c r="K22">
        <v>31.879584843355897</v>
      </c>
      <c r="L22">
        <v>21.68921611486952</v>
      </c>
      <c r="M22">
        <v>21.68921611486952</v>
      </c>
      <c r="N22">
        <v>24.621999556061958</v>
      </c>
      <c r="O22">
        <v>1.2002102137972057</v>
      </c>
      <c r="P22">
        <v>12.336854646582161</v>
      </c>
      <c r="Q22">
        <v>40.213124230155231</v>
      </c>
    </row>
    <row r="23" spans="1:17" x14ac:dyDescent="0.25">
      <c r="A23" s="25">
        <v>1992</v>
      </c>
      <c r="B23" s="26">
        <v>958.05524085993125</v>
      </c>
      <c r="C23" s="27">
        <v>327.39620388937834</v>
      </c>
      <c r="E23">
        <v>99.040417002570209</v>
      </c>
      <c r="F23">
        <v>44.459249901066009</v>
      </c>
      <c r="G23" s="4"/>
      <c r="H23">
        <v>48.557030549733696</v>
      </c>
      <c r="I23">
        <v>10.535460086481836</v>
      </c>
      <c r="J23">
        <v>24.582740201790955</v>
      </c>
      <c r="K23">
        <v>24.671074751931791</v>
      </c>
      <c r="L23">
        <v>14.609978155182606</v>
      </c>
      <c r="M23">
        <v>14.609978155182606</v>
      </c>
      <c r="N23">
        <v>17.067139751962983</v>
      </c>
      <c r="O23">
        <v>0.76682594251617675</v>
      </c>
      <c r="P23">
        <v>10.655873440415967</v>
      </c>
      <c r="Q23">
        <v>27.237235224359658</v>
      </c>
    </row>
    <row r="24" spans="1:17" x14ac:dyDescent="0.25">
      <c r="A24" s="25">
        <v>1991</v>
      </c>
      <c r="B24" s="26">
        <v>979.87361954903702</v>
      </c>
      <c r="C24" s="27">
        <v>247.42033076094901</v>
      </c>
      <c r="E24">
        <v>129.53436819199538</v>
      </c>
      <c r="F24">
        <v>24.737372219752523</v>
      </c>
      <c r="G24" s="4"/>
      <c r="H24">
        <v>41.479693778844563</v>
      </c>
      <c r="I24">
        <v>18.129873986462659</v>
      </c>
      <c r="J24">
        <v>42.303039301746203</v>
      </c>
      <c r="K24">
        <v>34.694733229907861</v>
      </c>
      <c r="L24">
        <v>13.979726443049893</v>
      </c>
      <c r="M24">
        <v>13.979726443049893</v>
      </c>
      <c r="N24">
        <v>9.388859334579676</v>
      </c>
      <c r="O24">
        <v>0.66267637772722021</v>
      </c>
      <c r="P24">
        <v>6.3756641811533408</v>
      </c>
      <c r="Q24">
        <v>47.032895082442778</v>
      </c>
    </row>
    <row r="25" spans="1:17" x14ac:dyDescent="0.25">
      <c r="A25" s="25">
        <v>1990</v>
      </c>
      <c r="B25" s="26">
        <v>869.25727927921582</v>
      </c>
      <c r="C25" s="27">
        <v>109.45060983130436</v>
      </c>
      <c r="E25">
        <v>109.53910297378272</v>
      </c>
      <c r="F25">
        <v>11.857813379643909</v>
      </c>
      <c r="G25" s="4"/>
      <c r="H25">
        <v>50.888939843175926</v>
      </c>
      <c r="I25">
        <v>14.782069694780683</v>
      </c>
      <c r="J25">
        <v>34.491495954488258</v>
      </c>
      <c r="K25">
        <v>30.35837132259725</v>
      </c>
      <c r="L25">
        <v>11.975096102439457</v>
      </c>
      <c r="M25">
        <v>11.975096102439457</v>
      </c>
      <c r="N25">
        <v>5.5805334790539245</v>
      </c>
      <c r="O25">
        <v>0.5574726472311935</v>
      </c>
      <c r="P25">
        <v>5.2342247133496995</v>
      </c>
      <c r="Q25">
        <v>49.147412710489618</v>
      </c>
    </row>
    <row r="26" spans="1:17" x14ac:dyDescent="0.25">
      <c r="A26" s="25">
        <v>1989</v>
      </c>
      <c r="B26" s="26">
        <v>379.93436908422018</v>
      </c>
      <c r="C26" s="27">
        <v>547.47935236775641</v>
      </c>
      <c r="E26">
        <v>48.827155472357283</v>
      </c>
      <c r="F26">
        <v>57.765028556651217</v>
      </c>
      <c r="G26" s="4"/>
      <c r="H26">
        <v>48.523081000745009</v>
      </c>
      <c r="I26">
        <v>16.400220177198584</v>
      </c>
      <c r="J26">
        <v>38.26718041346335</v>
      </c>
      <c r="K26">
        <v>37.148337976153066</v>
      </c>
      <c r="L26">
        <v>11.465330118202234</v>
      </c>
      <c r="M26">
        <v>11.465330118202234</v>
      </c>
      <c r="N26">
        <v>2.5540394468541257</v>
      </c>
      <c r="O26">
        <v>0.3118708708564184</v>
      </c>
      <c r="P26">
        <v>2.0635588553159061</v>
      </c>
      <c r="Q26">
        <v>63.308610047644258</v>
      </c>
    </row>
    <row r="27" spans="1:17" x14ac:dyDescent="0.25">
      <c r="A27" s="25">
        <v>1988</v>
      </c>
      <c r="B27" s="26">
        <v>92.482204078943639</v>
      </c>
      <c r="C27" s="27">
        <v>692.53540457502459</v>
      </c>
      <c r="E27">
        <v>12.122894434249231</v>
      </c>
      <c r="F27">
        <v>72.175674090318608</v>
      </c>
      <c r="G27" s="4"/>
      <c r="H27">
        <v>33.564705424060151</v>
      </c>
      <c r="I27">
        <v>15.129086859062671</v>
      </c>
      <c r="J27">
        <v>35.301202671146214</v>
      </c>
      <c r="K27">
        <v>36.004507870814038</v>
      </c>
      <c r="L27">
        <v>9.7374026200915189</v>
      </c>
      <c r="M27">
        <v>9.7374026200915189</v>
      </c>
      <c r="N27">
        <v>6.1664677606377598</v>
      </c>
      <c r="O27">
        <v>0.6104495328777928</v>
      </c>
      <c r="P27">
        <v>4.7271896492808638</v>
      </c>
      <c r="Q27">
        <v>60.01197645082943</v>
      </c>
    </row>
    <row r="28" spans="1:17" x14ac:dyDescent="0.25">
      <c r="A28" s="25">
        <v>1987</v>
      </c>
      <c r="B28" s="26">
        <v>30.143834897238968</v>
      </c>
      <c r="C28" s="27">
        <v>474.48469050731984</v>
      </c>
      <c r="E28">
        <v>6.1788713403000415</v>
      </c>
      <c r="F28">
        <v>63.319455722165408</v>
      </c>
      <c r="G28" s="4"/>
      <c r="H28">
        <v>19.278606835010816</v>
      </c>
      <c r="I28">
        <v>14.507928737235577</v>
      </c>
      <c r="J28">
        <v>33.851833720216348</v>
      </c>
      <c r="K28">
        <v>34.170772698867445</v>
      </c>
      <c r="L28">
        <v>7.9743569759030644</v>
      </c>
      <c r="M28">
        <v>7.9743569759030644</v>
      </c>
      <c r="N28">
        <v>4.3857886125210825</v>
      </c>
      <c r="O28">
        <v>0.7599801641544166</v>
      </c>
      <c r="P28">
        <v>4.4117350718699653</v>
      </c>
      <c r="Q28">
        <v>58.134463219753407</v>
      </c>
    </row>
    <row r="29" spans="1:17" x14ac:dyDescent="0.25">
      <c r="A29" s="25">
        <v>1986</v>
      </c>
      <c r="B29" s="26">
        <v>59.561764724910425</v>
      </c>
      <c r="C29" s="27">
        <v>650.96435850468959</v>
      </c>
      <c r="E29">
        <v>6.2000804280258048</v>
      </c>
      <c r="F29">
        <v>56.140365696472671</v>
      </c>
      <c r="G29" s="4"/>
      <c r="H29">
        <v>16.986375939459627</v>
      </c>
      <c r="I29">
        <v>20.021889218852138</v>
      </c>
      <c r="J29">
        <v>46.717741510654989</v>
      </c>
      <c r="K29">
        <v>37.008703210039243</v>
      </c>
      <c r="L29">
        <v>8.5897380932721763</v>
      </c>
      <c r="M29">
        <v>8.5897380932721763</v>
      </c>
      <c r="N29">
        <v>2.873137004332448</v>
      </c>
      <c r="O29">
        <v>0.40058473309101233</v>
      </c>
      <c r="P29">
        <v>2.6673081008255211</v>
      </c>
      <c r="Q29">
        <v>45.924200741089948</v>
      </c>
    </row>
    <row r="30" spans="1:17" x14ac:dyDescent="0.25">
      <c r="A30" s="25">
        <v>1985</v>
      </c>
      <c r="B30" s="26">
        <v>27.180651269394001</v>
      </c>
      <c r="C30" s="27">
        <v>551.85148218997949</v>
      </c>
      <c r="E30">
        <v>3.0184771581976113</v>
      </c>
      <c r="F30">
        <v>34.612647661297771</v>
      </c>
      <c r="G30" s="4"/>
      <c r="H30">
        <v>14.204000885262698</v>
      </c>
      <c r="I30">
        <v>13.895483235175639</v>
      </c>
      <c r="J30">
        <v>32.422794215409823</v>
      </c>
      <c r="K30">
        <v>21.387333462686339</v>
      </c>
      <c r="L30">
        <v>5.4177055761758366</v>
      </c>
      <c r="M30">
        <v>5.4177055761758366</v>
      </c>
      <c r="N30">
        <v>1.8131111932531334</v>
      </c>
      <c r="O30">
        <v>0.16284947133709779</v>
      </c>
      <c r="P30">
        <v>1.1524421746355511</v>
      </c>
      <c r="Q30">
        <v>39.445170826127431</v>
      </c>
    </row>
    <row r="31" spans="1:17" x14ac:dyDescent="0.25">
      <c r="A31" s="25">
        <v>1984</v>
      </c>
      <c r="B31" s="26">
        <v>26.310110258489388</v>
      </c>
      <c r="C31" s="27">
        <v>400.86310830270969</v>
      </c>
      <c r="E31">
        <v>2.3009095677504789</v>
      </c>
      <c r="F31">
        <v>22.606432043728731</v>
      </c>
      <c r="G31" s="4"/>
      <c r="H31">
        <v>12.222622903233418</v>
      </c>
      <c r="I31">
        <v>9.0177827374667388</v>
      </c>
      <c r="J31">
        <v>21.041493054089063</v>
      </c>
      <c r="K31">
        <v>12.366725390027394</v>
      </c>
      <c r="L31">
        <v>3.474379038644694</v>
      </c>
      <c r="M31">
        <v>3.474379038644694</v>
      </c>
      <c r="N31">
        <v>1.5484775564314375</v>
      </c>
      <c r="O31">
        <v>0.27224165882918183</v>
      </c>
      <c r="P31">
        <v>1.5682769498008322</v>
      </c>
      <c r="Q31">
        <v>40.509566252412455</v>
      </c>
    </row>
    <row r="32" spans="1:17" x14ac:dyDescent="0.25">
      <c r="A32" s="25">
        <v>1983</v>
      </c>
      <c r="B32" s="26">
        <v>53.983420723803533</v>
      </c>
      <c r="C32" s="27">
        <v>372.76023255929482</v>
      </c>
      <c r="E32">
        <v>3.1966138151860295</v>
      </c>
      <c r="F32" s="4">
        <v>11.870627359516021</v>
      </c>
      <c r="G32" s="4"/>
      <c r="H32">
        <v>10.58581124366621</v>
      </c>
      <c r="I32">
        <v>9.0566849063341639</v>
      </c>
      <c r="J32">
        <v>21.132264781446377</v>
      </c>
      <c r="K32">
        <v>12.910491322579112</v>
      </c>
      <c r="L32">
        <v>3.4558464008845231</v>
      </c>
      <c r="M32">
        <v>3.4558464008845231</v>
      </c>
      <c r="N32">
        <v>0.53480205757896593</v>
      </c>
      <c r="O32">
        <v>7.2654416402453986E-2</v>
      </c>
      <c r="P32">
        <v>0.75039812028699959</v>
      </c>
      <c r="Q32">
        <v>44.018936202356812</v>
      </c>
    </row>
    <row r="33" spans="1:19" x14ac:dyDescent="0.25">
      <c r="A33" s="25">
        <v>1982</v>
      </c>
      <c r="B33" s="26">
        <v>220.25093690927972</v>
      </c>
      <c r="C33" s="27">
        <v>117.95937108676007</v>
      </c>
      <c r="E33">
        <v>5.3781625019521959</v>
      </c>
      <c r="F33" s="4">
        <v>5.7205411303147091</v>
      </c>
      <c r="G33" s="4"/>
      <c r="H33">
        <v>18.494184651824181</v>
      </c>
      <c r="I33">
        <v>10.255390383395888</v>
      </c>
      <c r="J33">
        <v>23.929244227923736</v>
      </c>
      <c r="K33">
        <v>14.69470892722695</v>
      </c>
      <c r="L33">
        <v>3.1812437722431937</v>
      </c>
      <c r="M33">
        <v>3.1812437722431937</v>
      </c>
      <c r="N33">
        <v>1.1355244234333302</v>
      </c>
      <c r="O33">
        <v>0.17085141785320707</v>
      </c>
      <c r="P33">
        <v>1.2556304201629729</v>
      </c>
      <c r="Q33">
        <v>41.280405783754908</v>
      </c>
    </row>
    <row r="34" spans="1:19" x14ac:dyDescent="0.25">
      <c r="A34" s="25">
        <v>1981</v>
      </c>
      <c r="B34" s="26">
        <v>178.89216990516718</v>
      </c>
      <c r="C34" s="27">
        <v>56.59607533298793</v>
      </c>
      <c r="E34">
        <v>6.4186633109093325</v>
      </c>
      <c r="F34" s="4">
        <v>2.2129576095525088</v>
      </c>
      <c r="G34" s="4"/>
      <c r="H34">
        <v>12.637924477780707</v>
      </c>
      <c r="I34">
        <v>10.544826350503788</v>
      </c>
      <c r="J34">
        <v>24.60459481784217</v>
      </c>
      <c r="K34">
        <v>16.668754327531644</v>
      </c>
      <c r="L34">
        <v>2.8981141272489599</v>
      </c>
      <c r="M34">
        <v>2.8981141272489599</v>
      </c>
      <c r="N34">
        <v>1.0941683139826186</v>
      </c>
      <c r="O34">
        <v>0.32054556002118928</v>
      </c>
      <c r="P34">
        <v>1.0322581952661252</v>
      </c>
      <c r="Q34">
        <v>25.642213447589349</v>
      </c>
    </row>
    <row r="35" spans="1:19" x14ac:dyDescent="0.25">
      <c r="A35" s="25">
        <v>1980</v>
      </c>
      <c r="B35" s="26">
        <v>278.52023984125873</v>
      </c>
      <c r="C35" s="27">
        <v>92.587433264747858</v>
      </c>
      <c r="E35">
        <v>10.882897662255388</v>
      </c>
      <c r="F35" s="4">
        <v>2.2118224641904018</v>
      </c>
      <c r="G35" s="4"/>
      <c r="H35">
        <v>6.0515537903493009</v>
      </c>
      <c r="I35">
        <v>19.221573432495717</v>
      </c>
      <c r="J35">
        <v>44.850338009156673</v>
      </c>
      <c r="K35">
        <v>19.200310504245753</v>
      </c>
      <c r="L35">
        <v>4.6136006082540018</v>
      </c>
      <c r="M35">
        <v>4.6136006082540018</v>
      </c>
      <c r="N35">
        <v>1.2424284845864224</v>
      </c>
      <c r="O35">
        <v>0.15533514987981312</v>
      </c>
      <c r="P35">
        <v>0.87228605043680285</v>
      </c>
      <c r="Q35" s="4">
        <v>20.304916857944438</v>
      </c>
    </row>
    <row r="36" spans="1:19" x14ac:dyDescent="0.25">
      <c r="A36" s="25">
        <v>1979</v>
      </c>
      <c r="B36" s="26">
        <v>354.07652713807465</v>
      </c>
      <c r="C36" s="27">
        <v>0.82399023053672726</v>
      </c>
      <c r="E36">
        <v>13.194539218919784</v>
      </c>
      <c r="F36" s="4">
        <v>0</v>
      </c>
      <c r="G36" s="4"/>
      <c r="H36">
        <v>5.0389333807303478</v>
      </c>
      <c r="I36">
        <v>12.599160852784481</v>
      </c>
      <c r="J36">
        <v>29.398041989830453</v>
      </c>
      <c r="K36">
        <v>32.894132057818112</v>
      </c>
      <c r="L36">
        <v>3.4706512917917389</v>
      </c>
      <c r="M36">
        <v>3.4706512917917389</v>
      </c>
      <c r="N36">
        <v>0.91626291019084183</v>
      </c>
      <c r="O36">
        <v>0.12462579812940566</v>
      </c>
      <c r="P36">
        <v>0.53398518534521</v>
      </c>
      <c r="Q36" s="4">
        <v>7.6188513271248173</v>
      </c>
    </row>
    <row r="37" spans="1:19" x14ac:dyDescent="0.25">
      <c r="A37" s="25">
        <v>1978</v>
      </c>
      <c r="B37" s="26">
        <v>296.78033914338596</v>
      </c>
      <c r="C37" s="27">
        <v>0</v>
      </c>
      <c r="E37">
        <v>10.741029954296273</v>
      </c>
      <c r="F37" s="4">
        <v>0</v>
      </c>
      <c r="G37" s="4"/>
      <c r="H37">
        <v>0.71555226243554337</v>
      </c>
      <c r="I37">
        <v>17.11762067867366</v>
      </c>
      <c r="J37">
        <v>39.941114916905207</v>
      </c>
      <c r="K37">
        <v>16.34774236107366</v>
      </c>
      <c r="L37">
        <v>3.4624536770773613</v>
      </c>
      <c r="M37">
        <v>3.4624536770773613</v>
      </c>
      <c r="N37">
        <v>1.2107825702379185</v>
      </c>
      <c r="O37">
        <v>9.8957850522806756E-2</v>
      </c>
      <c r="P37">
        <v>0.68583877948174166</v>
      </c>
      <c r="Q37" s="4">
        <v>5.1312310287845069</v>
      </c>
    </row>
    <row r="38" spans="1:19" x14ac:dyDescent="0.25">
      <c r="A38" s="25">
        <v>1977</v>
      </c>
      <c r="B38" s="26">
        <v>220.55494937208272</v>
      </c>
      <c r="C38" s="27">
        <v>0</v>
      </c>
      <c r="E38">
        <v>9.8590542186032248</v>
      </c>
      <c r="F38" s="4">
        <v>0</v>
      </c>
      <c r="G38" s="4"/>
      <c r="H38">
        <v>0.70570223457092096</v>
      </c>
      <c r="I38">
        <v>18.744119371262546</v>
      </c>
      <c r="J38">
        <v>43.736278532945931</v>
      </c>
      <c r="K38">
        <v>15.939050595220079</v>
      </c>
      <c r="L38">
        <v>5.0046557569209131</v>
      </c>
      <c r="M38">
        <v>5.0046557569209131</v>
      </c>
      <c r="N38">
        <v>1.0269828397362692</v>
      </c>
      <c r="O38">
        <v>9.4463557565285988E-2</v>
      </c>
      <c r="P38">
        <v>0.6993350471365527</v>
      </c>
      <c r="Q38" s="4">
        <v>3.5088133808619095</v>
      </c>
    </row>
    <row r="39" spans="1:19" x14ac:dyDescent="0.25">
      <c r="A39" s="25">
        <v>1976</v>
      </c>
      <c r="B39" s="26">
        <v>201.15976483049326</v>
      </c>
      <c r="C39" s="27">
        <v>0</v>
      </c>
      <c r="E39">
        <v>13.160891491011977</v>
      </c>
      <c r="F39" s="4">
        <v>0</v>
      </c>
      <c r="G39" s="4"/>
      <c r="H39">
        <v>0.26654114104966564</v>
      </c>
      <c r="I39">
        <v>11.035129320562108</v>
      </c>
      <c r="J39">
        <v>25.748635081311587</v>
      </c>
      <c r="K39">
        <v>11.824358533805736</v>
      </c>
      <c r="L39">
        <v>4.1803804905184601</v>
      </c>
      <c r="M39">
        <v>4.1803804905184601</v>
      </c>
      <c r="N39">
        <v>0.7832622527383688</v>
      </c>
      <c r="O39">
        <v>5.7342336566088184E-2</v>
      </c>
      <c r="P39">
        <v>0.49246279938044446</v>
      </c>
      <c r="Q39">
        <v>0</v>
      </c>
    </row>
    <row r="40" spans="1:19" x14ac:dyDescent="0.25">
      <c r="A40" s="25">
        <v>1975</v>
      </c>
      <c r="B40" s="26">
        <v>167.50085751196937</v>
      </c>
      <c r="C40" s="27">
        <v>0</v>
      </c>
      <c r="E40">
        <v>13.189790425746777</v>
      </c>
      <c r="F40" s="4">
        <v>0</v>
      </c>
      <c r="G40" s="4"/>
      <c r="H40">
        <v>0.10855988588859038</v>
      </c>
      <c r="I40">
        <v>7.2580531572064828</v>
      </c>
      <c r="J40">
        <v>16.935457366815125</v>
      </c>
      <c r="K40">
        <v>8.2442305581144293</v>
      </c>
      <c r="L40">
        <v>3.004624652591561</v>
      </c>
      <c r="M40">
        <v>3.004624652591561</v>
      </c>
      <c r="N40">
        <v>0.34832592068950008</v>
      </c>
      <c r="O40">
        <v>3.6979806648542821E-2</v>
      </c>
      <c r="P40">
        <v>0.19324931216335275</v>
      </c>
      <c r="Q40">
        <v>0</v>
      </c>
    </row>
    <row r="41" spans="1:19" x14ac:dyDescent="0.25">
      <c r="A41" s="25">
        <v>1974</v>
      </c>
      <c r="B41" s="26">
        <v>137.70791981210857</v>
      </c>
      <c r="C41" s="27">
        <v>0</v>
      </c>
      <c r="E41">
        <v>12.737683418090935</v>
      </c>
      <c r="F41" s="4">
        <v>0</v>
      </c>
      <c r="G41" s="4"/>
      <c r="H41">
        <v>7.1262477787556913E-2</v>
      </c>
      <c r="I41">
        <v>5.9633794282959709</v>
      </c>
      <c r="J41">
        <v>13.914551999357265</v>
      </c>
      <c r="K41">
        <v>4.6368131239874222</v>
      </c>
      <c r="L41">
        <v>2.3975223601856195</v>
      </c>
      <c r="M41">
        <v>2.3975223601856195</v>
      </c>
      <c r="N41">
        <v>0.21503723654089296</v>
      </c>
      <c r="O41">
        <v>2.5888516862316208E-2</v>
      </c>
      <c r="P41">
        <v>0.1248040598507985</v>
      </c>
      <c r="Q41">
        <v>0</v>
      </c>
    </row>
    <row r="42" spans="1:19" x14ac:dyDescent="0.25">
      <c r="A42" s="25">
        <v>1973</v>
      </c>
      <c r="B42" s="26">
        <v>109.26470734391631</v>
      </c>
      <c r="C42" s="27">
        <v>0</v>
      </c>
      <c r="E42">
        <v>9.8032026031912114</v>
      </c>
      <c r="F42" s="4">
        <v>0</v>
      </c>
      <c r="G42" s="4"/>
      <c r="H42">
        <v>5.2582243878255414E-2</v>
      </c>
      <c r="I42">
        <v>4.61457247921141</v>
      </c>
      <c r="J42">
        <v>10.767335784826624</v>
      </c>
      <c r="K42">
        <v>2.63108127470172</v>
      </c>
      <c r="L42">
        <v>1.2342564827934885</v>
      </c>
      <c r="M42">
        <v>1.2342564827934885</v>
      </c>
      <c r="N42">
        <v>0.16266275521240536</v>
      </c>
      <c r="O42">
        <v>3.6539742840675108E-3</v>
      </c>
      <c r="P42">
        <v>8.6142443746891562E-2</v>
      </c>
      <c r="Q42">
        <v>0</v>
      </c>
    </row>
    <row r="43" spans="1:19" x14ac:dyDescent="0.25">
      <c r="A43" s="25">
        <v>1972</v>
      </c>
      <c r="B43" s="26">
        <v>74.061407429614491</v>
      </c>
      <c r="C43" s="27">
        <v>0</v>
      </c>
      <c r="E43">
        <v>7.4944398826339249</v>
      </c>
      <c r="F43" s="4">
        <v>0</v>
      </c>
      <c r="G43" s="4"/>
      <c r="H43">
        <v>3.5536345552508258E-2</v>
      </c>
      <c r="I43">
        <v>2.7974795554851655</v>
      </c>
      <c r="J43">
        <v>6.5274522961320534</v>
      </c>
      <c r="K43">
        <v>1.983139749056718</v>
      </c>
      <c r="L43">
        <v>0.70057021029835209</v>
      </c>
      <c r="M43">
        <v>0.70057021029835209</v>
      </c>
      <c r="N43">
        <v>0</v>
      </c>
      <c r="O43">
        <v>0</v>
      </c>
      <c r="P43">
        <v>0</v>
      </c>
      <c r="Q43">
        <v>0</v>
      </c>
    </row>
    <row r="44" spans="1:19" x14ac:dyDescent="0.25">
      <c r="B44" s="4">
        <f>SUM(B3:B43)</f>
        <v>79518.20893998447</v>
      </c>
      <c r="C44" s="4">
        <f t="shared" ref="C44:R44" si="0">SUM(C3:C43)</f>
        <v>6243.0660086296575</v>
      </c>
      <c r="D44" s="4">
        <f t="shared" si="0"/>
        <v>97686.518798331308</v>
      </c>
      <c r="E44" s="4">
        <f t="shared" si="0"/>
        <v>11877.93340802161</v>
      </c>
      <c r="F44" s="4">
        <f t="shared" si="0"/>
        <v>577.11701671025355</v>
      </c>
      <c r="G44" s="4">
        <f t="shared" si="0"/>
        <v>13378.221513806511</v>
      </c>
      <c r="H44" s="4">
        <f t="shared" si="0"/>
        <v>6611.8249432348512</v>
      </c>
      <c r="I44" s="4">
        <f t="shared" si="0"/>
        <v>895.35189738721647</v>
      </c>
      <c r="J44" s="4">
        <f t="shared" si="0"/>
        <v>2560.3087841224956</v>
      </c>
      <c r="K44" s="4">
        <f t="shared" si="0"/>
        <v>1562.719792586212</v>
      </c>
      <c r="L44" s="4">
        <f t="shared" si="0"/>
        <v>2312.785381112803</v>
      </c>
      <c r="M44" s="4">
        <f t="shared" si="0"/>
        <v>2290.374253203363</v>
      </c>
      <c r="N44" s="4">
        <f t="shared" si="0"/>
        <v>955.65340424065346</v>
      </c>
      <c r="O44" s="4">
        <f t="shared" si="0"/>
        <v>217.56582170419227</v>
      </c>
      <c r="P44" s="4">
        <f t="shared" si="0"/>
        <v>413.31974215951169</v>
      </c>
      <c r="Q44" s="4">
        <f t="shared" si="0"/>
        <v>41186.097103574699</v>
      </c>
      <c r="R44" s="4">
        <f t="shared" si="0"/>
        <v>7405.4126579359818</v>
      </c>
      <c r="S44" s="29"/>
    </row>
    <row r="45" spans="1:19" x14ac:dyDescent="0.25">
      <c r="D45" s="29">
        <f>SUM(B44:D44)</f>
        <v>183447.79374694545</v>
      </c>
      <c r="G45" s="29">
        <f>SUM(E44:G44)</f>
        <v>25833.271938538375</v>
      </c>
      <c r="M45" s="4">
        <f>SUM(I44:M44)</f>
        <v>9621.5401084120895</v>
      </c>
      <c r="P45" s="4">
        <f>SUM(N44:P44)</f>
        <v>1586.5389681043573</v>
      </c>
      <c r="R45" s="29">
        <f>SUM(Q44:R44)</f>
        <v>48591.509761510679</v>
      </c>
    </row>
    <row r="46" spans="1:19" x14ac:dyDescent="0.25">
      <c r="C46" s="30"/>
      <c r="D46" s="31"/>
    </row>
    <row r="47" spans="1:19" x14ac:dyDescent="0.25">
      <c r="C47" s="30"/>
      <c r="D47" s="31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H1" workbookViewId="0">
      <selection activeCell="U7" sqref="U7"/>
    </sheetView>
  </sheetViews>
  <sheetFormatPr defaultColWidth="18.7109375" defaultRowHeight="15" x14ac:dyDescent="0.25"/>
  <cols>
    <col min="2" max="20" width="11.5703125" customWidth="1"/>
  </cols>
  <sheetData>
    <row r="1" spans="1:20" x14ac:dyDescent="0.25">
      <c r="A1" t="s">
        <v>0</v>
      </c>
      <c r="B1" t="s">
        <v>23</v>
      </c>
      <c r="C1" t="s">
        <v>23</v>
      </c>
      <c r="D1" t="s">
        <v>23</v>
      </c>
      <c r="E1" t="s">
        <v>23</v>
      </c>
      <c r="F1" t="s">
        <v>23</v>
      </c>
      <c r="G1" t="s">
        <v>23</v>
      </c>
      <c r="H1" t="s">
        <v>23</v>
      </c>
      <c r="K1" t="s">
        <v>23</v>
      </c>
      <c r="L1" t="s">
        <v>23</v>
      </c>
      <c r="M1" t="s">
        <v>23</v>
      </c>
      <c r="N1" t="s">
        <v>23</v>
      </c>
      <c r="O1" t="s">
        <v>23</v>
      </c>
      <c r="P1" t="s">
        <v>23</v>
      </c>
      <c r="Q1" t="s">
        <v>23</v>
      </c>
      <c r="R1" t="s">
        <v>23</v>
      </c>
      <c r="S1" t="s">
        <v>23</v>
      </c>
      <c r="T1" t="s">
        <v>23</v>
      </c>
    </row>
    <row r="2" spans="1:20" s="5" customFormat="1" ht="60" x14ac:dyDescent="0.25">
      <c r="A2" s="9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27</v>
      </c>
      <c r="J2" s="11" t="s">
        <v>28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16</v>
      </c>
      <c r="R2" s="5" t="s">
        <v>15</v>
      </c>
      <c r="S2" s="5" t="s">
        <v>17</v>
      </c>
      <c r="T2" s="5" t="s">
        <v>18</v>
      </c>
    </row>
    <row r="3" spans="1:20" x14ac:dyDescent="0.25">
      <c r="A3" s="9">
        <v>2012</v>
      </c>
      <c r="B3" s="4">
        <v>43888.012516297676</v>
      </c>
      <c r="C3" s="4">
        <v>0</v>
      </c>
      <c r="D3" s="4">
        <v>594110.46997416089</v>
      </c>
      <c r="E3" s="4">
        <v>44953.634992322201</v>
      </c>
      <c r="F3" s="4">
        <v>0</v>
      </c>
      <c r="G3" s="4">
        <v>90362.222468587614</v>
      </c>
      <c r="H3" s="4">
        <v>28769.105387029278</v>
      </c>
      <c r="I3" s="20">
        <f>H3</f>
        <v>28769.105387029278</v>
      </c>
      <c r="K3" s="4">
        <v>835.20630574936013</v>
      </c>
      <c r="L3" s="4">
        <v>4890.6857281639132</v>
      </c>
      <c r="M3" s="4">
        <v>1752.3347611057154</v>
      </c>
      <c r="N3" s="4">
        <v>6956.0563454914673</v>
      </c>
      <c r="O3" s="4">
        <v>7604.7732049810083</v>
      </c>
      <c r="P3" s="4">
        <v>3941.0807209395821</v>
      </c>
      <c r="Q3" s="4">
        <v>919.88978143147199</v>
      </c>
      <c r="R3" s="4">
        <v>1242.4989702120047</v>
      </c>
      <c r="S3" s="4">
        <v>115796.03983755709</v>
      </c>
      <c r="T3" s="4">
        <v>62335.198463988017</v>
      </c>
    </row>
    <row r="4" spans="1:20" x14ac:dyDescent="0.25">
      <c r="A4" s="9">
        <v>2011</v>
      </c>
      <c r="B4" s="4">
        <v>64097.769545464449</v>
      </c>
      <c r="C4" s="4">
        <v>0</v>
      </c>
      <c r="D4" s="4">
        <v>566722.71864255657</v>
      </c>
      <c r="E4" s="4">
        <v>57076.034785001793</v>
      </c>
      <c r="F4" s="4">
        <v>0</v>
      </c>
      <c r="G4" s="4">
        <v>87002.615953793051</v>
      </c>
      <c r="H4" s="4">
        <v>35710.260102186206</v>
      </c>
      <c r="I4" s="18">
        <f>H4*0.67</f>
        <v>23925.874268464759</v>
      </c>
      <c r="J4" s="18">
        <f>H4*0.33</f>
        <v>11784.385833721448</v>
      </c>
      <c r="K4" s="4">
        <v>1273.4806877791038</v>
      </c>
      <c r="L4" s="4">
        <v>6252.552443466393</v>
      </c>
      <c r="M4" s="4">
        <v>2341.3539991256534</v>
      </c>
      <c r="N4" s="4">
        <v>9307.7495526438051</v>
      </c>
      <c r="O4" s="4">
        <v>8598.2434731886569</v>
      </c>
      <c r="P4" s="4">
        <v>4952.9618355073389</v>
      </c>
      <c r="Q4" s="4">
        <v>1091.5529492443845</v>
      </c>
      <c r="R4" s="4">
        <v>1597.6463659088297</v>
      </c>
      <c r="S4" s="4">
        <v>140242.71238396209</v>
      </c>
      <c r="T4" s="4">
        <v>76149.10090963832</v>
      </c>
    </row>
    <row r="5" spans="1:20" x14ac:dyDescent="0.25">
      <c r="A5" s="9">
        <v>2010</v>
      </c>
      <c r="B5" s="4">
        <v>39978.030866116263</v>
      </c>
      <c r="C5" s="4">
        <v>0</v>
      </c>
      <c r="D5" s="4">
        <v>606345.26280464453</v>
      </c>
      <c r="E5" s="4">
        <v>46875.624085846139</v>
      </c>
      <c r="F5" s="4">
        <v>0</v>
      </c>
      <c r="G5" s="4">
        <v>76337.025718152916</v>
      </c>
      <c r="H5" s="4">
        <v>30093.613779358893</v>
      </c>
      <c r="I5" s="18">
        <f>H5*0.81</f>
        <v>24375.827161280704</v>
      </c>
      <c r="J5" s="18">
        <f>H5*0.19</f>
        <v>5717.7866180781893</v>
      </c>
      <c r="K5" s="4">
        <v>1186.6235709692203</v>
      </c>
      <c r="L5" s="4">
        <v>5573.2348922142601</v>
      </c>
      <c r="M5" s="4">
        <v>2300.686165710913</v>
      </c>
      <c r="N5" s="4">
        <v>8113.1937177895506</v>
      </c>
      <c r="O5" s="4">
        <v>8424.5403674638274</v>
      </c>
      <c r="P5" s="4">
        <v>3992.5665090609305</v>
      </c>
      <c r="Q5" s="4">
        <v>914.48998714237928</v>
      </c>
      <c r="R5" s="4">
        <v>1319.9672062394661</v>
      </c>
      <c r="S5" s="4">
        <v>97031.217699900197</v>
      </c>
      <c r="T5" s="4">
        <v>74306.47818058233</v>
      </c>
    </row>
    <row r="6" spans="1:20" x14ac:dyDescent="0.25">
      <c r="A6" s="9">
        <v>2009</v>
      </c>
      <c r="B6" s="4">
        <v>34919.229709741856</v>
      </c>
      <c r="C6" s="4">
        <v>0</v>
      </c>
      <c r="D6" s="4">
        <v>576292.65623558313</v>
      </c>
      <c r="E6" s="4">
        <v>33414.831601235026</v>
      </c>
      <c r="F6" s="4">
        <v>0</v>
      </c>
      <c r="G6" s="4">
        <v>62979.395205290435</v>
      </c>
      <c r="H6" s="4">
        <v>21250.260509987063</v>
      </c>
      <c r="I6" s="18">
        <f>H6*0.6</f>
        <v>12750.156305992237</v>
      </c>
      <c r="J6" s="18">
        <f>H6*0.4</f>
        <v>8500.1042039948261</v>
      </c>
      <c r="K6" s="4">
        <v>978.12649549939579</v>
      </c>
      <c r="L6" s="4">
        <v>3776.7689668287189</v>
      </c>
      <c r="M6" s="4">
        <v>1684.3396822948396</v>
      </c>
      <c r="N6" s="4">
        <v>5091.5291169917618</v>
      </c>
      <c r="O6" s="4">
        <v>4557.5130497632663</v>
      </c>
      <c r="P6" s="4">
        <v>2751.1876407725053</v>
      </c>
      <c r="Q6" s="4">
        <v>613.77411198593029</v>
      </c>
      <c r="R6" s="4">
        <v>801.57191772583076</v>
      </c>
      <c r="S6" s="4">
        <v>139215.02660168294</v>
      </c>
      <c r="T6" s="4">
        <v>0</v>
      </c>
    </row>
    <row r="7" spans="1:20" x14ac:dyDescent="0.25">
      <c r="A7" s="9">
        <v>2008</v>
      </c>
      <c r="B7" s="4">
        <v>41671.311583871888</v>
      </c>
      <c r="C7" s="4">
        <v>0</v>
      </c>
      <c r="D7" s="4">
        <v>513373.4622594635</v>
      </c>
      <c r="E7" s="4">
        <v>30460.019344101638</v>
      </c>
      <c r="F7" s="4">
        <v>0</v>
      </c>
      <c r="G7" s="4">
        <v>57045.811079245876</v>
      </c>
      <c r="H7" s="4">
        <v>20656.793590643858</v>
      </c>
      <c r="I7" s="18">
        <f>H7*0.93</f>
        <v>19210.818039298789</v>
      </c>
      <c r="J7" s="18">
        <f>H7*0.07</f>
        <v>1445.9755513450702</v>
      </c>
      <c r="K7" s="4">
        <v>1494.1386999407341</v>
      </c>
      <c r="L7" s="4">
        <v>4223.2168909916109</v>
      </c>
      <c r="M7" s="4">
        <v>1977.7664920271111</v>
      </c>
      <c r="N7" s="4">
        <v>6208.9689812368542</v>
      </c>
      <c r="O7" s="4">
        <v>6450.6996939652809</v>
      </c>
      <c r="P7" s="4">
        <v>4056.329215050484</v>
      </c>
      <c r="Q7" s="4">
        <v>876.98256128038724</v>
      </c>
      <c r="R7" s="4">
        <v>1599.2034940995259</v>
      </c>
      <c r="S7" s="4">
        <v>194036.4831113783</v>
      </c>
      <c r="T7" s="4">
        <v>0</v>
      </c>
    </row>
    <row r="8" spans="1:20" x14ac:dyDescent="0.25">
      <c r="A8" s="9">
        <v>2007</v>
      </c>
      <c r="B8" s="4">
        <v>57967.36697523445</v>
      </c>
      <c r="C8" s="4">
        <v>0</v>
      </c>
      <c r="D8" s="4">
        <v>437098.15565766301</v>
      </c>
      <c r="E8" s="4">
        <v>20736.304360789261</v>
      </c>
      <c r="F8" s="4">
        <v>0</v>
      </c>
      <c r="G8" s="4">
        <v>45128.071931287253</v>
      </c>
      <c r="H8" s="4">
        <v>12979.444513525195</v>
      </c>
      <c r="I8" s="19"/>
      <c r="J8" s="18">
        <f>H8</f>
        <v>12979.444513525195</v>
      </c>
      <c r="K8" s="4">
        <v>1408.5871167727598</v>
      </c>
      <c r="L8" s="4">
        <v>3740.9167739726886</v>
      </c>
      <c r="M8" s="4">
        <v>1864.4040499912674</v>
      </c>
      <c r="N8" s="4">
        <v>4756.5525389279019</v>
      </c>
      <c r="O8" s="4">
        <v>4567.6240502321534</v>
      </c>
      <c r="P8" s="4">
        <v>3427.3335678261005</v>
      </c>
      <c r="Q8" s="4">
        <v>827.96894963647128</v>
      </c>
      <c r="R8" s="4">
        <v>1506.132109957297</v>
      </c>
      <c r="S8" s="4">
        <v>186150.10843998255</v>
      </c>
      <c r="T8" s="4">
        <v>0</v>
      </c>
    </row>
    <row r="9" spans="1:20" x14ac:dyDescent="0.25">
      <c r="A9" s="9">
        <v>2006</v>
      </c>
      <c r="B9" s="4">
        <v>77941.079088286453</v>
      </c>
      <c r="C9" s="4">
        <v>386.76008267871424</v>
      </c>
      <c r="D9" s="4">
        <v>298851.97901523707</v>
      </c>
      <c r="E9" s="4">
        <v>16746.631860343387</v>
      </c>
      <c r="F9" s="4">
        <v>18.48970825434953</v>
      </c>
      <c r="G9" s="4">
        <v>28306.107719991971</v>
      </c>
      <c r="H9" s="4">
        <v>9736.4909192022751</v>
      </c>
      <c r="I9" s="4"/>
      <c r="J9" s="18">
        <f t="shared" ref="J9:J44" si="0">H9</f>
        <v>9736.4909192022751</v>
      </c>
      <c r="K9" s="4">
        <v>1265.7187118882421</v>
      </c>
      <c r="L9" s="4">
        <v>3138.560228619338</v>
      </c>
      <c r="M9" s="4">
        <v>1548.7395861436894</v>
      </c>
      <c r="N9" s="4">
        <v>3315.0626327017771</v>
      </c>
      <c r="O9" s="4">
        <v>3114.3662468269977</v>
      </c>
      <c r="P9" s="4">
        <v>2420.0092104168207</v>
      </c>
      <c r="Q9" s="4">
        <v>751.75305212702858</v>
      </c>
      <c r="R9" s="4">
        <v>1138.4946782768391</v>
      </c>
      <c r="S9" s="4">
        <v>139516.35762009714</v>
      </c>
      <c r="T9" s="4">
        <v>0</v>
      </c>
    </row>
    <row r="10" spans="1:20" x14ac:dyDescent="0.25">
      <c r="A10" s="9">
        <v>2005</v>
      </c>
      <c r="B10" s="4">
        <v>143821.41220161479</v>
      </c>
      <c r="C10" s="4">
        <v>9001.2387705881283</v>
      </c>
      <c r="D10" s="4">
        <v>172665.23118871893</v>
      </c>
      <c r="E10" s="4">
        <v>19140.084064535258</v>
      </c>
      <c r="F10" s="4">
        <v>458.9465353897408</v>
      </c>
      <c r="G10" s="4">
        <v>18126.778405547993</v>
      </c>
      <c r="H10" s="4">
        <v>7937.5564894678319</v>
      </c>
      <c r="I10" s="4"/>
      <c r="J10" s="18">
        <f t="shared" si="0"/>
        <v>7937.5564894678319</v>
      </c>
      <c r="K10" s="4">
        <v>1190.4652703819456</v>
      </c>
      <c r="L10" s="4">
        <v>3037.2009095557942</v>
      </c>
      <c r="M10" s="4">
        <v>1292.3478031594318</v>
      </c>
      <c r="N10" s="4">
        <v>3552.4266909290222</v>
      </c>
      <c r="O10" s="4">
        <v>3216.7956445118989</v>
      </c>
      <c r="P10" s="4">
        <v>1709.0633770330123</v>
      </c>
      <c r="Q10" s="4">
        <v>458.64245347460496</v>
      </c>
      <c r="R10" s="4">
        <v>798.59773208056981</v>
      </c>
      <c r="S10" s="4">
        <v>100882.22875056541</v>
      </c>
      <c r="T10" s="4">
        <v>0</v>
      </c>
    </row>
    <row r="11" spans="1:20" x14ac:dyDescent="0.25">
      <c r="A11" s="9">
        <v>2004</v>
      </c>
      <c r="B11" s="4">
        <v>231293.490674014</v>
      </c>
      <c r="C11" s="4">
        <v>4515.7135622742207</v>
      </c>
      <c r="D11" s="4">
        <v>59905.777464840889</v>
      </c>
      <c r="E11" s="4">
        <v>22626.718611982746</v>
      </c>
      <c r="F11" s="4">
        <v>133.6511371103224</v>
      </c>
      <c r="G11" s="4">
        <v>8572.1322536446569</v>
      </c>
      <c r="H11" s="4">
        <v>6268.6511957512557</v>
      </c>
      <c r="I11" s="4"/>
      <c r="J11" s="18">
        <f t="shared" si="0"/>
        <v>6268.6511957512557</v>
      </c>
      <c r="K11" s="4">
        <v>1030.6020226632181</v>
      </c>
      <c r="L11" s="4">
        <v>2738.9775544898034</v>
      </c>
      <c r="M11" s="4">
        <v>1175.4602982520187</v>
      </c>
      <c r="N11" s="4">
        <v>3041.887770204597</v>
      </c>
      <c r="O11" s="4">
        <v>3303.176734905142</v>
      </c>
      <c r="P11" s="4">
        <v>2451.3013225416189</v>
      </c>
      <c r="Q11" s="4">
        <v>815.91648243571149</v>
      </c>
      <c r="R11" s="4">
        <v>1387.0072790659297</v>
      </c>
      <c r="S11" s="4">
        <v>72890.298284586956</v>
      </c>
      <c r="T11" s="4">
        <v>0</v>
      </c>
    </row>
    <row r="12" spans="1:20" x14ac:dyDescent="0.25">
      <c r="A12" s="9">
        <v>2003</v>
      </c>
      <c r="B12" s="4">
        <v>249118.99871594025</v>
      </c>
      <c r="C12" s="4">
        <v>2986.6281536709394</v>
      </c>
      <c r="D12" s="4">
        <v>8313.5275267524939</v>
      </c>
      <c r="E12" s="4">
        <v>22188.450171362107</v>
      </c>
      <c r="F12" s="4">
        <v>296.88258252189405</v>
      </c>
      <c r="G12" s="4">
        <v>1563.1510990511567</v>
      </c>
      <c r="H12" s="4">
        <v>4740.5025428342815</v>
      </c>
      <c r="I12" s="4"/>
      <c r="J12" s="18">
        <f t="shared" si="0"/>
        <v>4740.5025428342815</v>
      </c>
      <c r="K12" s="4">
        <v>755.32344179123538</v>
      </c>
      <c r="L12" s="4">
        <v>2293.4833835087375</v>
      </c>
      <c r="M12" s="4">
        <v>1091.0084641770939</v>
      </c>
      <c r="N12" s="4">
        <v>2170.4460160543981</v>
      </c>
      <c r="O12" s="4">
        <v>2212.4869974102744</v>
      </c>
      <c r="P12" s="4">
        <v>2398.123847382541</v>
      </c>
      <c r="Q12" s="4">
        <v>903.76189876208093</v>
      </c>
      <c r="R12" s="4">
        <v>1080.2923928477906</v>
      </c>
      <c r="S12" s="4">
        <v>64556.021427373613</v>
      </c>
      <c r="T12" s="4">
        <v>0</v>
      </c>
    </row>
    <row r="13" spans="1:20" x14ac:dyDescent="0.25">
      <c r="A13" s="9">
        <v>2002</v>
      </c>
      <c r="B13" s="4">
        <v>260196.07350809724</v>
      </c>
      <c r="C13" s="4">
        <v>4924.4879707909322</v>
      </c>
      <c r="D13" s="4">
        <v>0</v>
      </c>
      <c r="E13" s="4">
        <v>21676.925950855246</v>
      </c>
      <c r="F13" s="4">
        <v>791.43321544466028</v>
      </c>
      <c r="G13" s="4">
        <v>0</v>
      </c>
      <c r="H13" s="4">
        <v>4788.1000868942838</v>
      </c>
      <c r="I13" s="4"/>
      <c r="J13" s="18">
        <f t="shared" si="0"/>
        <v>4788.1000868942838</v>
      </c>
      <c r="K13" s="4">
        <v>932.61643069979846</v>
      </c>
      <c r="L13" s="4">
        <v>2480.5503010959669</v>
      </c>
      <c r="M13" s="4">
        <v>1264.9823355617309</v>
      </c>
      <c r="N13" s="4">
        <v>1950.5269161240556</v>
      </c>
      <c r="O13" s="4">
        <v>1784.0247494164284</v>
      </c>
      <c r="P13" s="4">
        <v>1636.0871214396709</v>
      </c>
      <c r="Q13" s="4">
        <v>543.41144886551376</v>
      </c>
      <c r="R13" s="4">
        <v>759.32663907713152</v>
      </c>
      <c r="S13" s="4">
        <v>52341.949844836738</v>
      </c>
      <c r="T13" s="4">
        <v>0</v>
      </c>
    </row>
    <row r="14" spans="1:20" x14ac:dyDescent="0.25">
      <c r="A14" s="9">
        <v>2001</v>
      </c>
      <c r="B14" s="4">
        <v>321232.38760615757</v>
      </c>
      <c r="C14" s="4">
        <v>1693.9688372069734</v>
      </c>
      <c r="D14" s="4">
        <v>0</v>
      </c>
      <c r="E14" s="4">
        <v>31766.667936783015</v>
      </c>
      <c r="F14" s="4">
        <v>336.92940582780983</v>
      </c>
      <c r="G14" s="4">
        <v>0</v>
      </c>
      <c r="H14" s="4">
        <v>9032.2690416306414</v>
      </c>
      <c r="I14" s="4"/>
      <c r="J14" s="18">
        <f t="shared" si="0"/>
        <v>9032.2690416306414</v>
      </c>
      <c r="K14" s="4">
        <v>1459.804669085996</v>
      </c>
      <c r="L14" s="4">
        <v>3406.2108945339983</v>
      </c>
      <c r="M14" s="4">
        <v>1735.8441187674784</v>
      </c>
      <c r="N14" s="4">
        <v>2327.8704241749365</v>
      </c>
      <c r="O14" s="4">
        <v>2327.8704241749365</v>
      </c>
      <c r="P14" s="4">
        <v>1432.0185796627054</v>
      </c>
      <c r="Q14" s="4">
        <v>480.9833397340368</v>
      </c>
      <c r="R14" s="4">
        <v>835.19461197372459</v>
      </c>
      <c r="S14" s="4">
        <v>43257.952749046926</v>
      </c>
      <c r="T14" s="4">
        <v>0</v>
      </c>
    </row>
    <row r="15" spans="1:20" x14ac:dyDescent="0.25">
      <c r="A15" s="9">
        <v>2000</v>
      </c>
      <c r="B15" s="4">
        <v>283187.44016383972</v>
      </c>
      <c r="C15" s="4">
        <v>1337.3677446334609</v>
      </c>
      <c r="D15" s="4">
        <v>0</v>
      </c>
      <c r="E15" s="4">
        <v>36098.512202457947</v>
      </c>
      <c r="F15" s="4">
        <v>79.402148251180449</v>
      </c>
      <c r="G15" s="4">
        <v>0</v>
      </c>
      <c r="H15" s="4">
        <v>10430.087921524144</v>
      </c>
      <c r="I15" s="4"/>
      <c r="J15" s="18">
        <f t="shared" si="0"/>
        <v>10430.087921524144</v>
      </c>
      <c r="K15" s="4">
        <v>1337.0295286451108</v>
      </c>
      <c r="L15" s="4">
        <v>3119.7355668385808</v>
      </c>
      <c r="M15" s="4">
        <v>2938.3012796889093</v>
      </c>
      <c r="N15" s="4">
        <v>1642.4413074445899</v>
      </c>
      <c r="O15" s="4">
        <v>1642.4413074445899</v>
      </c>
      <c r="P15" s="4">
        <v>987.73134625063972</v>
      </c>
      <c r="Q15" s="4">
        <v>373.58183898181261</v>
      </c>
      <c r="R15" s="4">
        <v>661.38262512735582</v>
      </c>
      <c r="S15" s="4">
        <v>33073.241310370599</v>
      </c>
      <c r="T15" s="4">
        <v>0</v>
      </c>
    </row>
    <row r="16" spans="1:20" x14ac:dyDescent="0.25">
      <c r="A16" s="9">
        <v>1999</v>
      </c>
      <c r="B16" s="4">
        <v>221451.40601790103</v>
      </c>
      <c r="C16" s="4">
        <v>1063.0460645465157</v>
      </c>
      <c r="D16" s="4">
        <v>0</v>
      </c>
      <c r="E16" s="4">
        <v>27737.831772758203</v>
      </c>
      <c r="F16" s="4">
        <v>99.083417234867781</v>
      </c>
      <c r="G16" s="4">
        <v>0</v>
      </c>
      <c r="H16" s="4">
        <v>7485.4236993132445</v>
      </c>
      <c r="I16" s="4"/>
      <c r="J16" s="18">
        <f t="shared" si="0"/>
        <v>7485.4236993132445</v>
      </c>
      <c r="K16" s="4">
        <v>916.26174745013498</v>
      </c>
      <c r="L16" s="4">
        <v>2137.9440773836427</v>
      </c>
      <c r="M16" s="4">
        <v>2207.4269145564786</v>
      </c>
      <c r="N16" s="4">
        <v>968.87653999011116</v>
      </c>
      <c r="O16" s="4">
        <v>968.87653999011116</v>
      </c>
      <c r="P16" s="4">
        <v>749.882167368252</v>
      </c>
      <c r="Q16" s="4">
        <v>121.37678329762078</v>
      </c>
      <c r="R16" s="4">
        <v>357.37206757433415</v>
      </c>
      <c r="S16" s="4">
        <v>22557.019989520606</v>
      </c>
      <c r="T16" s="4">
        <v>0</v>
      </c>
    </row>
    <row r="17" spans="1:20" x14ac:dyDescent="0.25">
      <c r="A17" s="9">
        <v>1998</v>
      </c>
      <c r="B17" s="4">
        <v>191845.66532868211</v>
      </c>
      <c r="C17" s="4">
        <v>87.749052055456829</v>
      </c>
      <c r="D17" s="4">
        <v>0</v>
      </c>
      <c r="E17" s="4">
        <v>20187.39006116063</v>
      </c>
      <c r="F17" s="4">
        <v>13.596042562114157</v>
      </c>
      <c r="G17" s="4">
        <v>0</v>
      </c>
      <c r="H17" s="4">
        <v>4355.8471942830465</v>
      </c>
      <c r="I17" s="4"/>
      <c r="J17" s="18">
        <f t="shared" si="0"/>
        <v>4355.8471942830465</v>
      </c>
      <c r="K17" s="4">
        <v>756.54074962068148</v>
      </c>
      <c r="L17" s="4">
        <v>1765.2617491149228</v>
      </c>
      <c r="M17" s="4">
        <v>2298.0852198017892</v>
      </c>
      <c r="N17" s="4">
        <v>1069.1037566494626</v>
      </c>
      <c r="O17" s="4">
        <v>1069.1037566494626</v>
      </c>
      <c r="P17" s="4">
        <v>1234.1362621680346</v>
      </c>
      <c r="Q17" s="4">
        <v>148.90291245712612</v>
      </c>
      <c r="R17" s="4">
        <v>442.2116264226741</v>
      </c>
      <c r="S17" s="4">
        <v>21188.572948689394</v>
      </c>
      <c r="T17" s="4">
        <v>0</v>
      </c>
    </row>
    <row r="18" spans="1:20" x14ac:dyDescent="0.25">
      <c r="A18" s="9">
        <v>1997</v>
      </c>
      <c r="B18" s="4">
        <v>250555.70552237079</v>
      </c>
      <c r="C18" s="4">
        <v>90.600172848801051</v>
      </c>
      <c r="D18" s="4">
        <v>0</v>
      </c>
      <c r="E18" s="4">
        <v>26541.550844362377</v>
      </c>
      <c r="F18" s="4">
        <v>17.877043814594913</v>
      </c>
      <c r="G18" s="4">
        <v>0</v>
      </c>
      <c r="H18" s="4">
        <v>3637.7592180862721</v>
      </c>
      <c r="I18" s="4"/>
      <c r="J18" s="18">
        <f t="shared" si="0"/>
        <v>3637.7592180862721</v>
      </c>
      <c r="K18" s="4">
        <v>734.48665033737495</v>
      </c>
      <c r="L18" s="4">
        <v>1713.8021841205396</v>
      </c>
      <c r="M18" s="4">
        <v>2126.252665712926</v>
      </c>
      <c r="N18" s="4">
        <v>1146.0969234177489</v>
      </c>
      <c r="O18" s="4">
        <v>1146.0969234177489</v>
      </c>
      <c r="P18" s="4">
        <v>1104.5629856346861</v>
      </c>
      <c r="Q18" s="4">
        <v>129.07376643969121</v>
      </c>
      <c r="R18" s="4">
        <v>436.79443863446022</v>
      </c>
      <c r="S18" s="4">
        <v>17854.367547935424</v>
      </c>
      <c r="T18" s="4">
        <v>0</v>
      </c>
    </row>
    <row r="19" spans="1:20" x14ac:dyDescent="0.25">
      <c r="A19" s="9">
        <v>1996</v>
      </c>
      <c r="B19" s="4">
        <v>204561.54173695666</v>
      </c>
      <c r="C19" s="4">
        <v>812.17084282875703</v>
      </c>
      <c r="D19" s="4">
        <v>0</v>
      </c>
      <c r="E19" s="4">
        <v>24561.740970166877</v>
      </c>
      <c r="F19" s="4">
        <v>104.58494544514789</v>
      </c>
      <c r="G19" s="4">
        <v>0</v>
      </c>
      <c r="H19" s="4">
        <v>2631.3178950590113</v>
      </c>
      <c r="I19" s="4"/>
      <c r="J19" s="18">
        <f t="shared" si="0"/>
        <v>2631.3178950590113</v>
      </c>
      <c r="K19" s="4">
        <v>589.37083848979944</v>
      </c>
      <c r="L19" s="4">
        <v>1375.1986231428641</v>
      </c>
      <c r="M19" s="4">
        <v>1630.3662317910025</v>
      </c>
      <c r="N19" s="4">
        <v>888.67075161741968</v>
      </c>
      <c r="O19" s="4">
        <v>888.67075161741968</v>
      </c>
      <c r="P19" s="4">
        <v>1229.2210267702178</v>
      </c>
      <c r="Q19" s="4">
        <v>50.117099866850332</v>
      </c>
      <c r="R19" s="4">
        <v>405.53387104489212</v>
      </c>
      <c r="S19" s="4">
        <v>10863.868041448517</v>
      </c>
      <c r="T19" s="4">
        <v>0</v>
      </c>
    </row>
    <row r="20" spans="1:20" x14ac:dyDescent="0.25">
      <c r="A20" s="9">
        <v>1995</v>
      </c>
      <c r="B20" s="4">
        <v>169772.27028263363</v>
      </c>
      <c r="C20" s="4">
        <v>3708.6366269512987</v>
      </c>
      <c r="D20" s="4">
        <v>0</v>
      </c>
      <c r="E20" s="4">
        <v>18450.466013865225</v>
      </c>
      <c r="F20" s="4">
        <v>645.70723051874904</v>
      </c>
      <c r="G20" s="4">
        <v>0</v>
      </c>
      <c r="H20" s="4">
        <v>3935.0461413355592</v>
      </c>
      <c r="I20" s="4"/>
      <c r="J20" s="18">
        <f t="shared" si="0"/>
        <v>3935.0461413355592</v>
      </c>
      <c r="K20" s="4">
        <v>838.61076987700596</v>
      </c>
      <c r="L20" s="4">
        <v>1956.7584630463418</v>
      </c>
      <c r="M20" s="4">
        <v>2219.9170313817731</v>
      </c>
      <c r="N20" s="4">
        <v>1193.9950750531284</v>
      </c>
      <c r="O20" s="4">
        <v>1193.9950750531284</v>
      </c>
      <c r="P20" s="4">
        <v>1095.6201796261396</v>
      </c>
      <c r="Q20" s="4">
        <v>51.039378681791042</v>
      </c>
      <c r="R20" s="4">
        <v>590.12902573269389</v>
      </c>
      <c r="S20" s="4">
        <v>6381.5975040419989</v>
      </c>
      <c r="T20" s="4">
        <v>0</v>
      </c>
    </row>
    <row r="21" spans="1:20" x14ac:dyDescent="0.25">
      <c r="A21" s="9">
        <v>1994</v>
      </c>
      <c r="B21" s="4">
        <v>112438.48686344837</v>
      </c>
      <c r="C21" s="4">
        <v>12121.46257150388</v>
      </c>
      <c r="D21" s="4">
        <v>0</v>
      </c>
      <c r="E21" s="4">
        <v>10340.397082188321</v>
      </c>
      <c r="F21" s="4">
        <v>1623.1326957040335</v>
      </c>
      <c r="G21" s="4">
        <v>0</v>
      </c>
      <c r="H21" s="4">
        <v>3400.4641065436563</v>
      </c>
      <c r="I21" s="4"/>
      <c r="J21" s="18">
        <f t="shared" si="0"/>
        <v>3400.4641065436563</v>
      </c>
      <c r="K21" s="4">
        <v>556.43624603351134</v>
      </c>
      <c r="L21" s="4">
        <v>1298.351240744857</v>
      </c>
      <c r="M21" s="4">
        <v>1340.1087558215238</v>
      </c>
      <c r="N21" s="4">
        <v>901.35728802665221</v>
      </c>
      <c r="O21" s="4">
        <v>901.35728802665221</v>
      </c>
      <c r="P21" s="4">
        <v>596.57825845355717</v>
      </c>
      <c r="Q21" s="4">
        <v>20.977215682307506</v>
      </c>
      <c r="R21" s="4">
        <v>304.89179383497941</v>
      </c>
      <c r="S21" s="4">
        <v>3263.2177841846328</v>
      </c>
      <c r="T21" s="4">
        <v>0</v>
      </c>
    </row>
    <row r="22" spans="1:20" x14ac:dyDescent="0.25">
      <c r="A22" s="9">
        <v>1993</v>
      </c>
      <c r="B22" s="4">
        <v>73855.077263848536</v>
      </c>
      <c r="C22" s="4">
        <v>22218.117987254518</v>
      </c>
      <c r="D22" s="4">
        <v>0</v>
      </c>
      <c r="E22" s="4">
        <v>7673.308853795811</v>
      </c>
      <c r="F22" s="4">
        <v>2606.5449788129395</v>
      </c>
      <c r="G22" s="4">
        <v>0</v>
      </c>
      <c r="H22" s="4">
        <v>2921.8090981814944</v>
      </c>
      <c r="I22" s="4"/>
      <c r="J22" s="18">
        <f t="shared" si="0"/>
        <v>2921.8090981814944</v>
      </c>
      <c r="K22" s="4">
        <v>421.68398275857402</v>
      </c>
      <c r="L22" s="4">
        <v>983.92929310333329</v>
      </c>
      <c r="M22" s="4">
        <v>1027.3352488246139</v>
      </c>
      <c r="N22" s="4">
        <v>698.94562127035385</v>
      </c>
      <c r="O22" s="4">
        <v>698.94562127035385</v>
      </c>
      <c r="P22" s="4">
        <v>883.87382497272392</v>
      </c>
      <c r="Q22" s="4">
        <v>43.084818924833762</v>
      </c>
      <c r="R22" s="4">
        <v>442.86504350628496</v>
      </c>
      <c r="S22" s="4">
        <v>1781.4173236807687</v>
      </c>
      <c r="T22" s="4">
        <v>0</v>
      </c>
    </row>
    <row r="23" spans="1:20" x14ac:dyDescent="0.25">
      <c r="A23" s="9">
        <v>1992</v>
      </c>
      <c r="B23" s="4">
        <v>42817.312897172596</v>
      </c>
      <c r="C23" s="4">
        <v>14381.436787696781</v>
      </c>
      <c r="D23" s="4">
        <v>0</v>
      </c>
      <c r="E23" s="4">
        <v>5514.8524755541212</v>
      </c>
      <c r="F23" s="4">
        <v>2039.9955819989129</v>
      </c>
      <c r="G23" s="4">
        <v>0</v>
      </c>
      <c r="H23" s="4">
        <v>1354.5061989639428</v>
      </c>
      <c r="I23" s="4"/>
      <c r="J23" s="18">
        <f t="shared" si="0"/>
        <v>1354.5061989639428</v>
      </c>
      <c r="K23" s="4">
        <v>333.07758906951949</v>
      </c>
      <c r="L23" s="4">
        <v>777.18104116221343</v>
      </c>
      <c r="M23" s="4">
        <v>779.97372973498477</v>
      </c>
      <c r="N23" s="4">
        <v>461.89309819800985</v>
      </c>
      <c r="O23" s="4">
        <v>461.89309819800985</v>
      </c>
      <c r="P23" s="4">
        <v>951.79072384202698</v>
      </c>
      <c r="Q23" s="4">
        <v>42.784751132838942</v>
      </c>
      <c r="R23" s="4">
        <v>594.25080256087256</v>
      </c>
      <c r="S23" s="4">
        <v>1246.0018800397368</v>
      </c>
      <c r="T23" s="4">
        <v>0</v>
      </c>
    </row>
    <row r="24" spans="1:20" x14ac:dyDescent="0.25">
      <c r="A24" s="9">
        <v>1991</v>
      </c>
      <c r="B24" s="4">
        <v>41815.557997054879</v>
      </c>
      <c r="C24" s="4">
        <v>10287.294291822285</v>
      </c>
      <c r="D24" s="4">
        <v>0</v>
      </c>
      <c r="E24" s="4">
        <v>5159.0513444993367</v>
      </c>
      <c r="F24" s="4">
        <v>1260.8080034583543</v>
      </c>
      <c r="G24" s="4">
        <v>0</v>
      </c>
      <c r="H24" s="4">
        <v>1559.7795195113795</v>
      </c>
      <c r="I24" s="4"/>
      <c r="J24" s="18">
        <f t="shared" si="0"/>
        <v>1559.7795195113795</v>
      </c>
      <c r="K24" s="4">
        <v>592.59390437147079</v>
      </c>
      <c r="L24" s="4">
        <v>1382.7191102000961</v>
      </c>
      <c r="M24" s="4">
        <v>1134.0336640612882</v>
      </c>
      <c r="N24" s="4">
        <v>456.94198873736349</v>
      </c>
      <c r="O24" s="4">
        <v>456.94198873736349</v>
      </c>
      <c r="P24" s="4">
        <v>1009.7566781125363</v>
      </c>
      <c r="Q24" s="4">
        <v>71.283230335057667</v>
      </c>
      <c r="R24" s="4">
        <v>685.69239935371741</v>
      </c>
      <c r="S24" s="4">
        <v>2385.2396791810261</v>
      </c>
      <c r="T24" s="4">
        <v>0</v>
      </c>
    </row>
    <row r="25" spans="1:20" x14ac:dyDescent="0.25">
      <c r="A25" s="9">
        <v>1990</v>
      </c>
      <c r="B25" s="4">
        <v>36403.408949998171</v>
      </c>
      <c r="C25" s="4">
        <v>5023.92095421044</v>
      </c>
      <c r="D25" s="4">
        <v>0</v>
      </c>
      <c r="E25" s="4">
        <v>4745.2003226852466</v>
      </c>
      <c r="F25" s="4">
        <v>607.44343994812209</v>
      </c>
      <c r="G25" s="4">
        <v>0</v>
      </c>
      <c r="H25" s="4">
        <v>1514.2488706906934</v>
      </c>
      <c r="I25" s="4"/>
      <c r="J25" s="18">
        <f t="shared" si="0"/>
        <v>1514.2488706906934</v>
      </c>
      <c r="K25" s="4">
        <v>476.35501691997547</v>
      </c>
      <c r="L25" s="4">
        <v>1111.4950394799412</v>
      </c>
      <c r="M25" s="4">
        <v>978.3043094530093</v>
      </c>
      <c r="N25" s="4">
        <v>385.89975722479454</v>
      </c>
      <c r="O25" s="4">
        <v>385.89975722479454</v>
      </c>
      <c r="P25" s="4">
        <v>405.2325849405305</v>
      </c>
      <c r="Q25" s="4">
        <v>40.495205436958081</v>
      </c>
      <c r="R25" s="4">
        <v>380.08524072324076</v>
      </c>
      <c r="S25" s="4">
        <v>2401.898827069851</v>
      </c>
      <c r="T25" s="4">
        <v>0</v>
      </c>
    </row>
    <row r="26" spans="1:20" x14ac:dyDescent="0.25">
      <c r="A26" s="9">
        <v>1989</v>
      </c>
      <c r="B26" s="4">
        <v>16235.653324674298</v>
      </c>
      <c r="C26" s="4">
        <v>22391.1517855739</v>
      </c>
      <c r="D26" s="4">
        <v>0</v>
      </c>
      <c r="E26" s="4">
        <v>2091.355845527376</v>
      </c>
      <c r="F26" s="4">
        <v>2361.4129729408801</v>
      </c>
      <c r="G26" s="4">
        <v>0</v>
      </c>
      <c r="H26" s="4">
        <v>1539.8799755586429</v>
      </c>
      <c r="I26" s="4"/>
      <c r="J26" s="18">
        <f t="shared" si="0"/>
        <v>1539.8799755586429</v>
      </c>
      <c r="K26" s="4">
        <v>517.45522283230139</v>
      </c>
      <c r="L26" s="4">
        <v>1207.3955199420357</v>
      </c>
      <c r="M26" s="4">
        <v>1172.0941120062105</v>
      </c>
      <c r="N26" s="4">
        <v>361.75093303982976</v>
      </c>
      <c r="O26" s="4">
        <v>361.75093303982976</v>
      </c>
      <c r="P26" s="4">
        <v>291.16049694137041</v>
      </c>
      <c r="Q26" s="4">
        <v>35.566160900558302</v>
      </c>
      <c r="R26" s="4">
        <v>235.24570950601316</v>
      </c>
      <c r="S26" s="4">
        <v>2718.805222604818</v>
      </c>
      <c r="T26" s="4">
        <v>0</v>
      </c>
    </row>
    <row r="27" spans="1:20" x14ac:dyDescent="0.25">
      <c r="A27" s="9">
        <v>1988</v>
      </c>
      <c r="B27" s="4">
        <v>4488.0578640115527</v>
      </c>
      <c r="C27" s="4">
        <v>29989.934042689289</v>
      </c>
      <c r="D27" s="4">
        <v>0</v>
      </c>
      <c r="E27" s="4">
        <v>623.46314233281782</v>
      </c>
      <c r="F27" s="4">
        <v>3176.8798699196823</v>
      </c>
      <c r="G27" s="4">
        <v>0</v>
      </c>
      <c r="H27" s="4">
        <v>1105.9249755328865</v>
      </c>
      <c r="I27" s="4"/>
      <c r="J27" s="18">
        <f t="shared" si="0"/>
        <v>1105.9249755328865</v>
      </c>
      <c r="K27" s="4">
        <v>543.42793311343678</v>
      </c>
      <c r="L27" s="4">
        <v>1267.9985105980265</v>
      </c>
      <c r="M27" s="4">
        <v>1293.2608211765623</v>
      </c>
      <c r="N27" s="4">
        <v>349.76179521105377</v>
      </c>
      <c r="O27" s="4">
        <v>349.76179521105377</v>
      </c>
      <c r="P27" s="4">
        <v>494.12174273284131</v>
      </c>
      <c r="Q27" s="4">
        <v>48.915586482337908</v>
      </c>
      <c r="R27" s="4">
        <v>378.79176189672302</v>
      </c>
      <c r="S27" s="4">
        <v>2440.7026025939699</v>
      </c>
      <c r="T27" s="4">
        <v>0</v>
      </c>
    </row>
    <row r="28" spans="1:20" x14ac:dyDescent="0.25">
      <c r="A28" s="9">
        <v>1987</v>
      </c>
      <c r="B28" s="4">
        <v>1352.0313157043734</v>
      </c>
      <c r="C28" s="4">
        <v>20232.616958214672</v>
      </c>
      <c r="D28" s="4">
        <v>0</v>
      </c>
      <c r="E28" s="4">
        <v>339.25343588701446</v>
      </c>
      <c r="F28" s="4">
        <v>2645.212395511146</v>
      </c>
      <c r="G28" s="4">
        <v>0</v>
      </c>
      <c r="H28" s="4">
        <v>594.11881793734062</v>
      </c>
      <c r="I28" s="4"/>
      <c r="J28" s="18">
        <f t="shared" si="0"/>
        <v>594.11881793734062</v>
      </c>
      <c r="K28" s="4">
        <v>519.75314152452654</v>
      </c>
      <c r="L28" s="4">
        <v>1212.7573302238961</v>
      </c>
      <c r="M28" s="4">
        <v>1224.1834641063374</v>
      </c>
      <c r="N28" s="4">
        <v>285.68496336944378</v>
      </c>
      <c r="O28" s="4">
        <v>285.68496336944378</v>
      </c>
      <c r="P28" s="4">
        <v>319.72398985278573</v>
      </c>
      <c r="Q28" s="4">
        <v>55.402553966857027</v>
      </c>
      <c r="R28" s="4">
        <v>321.61548673932072</v>
      </c>
      <c r="S28" s="4">
        <v>2463.4785405737698</v>
      </c>
      <c r="T28" s="4">
        <v>0</v>
      </c>
    </row>
    <row r="29" spans="1:20" x14ac:dyDescent="0.25">
      <c r="A29" s="9">
        <v>1986</v>
      </c>
      <c r="B29" s="4">
        <v>2667.2980023604118</v>
      </c>
      <c r="C29" s="4">
        <v>28626.570883193788</v>
      </c>
      <c r="D29" s="4">
        <v>0</v>
      </c>
      <c r="E29" s="4">
        <v>315.11748979553829</v>
      </c>
      <c r="F29" s="4">
        <v>2360.6390613347626</v>
      </c>
      <c r="G29" s="4">
        <v>0</v>
      </c>
      <c r="H29" s="4">
        <v>549.68836968713924</v>
      </c>
      <c r="I29" s="4"/>
      <c r="J29" s="18">
        <f t="shared" si="0"/>
        <v>549.68836968713924</v>
      </c>
      <c r="K29" s="4">
        <v>678.1882475832474</v>
      </c>
      <c r="L29" s="4">
        <v>1582.4392443609058</v>
      </c>
      <c r="M29" s="4">
        <v>1253.5713938379247</v>
      </c>
      <c r="N29" s="4">
        <v>290.95453286147455</v>
      </c>
      <c r="O29" s="4">
        <v>290.95453286147455</v>
      </c>
      <c r="P29" s="4">
        <v>250.34600431083427</v>
      </c>
      <c r="Q29" s="4">
        <v>34.904283076663638</v>
      </c>
      <c r="R29" s="4">
        <v>232.41144585193067</v>
      </c>
      <c r="S29" s="4">
        <v>2060.1629690716454</v>
      </c>
      <c r="T29" s="4">
        <v>0</v>
      </c>
    </row>
    <row r="30" spans="1:20" x14ac:dyDescent="0.25">
      <c r="A30" s="9">
        <v>1985</v>
      </c>
      <c r="B30" s="4">
        <v>1039.389904584757</v>
      </c>
      <c r="C30" s="4">
        <v>23246.335513079666</v>
      </c>
      <c r="D30" s="4">
        <v>0</v>
      </c>
      <c r="E30" s="4">
        <v>140.95924656836073</v>
      </c>
      <c r="F30" s="4">
        <v>1670.9489527732451</v>
      </c>
      <c r="G30" s="4">
        <v>0</v>
      </c>
      <c r="H30" s="4">
        <v>437.13327362109186</v>
      </c>
      <c r="I30" s="4"/>
      <c r="J30" s="18">
        <f t="shared" si="0"/>
        <v>437.13327362109186</v>
      </c>
      <c r="K30" s="4">
        <v>481.29374141911671</v>
      </c>
      <c r="L30" s="4">
        <v>1123.0187299779395</v>
      </c>
      <c r="M30" s="4">
        <v>740.78674105963819</v>
      </c>
      <c r="N30" s="4">
        <v>187.65146505046499</v>
      </c>
      <c r="O30" s="4">
        <v>187.65146505046499</v>
      </c>
      <c r="P30" s="4">
        <v>248.79914707417964</v>
      </c>
      <c r="Q30" s="4">
        <v>22.367981357858078</v>
      </c>
      <c r="R30" s="4">
        <v>158.14067618610045</v>
      </c>
      <c r="S30" s="4">
        <v>1714.6732339327332</v>
      </c>
      <c r="T30" s="4">
        <v>0</v>
      </c>
    </row>
    <row r="31" spans="1:20" x14ac:dyDescent="0.25">
      <c r="A31" s="9">
        <v>1984</v>
      </c>
      <c r="B31" s="4">
        <v>1090.511936585857</v>
      </c>
      <c r="C31" s="4">
        <v>17761.182212965086</v>
      </c>
      <c r="D31" s="4">
        <v>0</v>
      </c>
      <c r="E31" s="4">
        <v>118.96554653998773</v>
      </c>
      <c r="F31" s="4">
        <v>1302.649321864041</v>
      </c>
      <c r="G31" s="4">
        <v>0</v>
      </c>
      <c r="H31" s="4">
        <v>363.49391915742768</v>
      </c>
      <c r="I31" s="4"/>
      <c r="J31" s="18">
        <f t="shared" si="0"/>
        <v>363.49391915742768</v>
      </c>
      <c r="K31" s="4">
        <v>356.69133406148364</v>
      </c>
      <c r="L31" s="4">
        <v>832.27977947680188</v>
      </c>
      <c r="M31" s="4">
        <v>489.15613801758832</v>
      </c>
      <c r="N31" s="4">
        <v>137.4263419743439</v>
      </c>
      <c r="O31" s="4">
        <v>137.4263419743439</v>
      </c>
      <c r="P31" s="4">
        <v>98.539480863819009</v>
      </c>
      <c r="Q31" s="4">
        <v>17.337161117047213</v>
      </c>
      <c r="R31" s="4">
        <v>99.799442260052913</v>
      </c>
      <c r="S31" s="4">
        <v>1805.7579478385164</v>
      </c>
      <c r="T31" s="4">
        <v>0</v>
      </c>
    </row>
    <row r="32" spans="1:20" x14ac:dyDescent="0.25">
      <c r="A32" s="9">
        <v>1983</v>
      </c>
      <c r="B32" s="4">
        <v>2460.2932019846676</v>
      </c>
      <c r="C32" s="4">
        <v>17207.254554923253</v>
      </c>
      <c r="D32" s="4">
        <v>0</v>
      </c>
      <c r="E32" s="4">
        <v>178.73749198326763</v>
      </c>
      <c r="F32" s="4">
        <v>721.22081903221647</v>
      </c>
      <c r="G32" s="4">
        <v>0</v>
      </c>
      <c r="H32" s="4">
        <v>373.89085312629049</v>
      </c>
      <c r="I32" s="4"/>
      <c r="J32" s="18">
        <f t="shared" si="0"/>
        <v>373.89085312629049</v>
      </c>
      <c r="K32" s="4">
        <v>289.08100608541776</v>
      </c>
      <c r="L32" s="4">
        <v>674.52234753264247</v>
      </c>
      <c r="M32" s="4">
        <v>412.09094267792955</v>
      </c>
      <c r="N32" s="4">
        <v>110.30742095771289</v>
      </c>
      <c r="O32" s="4">
        <v>110.30742095771289</v>
      </c>
      <c r="P32" s="4">
        <v>70.807792423455396</v>
      </c>
      <c r="Q32" s="4">
        <v>9.6194447316848688</v>
      </c>
      <c r="R32" s="4">
        <v>99.352711125999036</v>
      </c>
      <c r="S32" s="4">
        <v>2056.0664112972422</v>
      </c>
      <c r="T32" s="4">
        <v>0</v>
      </c>
    </row>
    <row r="33" spans="1:21" x14ac:dyDescent="0.25">
      <c r="A33" s="9">
        <v>1982</v>
      </c>
      <c r="B33" s="4">
        <v>10269.125591269749</v>
      </c>
      <c r="C33" s="4">
        <v>5353.5134391417569</v>
      </c>
      <c r="D33" s="4">
        <v>0</v>
      </c>
      <c r="E33" s="4">
        <v>368.46971873131019</v>
      </c>
      <c r="F33" s="4">
        <v>312.1183050857075</v>
      </c>
      <c r="G33" s="4">
        <v>0</v>
      </c>
      <c r="H33" s="4">
        <v>607.88262667061451</v>
      </c>
      <c r="I33" s="4"/>
      <c r="J33" s="18">
        <f t="shared" si="0"/>
        <v>607.88262667061451</v>
      </c>
      <c r="K33" s="4">
        <v>347.2869992273919</v>
      </c>
      <c r="L33" s="4">
        <v>810.33633153058111</v>
      </c>
      <c r="M33" s="4">
        <v>497.61941545581232</v>
      </c>
      <c r="N33" s="4">
        <v>107.72916116990721</v>
      </c>
      <c r="O33" s="4">
        <v>107.72916116990721</v>
      </c>
      <c r="P33" s="4">
        <v>90.579909776951155</v>
      </c>
      <c r="Q33" s="4">
        <v>13.628686177982759</v>
      </c>
      <c r="R33" s="4">
        <v>100.1606727468467</v>
      </c>
      <c r="S33" s="4">
        <v>1816.4302043862983</v>
      </c>
      <c r="T33" s="4">
        <v>0</v>
      </c>
    </row>
    <row r="34" spans="1:21" x14ac:dyDescent="0.25">
      <c r="A34" s="9">
        <v>1981</v>
      </c>
      <c r="B34" s="4">
        <v>7895.6082481890608</v>
      </c>
      <c r="C34" s="4">
        <v>2810.9384082050669</v>
      </c>
      <c r="D34" s="4">
        <v>0</v>
      </c>
      <c r="E34" s="4">
        <v>403.21686326726262</v>
      </c>
      <c r="F34" s="4">
        <v>108.75105966943755</v>
      </c>
      <c r="G34" s="4">
        <v>0</v>
      </c>
      <c r="H34" s="4">
        <v>403.58335467365407</v>
      </c>
      <c r="I34" s="4"/>
      <c r="J34" s="18">
        <f t="shared" si="0"/>
        <v>403.58335467365407</v>
      </c>
      <c r="K34" s="4">
        <v>403.44740817615252</v>
      </c>
      <c r="L34" s="4">
        <v>941.37728574435641</v>
      </c>
      <c r="M34" s="4">
        <v>637.75025850912959</v>
      </c>
      <c r="N34" s="4">
        <v>110.88249292805307</v>
      </c>
      <c r="O34" s="4">
        <v>110.88249292805307</v>
      </c>
      <c r="P34" s="4">
        <v>88.236859034741329</v>
      </c>
      <c r="Q34" s="4">
        <v>25.849709804565965</v>
      </c>
      <c r="R34" s="4">
        <v>83.244250175389908</v>
      </c>
      <c r="S34" s="4">
        <v>1125.4920549495835</v>
      </c>
      <c r="T34" s="4">
        <v>0</v>
      </c>
    </row>
    <row r="35" spans="1:21" x14ac:dyDescent="0.25">
      <c r="A35" s="9">
        <v>1980</v>
      </c>
      <c r="B35" s="4">
        <v>12306.009839937782</v>
      </c>
      <c r="C35" s="4">
        <v>4576.1631889308173</v>
      </c>
      <c r="D35" s="4">
        <v>0</v>
      </c>
      <c r="E35" s="4">
        <v>784.54907291322172</v>
      </c>
      <c r="F35" s="4">
        <v>173.944038076688</v>
      </c>
      <c r="G35" s="4">
        <v>0</v>
      </c>
      <c r="H35" s="4">
        <v>183.09037743250695</v>
      </c>
      <c r="I35" s="4"/>
      <c r="J35" s="18">
        <f t="shared" si="0"/>
        <v>183.09037743250695</v>
      </c>
      <c r="K35" s="4">
        <v>643.66012018761614</v>
      </c>
      <c r="L35" s="4">
        <v>1501.8736137711028</v>
      </c>
      <c r="M35" s="4">
        <v>642.94810256840537</v>
      </c>
      <c r="N35" s="4">
        <v>154.49259304579519</v>
      </c>
      <c r="O35" s="4">
        <v>154.49259304579519</v>
      </c>
      <c r="P35" s="4">
        <v>127.87456249050987</v>
      </c>
      <c r="Q35" s="4">
        <v>15.987571579937732</v>
      </c>
      <c r="R35" s="4">
        <v>89.778364268034295</v>
      </c>
      <c r="S35" s="4">
        <v>798.58469219251856</v>
      </c>
      <c r="T35" s="4">
        <v>0</v>
      </c>
    </row>
    <row r="36" spans="1:21" x14ac:dyDescent="0.25">
      <c r="A36" s="9">
        <v>1979</v>
      </c>
      <c r="B36" s="4">
        <v>15348.328842390592</v>
      </c>
      <c r="C36" s="4">
        <v>39.464795252022199</v>
      </c>
      <c r="D36" s="4">
        <v>0</v>
      </c>
      <c r="E36" s="4">
        <v>898.64236751714373</v>
      </c>
      <c r="F36" s="4">
        <v>10.217720179827563</v>
      </c>
      <c r="G36" s="4">
        <v>0</v>
      </c>
      <c r="H36" s="4">
        <v>137.07031140166481</v>
      </c>
      <c r="I36" s="4"/>
      <c r="J36" s="18">
        <f t="shared" si="0"/>
        <v>137.07031140166481</v>
      </c>
      <c r="K36" s="4">
        <v>407.35022757183111</v>
      </c>
      <c r="L36" s="4">
        <v>950.48386433427493</v>
      </c>
      <c r="M36" s="4">
        <v>1063.517827583634</v>
      </c>
      <c r="N36" s="4">
        <v>112.21148853111029</v>
      </c>
      <c r="O36" s="4">
        <v>112.21148853111029</v>
      </c>
      <c r="P36" s="4">
        <v>112.80214494349445</v>
      </c>
      <c r="Q36" s="4">
        <v>15.342820480820153</v>
      </c>
      <c r="R36" s="4">
        <v>65.739509484721211</v>
      </c>
      <c r="S36" s="4">
        <v>363.34818511351631</v>
      </c>
      <c r="T36" s="4">
        <v>0</v>
      </c>
    </row>
    <row r="37" spans="1:21" x14ac:dyDescent="0.25">
      <c r="A37" s="9">
        <v>1978</v>
      </c>
      <c r="B37" s="4">
        <v>12992.894302946348</v>
      </c>
      <c r="C37" s="4">
        <v>0</v>
      </c>
      <c r="D37" s="4">
        <v>0</v>
      </c>
      <c r="E37" s="4">
        <v>784.70646479110837</v>
      </c>
      <c r="F37" s="4">
        <v>0</v>
      </c>
      <c r="G37" s="4">
        <v>0</v>
      </c>
      <c r="H37" s="4">
        <v>36.80800837968436</v>
      </c>
      <c r="I37" s="4"/>
      <c r="J37" s="18">
        <f t="shared" si="0"/>
        <v>36.80800837968436</v>
      </c>
      <c r="K37" s="4">
        <v>547.01961734022348</v>
      </c>
      <c r="L37" s="4">
        <v>1276.3791071271901</v>
      </c>
      <c r="M37" s="4">
        <v>522.41698414735401</v>
      </c>
      <c r="N37" s="4">
        <v>110.64797620225478</v>
      </c>
      <c r="O37" s="4">
        <v>110.64797620225478</v>
      </c>
      <c r="P37" s="4">
        <v>98.352799551634078</v>
      </c>
      <c r="Q37" s="4">
        <v>8.0384223193910902</v>
      </c>
      <c r="R37" s="4">
        <v>55.711211625593869</v>
      </c>
      <c r="S37" s="4">
        <v>207.9288840219678</v>
      </c>
      <c r="T37" s="4">
        <v>0</v>
      </c>
    </row>
    <row r="38" spans="1:21" x14ac:dyDescent="0.25">
      <c r="A38" s="9">
        <v>1977</v>
      </c>
      <c r="B38" s="4">
        <v>9516.9460654053692</v>
      </c>
      <c r="C38" s="4">
        <v>0</v>
      </c>
      <c r="D38" s="4">
        <v>0</v>
      </c>
      <c r="E38" s="4">
        <v>580.88264977412655</v>
      </c>
      <c r="F38" s="4">
        <v>0</v>
      </c>
      <c r="G38" s="4">
        <v>0</v>
      </c>
      <c r="H38" s="4">
        <v>17.97580414170929</v>
      </c>
      <c r="I38" s="4"/>
      <c r="J38" s="18">
        <f t="shared" si="0"/>
        <v>17.97580414170929</v>
      </c>
      <c r="K38" s="4">
        <v>549.62744116965632</v>
      </c>
      <c r="L38" s="4">
        <v>1282.4640293958653</v>
      </c>
      <c r="M38" s="4">
        <v>467.37536289678616</v>
      </c>
      <c r="N38" s="4">
        <v>146.74981967030425</v>
      </c>
      <c r="O38" s="4">
        <v>146.74981967030425</v>
      </c>
      <c r="P38" s="4">
        <v>82.395623218840953</v>
      </c>
      <c r="Q38" s="4">
        <v>7.5788838877379687</v>
      </c>
      <c r="R38" s="4">
        <v>56.108188781801843</v>
      </c>
      <c r="S38" s="4">
        <v>0</v>
      </c>
      <c r="T38" s="4">
        <v>0</v>
      </c>
    </row>
    <row r="39" spans="1:21" x14ac:dyDescent="0.25">
      <c r="A39" s="9">
        <v>1976</v>
      </c>
      <c r="B39" s="4">
        <v>8579.5554923484342</v>
      </c>
      <c r="C39" s="4">
        <v>0</v>
      </c>
      <c r="D39" s="4">
        <v>0</v>
      </c>
      <c r="E39" s="4">
        <v>801.54367418708125</v>
      </c>
      <c r="F39" s="4">
        <v>0</v>
      </c>
      <c r="G39" s="4">
        <v>0</v>
      </c>
      <c r="H39" s="4">
        <v>8.2127989085928199</v>
      </c>
      <c r="I39" s="4"/>
      <c r="J39" s="18">
        <f t="shared" si="0"/>
        <v>8.2127989085928199</v>
      </c>
      <c r="K39" s="4">
        <v>350.6943850130927</v>
      </c>
      <c r="L39" s="4">
        <v>818.28689836388446</v>
      </c>
      <c r="M39" s="4">
        <v>375.77594459727646</v>
      </c>
      <c r="N39" s="4">
        <v>132.85172494638471</v>
      </c>
      <c r="O39" s="4">
        <v>132.85172494638471</v>
      </c>
      <c r="P39" s="4">
        <v>73.278535200634238</v>
      </c>
      <c r="Q39" s="4">
        <v>5.3646941542940398</v>
      </c>
      <c r="R39" s="4">
        <v>46.072630786481731</v>
      </c>
      <c r="S39" s="4">
        <v>0</v>
      </c>
      <c r="T39" s="4">
        <v>0</v>
      </c>
    </row>
    <row r="40" spans="1:21" x14ac:dyDescent="0.25">
      <c r="A40" s="9">
        <v>1975</v>
      </c>
      <c r="B40" s="4">
        <v>6996.735514547232</v>
      </c>
      <c r="C40" s="4">
        <v>0</v>
      </c>
      <c r="D40" s="4">
        <v>0</v>
      </c>
      <c r="E40" s="4">
        <v>690.65650755262197</v>
      </c>
      <c r="F40" s="4">
        <v>0</v>
      </c>
      <c r="G40" s="4">
        <v>0</v>
      </c>
      <c r="H40" s="4">
        <v>3.3863680533634484</v>
      </c>
      <c r="I40" s="4"/>
      <c r="J40" s="18">
        <f t="shared" si="0"/>
        <v>3.3863680533634484</v>
      </c>
      <c r="K40" s="4">
        <v>249.80702358982381</v>
      </c>
      <c r="L40" s="4">
        <v>582.88305504292032</v>
      </c>
      <c r="M40" s="4">
        <v>283.74918905987931</v>
      </c>
      <c r="N40" s="4">
        <v>103.41290222203187</v>
      </c>
      <c r="O40" s="4">
        <v>103.41290222203187</v>
      </c>
      <c r="P40" s="4">
        <v>47.459406693944359</v>
      </c>
      <c r="Q40" s="4">
        <v>5.0427649544717941</v>
      </c>
      <c r="R40" s="4">
        <v>26.330218782256818</v>
      </c>
      <c r="S40" s="4">
        <v>0</v>
      </c>
      <c r="T40" s="4">
        <v>0</v>
      </c>
    </row>
    <row r="41" spans="1:21" x14ac:dyDescent="0.25">
      <c r="A41" s="9">
        <v>1974</v>
      </c>
      <c r="B41" s="4">
        <v>5969.6551038613816</v>
      </c>
      <c r="C41" s="4">
        <v>0</v>
      </c>
      <c r="D41" s="4">
        <v>0</v>
      </c>
      <c r="E41" s="4">
        <v>593.57604728303761</v>
      </c>
      <c r="F41" s="4">
        <v>0</v>
      </c>
      <c r="G41" s="4">
        <v>0</v>
      </c>
      <c r="H41" s="4">
        <v>2.0335877807668679</v>
      </c>
      <c r="I41" s="4"/>
      <c r="J41" s="18">
        <f t="shared" si="0"/>
        <v>2.0335877807668679</v>
      </c>
      <c r="K41" s="4">
        <v>198.10346460799178</v>
      </c>
      <c r="L41" s="4">
        <v>462.24141741864844</v>
      </c>
      <c r="M41" s="4">
        <v>154.03493197886297</v>
      </c>
      <c r="N41" s="4">
        <v>79.645692805366366</v>
      </c>
      <c r="O41" s="4">
        <v>79.645692805366366</v>
      </c>
      <c r="P41" s="4">
        <v>31.323757456123403</v>
      </c>
      <c r="Q41" s="4">
        <v>3.7710939562773977</v>
      </c>
      <c r="R41" s="4">
        <v>18.179791384932944</v>
      </c>
      <c r="S41" s="4">
        <v>0</v>
      </c>
      <c r="T41" s="4">
        <v>0</v>
      </c>
    </row>
    <row r="42" spans="1:21" x14ac:dyDescent="0.25">
      <c r="A42" s="9">
        <v>1973</v>
      </c>
      <c r="B42" s="4">
        <v>4428.9441933213366</v>
      </c>
      <c r="C42" s="4">
        <v>0</v>
      </c>
      <c r="D42" s="4">
        <v>0</v>
      </c>
      <c r="E42" s="4">
        <v>437.90721062368283</v>
      </c>
      <c r="F42" s="4">
        <v>0</v>
      </c>
      <c r="G42" s="4">
        <v>0</v>
      </c>
      <c r="H42" s="4">
        <v>1.7387195309076457</v>
      </c>
      <c r="I42" s="4"/>
      <c r="J42" s="18">
        <f t="shared" si="0"/>
        <v>1.7387195309076457</v>
      </c>
      <c r="K42" s="4">
        <v>181.49757454572821</v>
      </c>
      <c r="L42" s="4">
        <v>423.49434060669904</v>
      </c>
      <c r="M42" s="4">
        <v>103.48409781021624</v>
      </c>
      <c r="N42" s="4">
        <v>48.545029686616061</v>
      </c>
      <c r="O42" s="4">
        <v>48.545029686616061</v>
      </c>
      <c r="P42" s="4">
        <v>26.839354610046833</v>
      </c>
      <c r="Q42" s="4">
        <v>0.60290575687113945</v>
      </c>
      <c r="R42" s="4">
        <v>14.213503218237069</v>
      </c>
      <c r="S42" s="4">
        <v>0</v>
      </c>
      <c r="T42" s="4">
        <v>0</v>
      </c>
    </row>
    <row r="43" spans="1:21" x14ac:dyDescent="0.25">
      <c r="A43" s="9">
        <v>1972</v>
      </c>
      <c r="B43" s="4">
        <v>3187.4399228046482</v>
      </c>
      <c r="C43" s="4">
        <v>0</v>
      </c>
      <c r="D43" s="4">
        <v>0</v>
      </c>
      <c r="E43" s="4">
        <v>316.88029144777795</v>
      </c>
      <c r="F43" s="4">
        <v>0</v>
      </c>
      <c r="G43" s="4">
        <v>0</v>
      </c>
      <c r="H43" s="4">
        <v>1.4769793620261242</v>
      </c>
      <c r="I43" s="4"/>
      <c r="J43" s="18">
        <f t="shared" si="0"/>
        <v>1.4769793620261242</v>
      </c>
      <c r="K43" s="4">
        <v>125.63901543440009</v>
      </c>
      <c r="L43" s="4">
        <v>293.15770268026654</v>
      </c>
      <c r="M43" s="4">
        <v>89.0657896147153</v>
      </c>
      <c r="N43" s="4">
        <v>31.463662099682558</v>
      </c>
      <c r="O43" s="4">
        <v>31.463662099682558</v>
      </c>
      <c r="P43" s="4">
        <v>12.834664191554607</v>
      </c>
      <c r="Q43" s="4">
        <v>0.98029048706360322</v>
      </c>
      <c r="R43" s="4">
        <v>6.6575357250577829</v>
      </c>
      <c r="S43" s="4">
        <v>0</v>
      </c>
      <c r="T43" s="4">
        <v>0</v>
      </c>
    </row>
    <row r="44" spans="1:21" x14ac:dyDescent="0.25">
      <c r="A44" t="s">
        <v>25</v>
      </c>
      <c r="B44" s="6">
        <v>3321653.5146816713</v>
      </c>
      <c r="C44" s="6">
        <v>266875.72625573142</v>
      </c>
      <c r="D44" s="6">
        <v>3833679.240769621</v>
      </c>
      <c r="E44" s="6">
        <v>565141.11277537467</v>
      </c>
      <c r="F44" s="6">
        <v>25978.502628685426</v>
      </c>
      <c r="G44" s="6">
        <v>475423.31183459284</v>
      </c>
      <c r="H44" s="6">
        <v>241556.72714295983</v>
      </c>
      <c r="I44" s="6"/>
      <c r="J44" s="18">
        <f t="shared" si="0"/>
        <v>241556.72714295983</v>
      </c>
      <c r="K44" s="6">
        <v>28753.164350277602</v>
      </c>
      <c r="L44" s="6">
        <v>80418.124463906584</v>
      </c>
      <c r="M44" s="6">
        <v>50132.254324249501</v>
      </c>
      <c r="N44" s="6">
        <v>69468.662806671608</v>
      </c>
      <c r="O44" s="6">
        <v>68838.506740241341</v>
      </c>
      <c r="P44" s="6">
        <v>47981.925257140414</v>
      </c>
      <c r="Q44" s="6">
        <v>10618.145032549308</v>
      </c>
      <c r="R44" s="6">
        <v>21454.695442525939</v>
      </c>
      <c r="S44" s="6">
        <v>1488484.2705357093</v>
      </c>
      <c r="T44" s="6">
        <v>212790.77755420867</v>
      </c>
      <c r="U44" s="6"/>
    </row>
    <row r="45" spans="1:2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3"/>
  <sheetViews>
    <sheetView topLeftCell="L43" workbookViewId="0">
      <selection activeCell="A22" sqref="A22:R62"/>
    </sheetView>
  </sheetViews>
  <sheetFormatPr defaultColWidth="18" defaultRowHeight="15" x14ac:dyDescent="0.25"/>
  <sheetData>
    <row r="1" spans="1:43" x14ac:dyDescent="0.25">
      <c r="B1">
        <v>1972</v>
      </c>
      <c r="C1">
        <v>1973</v>
      </c>
      <c r="D1">
        <v>1974</v>
      </c>
      <c r="E1">
        <v>1975</v>
      </c>
      <c r="F1">
        <v>1976</v>
      </c>
      <c r="G1">
        <v>1977</v>
      </c>
      <c r="H1">
        <v>1978</v>
      </c>
      <c r="I1">
        <v>1979</v>
      </c>
      <c r="J1">
        <v>1980</v>
      </c>
      <c r="K1">
        <v>1981</v>
      </c>
      <c r="L1">
        <v>1982</v>
      </c>
      <c r="M1">
        <v>1983</v>
      </c>
      <c r="N1">
        <v>1984</v>
      </c>
      <c r="O1">
        <v>1985</v>
      </c>
      <c r="P1">
        <v>1986</v>
      </c>
      <c r="Q1">
        <v>1987</v>
      </c>
      <c r="R1">
        <v>1988</v>
      </c>
      <c r="S1">
        <v>1989</v>
      </c>
      <c r="T1">
        <v>1990</v>
      </c>
      <c r="U1">
        <v>1991</v>
      </c>
      <c r="V1">
        <v>1992</v>
      </c>
      <c r="W1">
        <v>1993</v>
      </c>
      <c r="X1">
        <v>1994</v>
      </c>
      <c r="Y1">
        <v>1995</v>
      </c>
      <c r="Z1">
        <v>1996</v>
      </c>
      <c r="AA1">
        <v>1997</v>
      </c>
      <c r="AB1">
        <v>1998</v>
      </c>
      <c r="AC1">
        <v>1999</v>
      </c>
      <c r="AD1">
        <v>2000</v>
      </c>
      <c r="AE1">
        <v>2001</v>
      </c>
      <c r="AF1">
        <v>2002</v>
      </c>
      <c r="AG1">
        <v>2003</v>
      </c>
      <c r="AH1">
        <v>2004</v>
      </c>
      <c r="AI1">
        <v>2005</v>
      </c>
      <c r="AJ1">
        <v>2006</v>
      </c>
      <c r="AK1">
        <v>2007</v>
      </c>
      <c r="AL1">
        <v>2008</v>
      </c>
      <c r="AM1">
        <v>2009</v>
      </c>
      <c r="AN1">
        <v>2010</v>
      </c>
      <c r="AO1">
        <v>2011</v>
      </c>
      <c r="AP1">
        <v>2012</v>
      </c>
    </row>
    <row r="2" spans="1:43" ht="30" x14ac:dyDescent="0.25">
      <c r="A2" s="5" t="s">
        <v>2</v>
      </c>
      <c r="B2">
        <v>120.76724195585014</v>
      </c>
      <c r="C2">
        <v>170.30644329023826</v>
      </c>
      <c r="D2">
        <v>192.01920743906118</v>
      </c>
      <c r="E2">
        <v>228.33481986292475</v>
      </c>
      <c r="F2">
        <v>250.70805958792573</v>
      </c>
      <c r="G2">
        <v>303.71012622993561</v>
      </c>
      <c r="H2">
        <v>385.35493048409751</v>
      </c>
      <c r="I2">
        <v>474.2950777373195</v>
      </c>
      <c r="J2">
        <v>353.44194473689987</v>
      </c>
      <c r="K2">
        <v>205.16752955858732</v>
      </c>
      <c r="L2">
        <v>220.15181407538714</v>
      </c>
      <c r="M2">
        <v>54.031320830923143</v>
      </c>
      <c r="N2">
        <v>27.527303971515586</v>
      </c>
      <c r="O2">
        <v>24.165579025934736</v>
      </c>
      <c r="P2">
        <v>61.75715028368117</v>
      </c>
      <c r="Q2">
        <v>25.891569786343183</v>
      </c>
      <c r="R2">
        <v>87.474142486221069</v>
      </c>
      <c r="S2">
        <v>374.56743273459023</v>
      </c>
      <c r="T2">
        <v>967.73406841984945</v>
      </c>
      <c r="U2">
        <v>1035.7976739326275</v>
      </c>
      <c r="V2">
        <v>1052.137127331184</v>
      </c>
      <c r="W2">
        <v>1864.5391522252082</v>
      </c>
      <c r="X2">
        <v>3150.9886422820373</v>
      </c>
      <c r="Y2">
        <v>4266.0769435302482</v>
      </c>
      <c r="Z2">
        <v>5504.4885698326325</v>
      </c>
      <c r="AA2">
        <v>6629.1045570192009</v>
      </c>
      <c r="AB2">
        <v>4754.8790378928397</v>
      </c>
      <c r="AC2">
        <v>5928.1358087332701</v>
      </c>
      <c r="AD2">
        <v>7224.5739796615335</v>
      </c>
      <c r="AE2">
        <v>8577.5477244603862</v>
      </c>
      <c r="AF2">
        <v>6319.4151448366183</v>
      </c>
      <c r="AG2">
        <v>6079.8884900951571</v>
      </c>
      <c r="AH2">
        <v>4176.1557437740057</v>
      </c>
      <c r="AI2">
        <v>2289.8306566144956</v>
      </c>
      <c r="AJ2">
        <v>1208.5558492491457</v>
      </c>
      <c r="AK2">
        <v>858.47955391408436</v>
      </c>
      <c r="AL2">
        <v>599.76130237472944</v>
      </c>
      <c r="AM2">
        <v>472.0877184615897</v>
      </c>
      <c r="AN2">
        <v>563.05944660055127</v>
      </c>
      <c r="AO2">
        <v>913.95456164744496</v>
      </c>
      <c r="AP2">
        <v>1591.3954424030301</v>
      </c>
      <c r="AQ2">
        <v>79588.258889369288</v>
      </c>
    </row>
    <row r="3" spans="1:43" x14ac:dyDescent="0.25">
      <c r="A3" s="5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1.3227211595457986</v>
      </c>
      <c r="J3">
        <v>155.8750458760945</v>
      </c>
      <c r="K3">
        <v>109.7194229921441</v>
      </c>
      <c r="L3">
        <v>206.16322514262572</v>
      </c>
      <c r="M3">
        <v>535.13283284518036</v>
      </c>
      <c r="N3">
        <v>560.52311554122502</v>
      </c>
      <c r="O3">
        <v>723.87834282962069</v>
      </c>
      <c r="P3">
        <v>860.32811987039361</v>
      </c>
      <c r="Q3">
        <v>597.22265927858393</v>
      </c>
      <c r="R3">
        <v>997.28778287522641</v>
      </c>
      <c r="S3">
        <v>795.06701109393407</v>
      </c>
      <c r="T3">
        <v>160.95677916368291</v>
      </c>
      <c r="U3">
        <v>314.94713084996755</v>
      </c>
      <c r="V3">
        <v>480.75112331860691</v>
      </c>
      <c r="W3">
        <v>649.38963634042216</v>
      </c>
      <c r="X3">
        <v>381.56797437796291</v>
      </c>
      <c r="Y3">
        <v>114.7276078841049</v>
      </c>
      <c r="Z3">
        <v>33.739380655118069</v>
      </c>
      <c r="AA3">
        <v>12.232934730639808</v>
      </c>
      <c r="AB3">
        <v>9.9492419616781902</v>
      </c>
      <c r="AC3">
        <v>134.66019637758976</v>
      </c>
      <c r="AD3">
        <v>148.09588077414747</v>
      </c>
      <c r="AE3">
        <v>278.88511344261156</v>
      </c>
      <c r="AF3">
        <v>780.14680649284003</v>
      </c>
      <c r="AG3">
        <v>649.67669390107528</v>
      </c>
      <c r="AH3">
        <v>893.10192162006263</v>
      </c>
      <c r="AI3">
        <v>897.98581559311503</v>
      </c>
      <c r="AJ3">
        <v>30.137149299640072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11513.471666287838</v>
      </c>
    </row>
    <row r="4" spans="1:43" x14ac:dyDescent="0.25">
      <c r="A4" s="5" t="s">
        <v>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278.72984509376272</v>
      </c>
      <c r="AH4">
        <v>1908.5556516317527</v>
      </c>
      <c r="AI4">
        <v>5049.9159131716906</v>
      </c>
      <c r="AJ4">
        <v>8092.0953441117035</v>
      </c>
      <c r="AK4">
        <v>11812.015082966211</v>
      </c>
      <c r="AL4">
        <v>13589.507978421283</v>
      </c>
      <c r="AM4">
        <v>14844.271163144484</v>
      </c>
      <c r="AN4">
        <v>13563.509241751764</v>
      </c>
      <c r="AO4">
        <v>13213.388786299656</v>
      </c>
      <c r="AP4">
        <v>16036.614927339906</v>
      </c>
      <c r="AQ4">
        <v>98388.603933932201</v>
      </c>
    </row>
    <row r="5" spans="1:43" ht="30" x14ac:dyDescent="0.25">
      <c r="A5" s="5" t="s">
        <v>5</v>
      </c>
      <c r="B5">
        <v>15.853622828648687</v>
      </c>
      <c r="C5">
        <v>18.86654085897176</v>
      </c>
      <c r="D5">
        <v>22.333404926386105</v>
      </c>
      <c r="E5">
        <v>27.258900213210001</v>
      </c>
      <c r="F5">
        <v>23.054251301496844</v>
      </c>
      <c r="G5">
        <v>13.706490011228874</v>
      </c>
      <c r="H5">
        <v>18.163692930842483</v>
      </c>
      <c r="I5">
        <v>22.524963380870204</v>
      </c>
      <c r="J5">
        <v>18.138162770425648</v>
      </c>
      <c r="K5">
        <v>7.3992924278538128</v>
      </c>
      <c r="L5">
        <v>9.378990704623952</v>
      </c>
      <c r="M5">
        <v>4.5220390556290182</v>
      </c>
      <c r="N5">
        <v>2.3009095677504789</v>
      </c>
      <c r="O5">
        <v>2.6184380167497343</v>
      </c>
      <c r="P5">
        <v>6.7753456223787145</v>
      </c>
      <c r="Q5">
        <v>5.7613800335230128</v>
      </c>
      <c r="R5">
        <v>11.083789197027873</v>
      </c>
      <c r="S5">
        <v>46.829680930306317</v>
      </c>
      <c r="T5">
        <v>134.75270723884779</v>
      </c>
      <c r="U5">
        <v>133.35284163076173</v>
      </c>
      <c r="V5">
        <v>112.18170210647115</v>
      </c>
      <c r="W5">
        <v>167.80665405357828</v>
      </c>
      <c r="X5">
        <v>208.4004355379717</v>
      </c>
      <c r="Y5">
        <v>409.06229056855699</v>
      </c>
      <c r="Z5">
        <v>651.93191604847289</v>
      </c>
      <c r="AA5">
        <v>637.33323549487204</v>
      </c>
      <c r="AB5">
        <v>556.32222761993899</v>
      </c>
      <c r="AC5">
        <v>674.29192605428113</v>
      </c>
      <c r="AD5">
        <v>976.62528785817915</v>
      </c>
      <c r="AE5">
        <v>1014.9842367456737</v>
      </c>
      <c r="AF5">
        <v>472.7104024490439</v>
      </c>
      <c r="AG5">
        <v>569.64345212844921</v>
      </c>
      <c r="AH5">
        <v>423.6331755936024</v>
      </c>
      <c r="AI5">
        <v>316.20090992488417</v>
      </c>
      <c r="AJ5">
        <v>305.70793198476935</v>
      </c>
      <c r="AK5">
        <v>227.73835844306473</v>
      </c>
      <c r="AL5">
        <v>331.89737983449669</v>
      </c>
      <c r="AM5">
        <v>460.16299904604159</v>
      </c>
      <c r="AN5">
        <v>656.21415743571572</v>
      </c>
      <c r="AO5">
        <v>1086.3891531284828</v>
      </c>
      <c r="AP5">
        <v>68.685773125834714</v>
      </c>
      <c r="AQ5">
        <v>10872.59904882991</v>
      </c>
    </row>
    <row r="6" spans="1:43" ht="30" x14ac:dyDescent="0.25">
      <c r="A6" s="5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0.23762139953087355</v>
      </c>
      <c r="J6">
        <v>5.6875434793467461</v>
      </c>
      <c r="K6">
        <v>2.5290944109171529</v>
      </c>
      <c r="L6">
        <v>11.162031473784799</v>
      </c>
      <c r="M6">
        <v>28.393257332896429</v>
      </c>
      <c r="N6">
        <v>44.842266840838953</v>
      </c>
      <c r="O6">
        <v>67.167246002194034</v>
      </c>
      <c r="P6">
        <v>84.210548544708999</v>
      </c>
      <c r="Q6">
        <v>75.598133447756425</v>
      </c>
      <c r="R6">
        <v>106.1068674873608</v>
      </c>
      <c r="S6">
        <v>101.89109203742645</v>
      </c>
      <c r="T6">
        <v>20.48167765574857</v>
      </c>
      <c r="U6">
        <v>39.632994201538978</v>
      </c>
      <c r="V6">
        <v>84.928567118703029</v>
      </c>
      <c r="W6">
        <v>118.83943672399424</v>
      </c>
      <c r="X6">
        <v>64.531555961278968</v>
      </c>
      <c r="Y6">
        <v>27.747069628992126</v>
      </c>
      <c r="Z6">
        <v>7.2742809824053003</v>
      </c>
      <c r="AA6">
        <v>1.4147300860470793</v>
      </c>
      <c r="AB6">
        <v>2.0969020866942234</v>
      </c>
      <c r="AC6">
        <v>17.406546270990287</v>
      </c>
      <c r="AD6">
        <v>13.960817274932825</v>
      </c>
      <c r="AE6">
        <v>85.660018430799113</v>
      </c>
      <c r="AF6">
        <v>153.36635722571793</v>
      </c>
      <c r="AG6">
        <v>58.357574723492434</v>
      </c>
      <c r="AH6">
        <v>14.600544390203289</v>
      </c>
      <c r="AI6">
        <v>49.075471110982193</v>
      </c>
      <c r="AJ6">
        <v>18.48970825434953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1305.6899545836318</v>
      </c>
    </row>
    <row r="7" spans="1:43" ht="30" x14ac:dyDescent="0.25">
      <c r="A7" s="5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67.140422059987216</v>
      </c>
      <c r="AH7">
        <v>390.91780028895818</v>
      </c>
      <c r="AI7">
        <v>766.24487537593768</v>
      </c>
      <c r="AJ7">
        <v>1042.5587502534142</v>
      </c>
      <c r="AK7">
        <v>1795.1277723998487</v>
      </c>
      <c r="AL7">
        <v>2451.0672049981631</v>
      </c>
      <c r="AM7">
        <v>2312.4406230594573</v>
      </c>
      <c r="AN7">
        <v>2923.2468698227613</v>
      </c>
      <c r="AO7">
        <v>3147.5952964128091</v>
      </c>
      <c r="AP7">
        <v>2676.8944996441805</v>
      </c>
      <c r="AQ7">
        <v>17573.234114315517</v>
      </c>
    </row>
    <row r="8" spans="1:43" ht="30" x14ac:dyDescent="0.25">
      <c r="A8" s="5" t="s">
        <v>8</v>
      </c>
      <c r="B8">
        <v>5.5525539925794162E-2</v>
      </c>
      <c r="C8">
        <v>7.8873365817383093E-2</v>
      </c>
      <c r="D8">
        <v>0.10254844364550871</v>
      </c>
      <c r="E8">
        <v>0.14708113572002568</v>
      </c>
      <c r="F8">
        <v>0.3165176049964778</v>
      </c>
      <c r="G8">
        <v>0.62729087517415183</v>
      </c>
      <c r="H8">
        <v>0.91590689591749563</v>
      </c>
      <c r="I8">
        <v>7.586708685594008</v>
      </c>
      <c r="J8">
        <v>12.473610873985294</v>
      </c>
      <c r="K8">
        <v>27.120801434069552</v>
      </c>
      <c r="L8">
        <v>37.695797131860211</v>
      </c>
      <c r="M8">
        <v>29.809644462164044</v>
      </c>
      <c r="N8">
        <v>51.300586269909289</v>
      </c>
      <c r="O8">
        <v>31.289972964636664</v>
      </c>
      <c r="P8">
        <v>39.172662880794654</v>
      </c>
      <c r="Q8">
        <v>32.224824563631216</v>
      </c>
      <c r="R8">
        <v>78.673959210535884</v>
      </c>
      <c r="S8">
        <v>104.56723955660551</v>
      </c>
      <c r="T8">
        <v>87.238182588301598</v>
      </c>
      <c r="U8">
        <v>93.686894569459284</v>
      </c>
      <c r="V8">
        <v>114.73556412154817</v>
      </c>
      <c r="W8">
        <v>187.98053309658863</v>
      </c>
      <c r="X8">
        <v>243.36359593332816</v>
      </c>
      <c r="Y8">
        <v>121.0128546014181</v>
      </c>
      <c r="Z8">
        <v>149.90639822264896</v>
      </c>
      <c r="AA8">
        <v>260.15490165707888</v>
      </c>
      <c r="AB8">
        <v>251.84924645000532</v>
      </c>
      <c r="AC8">
        <v>325.75200454227678</v>
      </c>
      <c r="AD8">
        <v>537.70682012637269</v>
      </c>
      <c r="AE8">
        <v>515.51849355428885</v>
      </c>
      <c r="AF8">
        <v>245.56600190131297</v>
      </c>
      <c r="AG8">
        <v>243.92693579003679</v>
      </c>
      <c r="AH8">
        <v>241.62553468965214</v>
      </c>
      <c r="AI8">
        <v>304.85136711071806</v>
      </c>
      <c r="AJ8">
        <v>426.25422299863345</v>
      </c>
      <c r="AK8">
        <v>476.81158424288725</v>
      </c>
      <c r="AL8">
        <v>562.02956920412771</v>
      </c>
      <c r="AM8">
        <v>701.19002619609648</v>
      </c>
      <c r="AN8">
        <v>958.58254394472044</v>
      </c>
      <c r="AO8">
        <v>1146.2280729144206</v>
      </c>
      <c r="AP8">
        <v>1717.8410041841</v>
      </c>
      <c r="AQ8">
        <v>10367.971904535003</v>
      </c>
    </row>
    <row r="9" spans="1:43" ht="30" x14ac:dyDescent="0.25">
      <c r="A9" s="5" t="s">
        <v>9</v>
      </c>
      <c r="B9">
        <v>7.1051029418074583</v>
      </c>
      <c r="C9">
        <v>9.4706051462885341</v>
      </c>
      <c r="D9">
        <v>9.4221394967076311</v>
      </c>
      <c r="E9">
        <v>12.620346161411272</v>
      </c>
      <c r="F9">
        <v>16.50207412157453</v>
      </c>
      <c r="G9">
        <v>23.49940088663211</v>
      </c>
      <c r="H9">
        <v>27.230588394207206</v>
      </c>
      <c r="I9">
        <v>22.447561519381519</v>
      </c>
      <c r="J9">
        <v>31.300704278053132</v>
      </c>
      <c r="K9">
        <v>17.404843493024838</v>
      </c>
      <c r="L9">
        <v>14.733096043751843</v>
      </c>
      <c r="M9">
        <v>12.25008247446355</v>
      </c>
      <c r="N9">
        <v>20.262849163102981</v>
      </c>
      <c r="O9">
        <v>26.021504185722169</v>
      </c>
      <c r="P9">
        <v>30.352332060493936</v>
      </c>
      <c r="Q9">
        <v>22.210319994095197</v>
      </c>
      <c r="R9">
        <v>23.22010034412915</v>
      </c>
      <c r="S9">
        <v>23.186518181556618</v>
      </c>
      <c r="T9">
        <v>21.270382728749301</v>
      </c>
      <c r="U9">
        <v>23.189373703615033</v>
      </c>
      <c r="V9">
        <v>11.451587050523734</v>
      </c>
      <c r="W9">
        <v>19.435693151178498</v>
      </c>
      <c r="X9">
        <v>20.652879938431482</v>
      </c>
      <c r="Y9">
        <v>21.49151700931068</v>
      </c>
      <c r="Z9">
        <v>17.581750045739813</v>
      </c>
      <c r="AA9">
        <v>21.022678854384292</v>
      </c>
      <c r="AB9">
        <v>18.436154037753763</v>
      </c>
      <c r="AC9">
        <v>28.615088421134285</v>
      </c>
      <c r="AD9">
        <v>37.188005239731744</v>
      </c>
      <c r="AE9">
        <v>45.548892488105224</v>
      </c>
      <c r="AF9">
        <v>33.153045455088652</v>
      </c>
      <c r="AG9">
        <v>27.302366666299744</v>
      </c>
      <c r="AH9">
        <v>32.214755230036396</v>
      </c>
      <c r="AI9">
        <v>45.464561679399559</v>
      </c>
      <c r="AJ9">
        <v>55.922770775621906</v>
      </c>
      <c r="AK9">
        <v>58.12887143645883</v>
      </c>
      <c r="AL9">
        <v>68.6506486461561</v>
      </c>
      <c r="AM9">
        <v>53.072700809885866</v>
      </c>
      <c r="AN9">
        <v>50.518774367979219</v>
      </c>
      <c r="AO9">
        <v>66.996497816248564</v>
      </c>
      <c r="AP9">
        <v>43.579351761900561</v>
      </c>
      <c r="AQ9">
        <v>1170.128516200137</v>
      </c>
    </row>
    <row r="10" spans="1:43" x14ac:dyDescent="0.25">
      <c r="A10" s="5" t="s">
        <v>10</v>
      </c>
      <c r="B10">
        <v>16.578573530884068</v>
      </c>
      <c r="C10">
        <v>22.098078674673246</v>
      </c>
      <c r="D10">
        <v>21.984992158984479</v>
      </c>
      <c r="E10">
        <v>29.447474376626293</v>
      </c>
      <c r="F10">
        <v>38.504839617007242</v>
      </c>
      <c r="G10">
        <v>54.831935402141582</v>
      </c>
      <c r="H10">
        <v>63.538039586483485</v>
      </c>
      <c r="I10">
        <v>52.377643545223528</v>
      </c>
      <c r="J10">
        <v>73.034976648790646</v>
      </c>
      <c r="K10">
        <v>40.611301483724638</v>
      </c>
      <c r="L10">
        <v>34.377224102087617</v>
      </c>
      <c r="M10">
        <v>28.583525773748281</v>
      </c>
      <c r="N10">
        <v>47.279981380573616</v>
      </c>
      <c r="O10">
        <v>60.716843100018394</v>
      </c>
      <c r="P10">
        <v>70.822108141152512</v>
      </c>
      <c r="Q10">
        <v>51.824079986222102</v>
      </c>
      <c r="R10">
        <v>54.18023413630133</v>
      </c>
      <c r="S10">
        <v>54.101875756965427</v>
      </c>
      <c r="T10">
        <v>49.630893033748379</v>
      </c>
      <c r="U10">
        <v>54.108538641768384</v>
      </c>
      <c r="V10">
        <v>26.720369784555388</v>
      </c>
      <c r="W10">
        <v>45.349950686083176</v>
      </c>
      <c r="X10">
        <v>48.190053189673456</v>
      </c>
      <c r="Y10">
        <v>50.146873021724922</v>
      </c>
      <c r="Z10">
        <v>41.024083440059556</v>
      </c>
      <c r="AA10">
        <v>49.052917326896676</v>
      </c>
      <c r="AB10">
        <v>43.017692754758798</v>
      </c>
      <c r="AC10">
        <v>66.768539649313311</v>
      </c>
      <c r="AD10">
        <v>86.772012226040701</v>
      </c>
      <c r="AE10">
        <v>106.28074913891214</v>
      </c>
      <c r="AF10">
        <v>88.179656907996616</v>
      </c>
      <c r="AG10">
        <v>82.901603227254682</v>
      </c>
      <c r="AH10">
        <v>85.615484501417882</v>
      </c>
      <c r="AI10">
        <v>115.99247077650969</v>
      </c>
      <c r="AJ10">
        <v>138.66981864297568</v>
      </c>
      <c r="AK10">
        <v>154.37828986180588</v>
      </c>
      <c r="AL10">
        <v>194.0426139497464</v>
      </c>
      <c r="AM10">
        <v>204.92577424990816</v>
      </c>
      <c r="AN10">
        <v>237.27237761639267</v>
      </c>
      <c r="AO10">
        <v>328.9402973634555</v>
      </c>
      <c r="AP10">
        <v>255.32495804998675</v>
      </c>
      <c r="AQ10">
        <v>3368.1997454425937</v>
      </c>
    </row>
    <row r="11" spans="1:43" x14ac:dyDescent="0.25">
      <c r="A11" s="5" t="s">
        <v>11</v>
      </c>
      <c r="B11">
        <v>5.0368239644183896</v>
      </c>
      <c r="C11">
        <v>5.3998354068006229</v>
      </c>
      <c r="D11">
        <v>7.3261647359001252</v>
      </c>
      <c r="E11">
        <v>14.335117313736284</v>
      </c>
      <c r="F11">
        <v>17.682297623948028</v>
      </c>
      <c r="G11">
        <v>19.982701361987733</v>
      </c>
      <c r="H11">
        <v>26.005871479764242</v>
      </c>
      <c r="I11">
        <v>58.606526388727175</v>
      </c>
      <c r="J11">
        <v>31.266079400356471</v>
      </c>
      <c r="K11">
        <v>27.512739484847767</v>
      </c>
      <c r="L11">
        <v>21.110708599678155</v>
      </c>
      <c r="M11">
        <v>17.462745488343998</v>
      </c>
      <c r="N11">
        <v>27.78788295470012</v>
      </c>
      <c r="O11">
        <v>40.051186259712239</v>
      </c>
      <c r="P11">
        <v>56.103619227985007</v>
      </c>
      <c r="Q11">
        <v>52.312346568084337</v>
      </c>
      <c r="R11">
        <v>55.259665926267694</v>
      </c>
      <c r="S11">
        <v>52.520064035250883</v>
      </c>
      <c r="T11">
        <v>43.683610643584608</v>
      </c>
      <c r="U11">
        <v>44.376984363835646</v>
      </c>
      <c r="V11">
        <v>26.816385599925852</v>
      </c>
      <c r="W11">
        <v>47.350559840866843</v>
      </c>
      <c r="X11">
        <v>49.739939545124386</v>
      </c>
      <c r="Y11">
        <v>56.890975352244823</v>
      </c>
      <c r="Z11">
        <v>48.63608732969255</v>
      </c>
      <c r="AA11">
        <v>60.858188415037048</v>
      </c>
      <c r="AB11">
        <v>56.002076722758943</v>
      </c>
      <c r="AC11">
        <v>68.938506402793024</v>
      </c>
      <c r="AD11">
        <v>81.725617156496781</v>
      </c>
      <c r="AE11">
        <v>54.161888104765332</v>
      </c>
      <c r="AF11">
        <v>44.96812997310559</v>
      </c>
      <c r="AG11">
        <v>39.436235494505468</v>
      </c>
      <c r="AH11">
        <v>36.742762927012627</v>
      </c>
      <c r="AI11">
        <v>49.355514914876288</v>
      </c>
      <c r="AJ11">
        <v>68.427374940074614</v>
      </c>
      <c r="AK11">
        <v>76.939297567804658</v>
      </c>
      <c r="AL11">
        <v>90.871719308039573</v>
      </c>
      <c r="AM11">
        <v>91.391508595227137</v>
      </c>
      <c r="AN11">
        <v>97.948370604291313</v>
      </c>
      <c r="AO11">
        <v>123.17620486498978</v>
      </c>
      <c r="AP11">
        <v>91.294224145544462</v>
      </c>
      <c r="AQ11">
        <v>1985.4945390331068</v>
      </c>
    </row>
    <row r="12" spans="1:43" ht="30" x14ac:dyDescent="0.25">
      <c r="A12" s="5" t="s">
        <v>12</v>
      </c>
      <c r="B12">
        <v>1.779324339430328</v>
      </c>
      <c r="C12">
        <v>2.5330961536401251</v>
      </c>
      <c r="D12">
        <v>3.7880853290932786</v>
      </c>
      <c r="E12">
        <v>5.2244592839838324</v>
      </c>
      <c r="F12">
        <v>6.2513946784817351</v>
      </c>
      <c r="G12">
        <v>6.2743098036274505</v>
      </c>
      <c r="H12">
        <v>5.50804651442997</v>
      </c>
      <c r="I12">
        <v>6.1835593096343375</v>
      </c>
      <c r="J12">
        <v>7.5128578210912167</v>
      </c>
      <c r="K12">
        <v>4.7835043587306254</v>
      </c>
      <c r="L12">
        <v>4.5702375319550104</v>
      </c>
      <c r="M12">
        <v>4.6743818370345576</v>
      </c>
      <c r="N12">
        <v>7.8068878398462074</v>
      </c>
      <c r="O12">
        <v>10.145516060254376</v>
      </c>
      <c r="P12">
        <v>13.021677428630694</v>
      </c>
      <c r="Q12">
        <v>12.208015588564328</v>
      </c>
      <c r="R12">
        <v>14.944951274059877</v>
      </c>
      <c r="S12">
        <v>16.209604649872126</v>
      </c>
      <c r="T12">
        <v>17.231340574884253</v>
      </c>
      <c r="U12">
        <v>17.881045450412653</v>
      </c>
      <c r="V12">
        <v>15.880411038241967</v>
      </c>
      <c r="W12">
        <v>32.214865111791482</v>
      </c>
      <c r="X12">
        <v>33.455088492067027</v>
      </c>
      <c r="Y12">
        <v>30.599136555688307</v>
      </c>
      <c r="Z12">
        <v>26.510281825162945</v>
      </c>
      <c r="AA12">
        <v>32.803901263476995</v>
      </c>
      <c r="AB12">
        <v>26.053007124617032</v>
      </c>
      <c r="AC12">
        <v>30.258261831986577</v>
      </c>
      <c r="AD12">
        <v>45.682697830238865</v>
      </c>
      <c r="AE12">
        <v>72.63432014049657</v>
      </c>
      <c r="AF12">
        <v>69.338160237121329</v>
      </c>
      <c r="AG12">
        <v>78.454221967739954</v>
      </c>
      <c r="AH12">
        <v>95.083909986080798</v>
      </c>
      <c r="AI12">
        <v>135.66924329465641</v>
      </c>
      <c r="AJ12">
        <v>146.4681575567796</v>
      </c>
      <c r="AK12">
        <v>196.29104066319982</v>
      </c>
      <c r="AL12">
        <v>285.28124464126392</v>
      </c>
      <c r="AM12">
        <v>276.26406475469344</v>
      </c>
      <c r="AN12">
        <v>345.40743405083458</v>
      </c>
      <c r="AO12">
        <v>489.67104767438479</v>
      </c>
      <c r="AP12">
        <v>362.91799876357851</v>
      </c>
      <c r="AQ12">
        <v>2995.4707906317576</v>
      </c>
    </row>
    <row r="13" spans="1:43" x14ac:dyDescent="0.25">
      <c r="A13" s="5" t="s">
        <v>13</v>
      </c>
      <c r="B13">
        <v>1.779324339430328</v>
      </c>
      <c r="C13">
        <v>2.5330961536401251</v>
      </c>
      <c r="D13">
        <v>3.7880853290932786</v>
      </c>
      <c r="E13">
        <v>5.2244592839838324</v>
      </c>
      <c r="F13">
        <v>6.2513946784817351</v>
      </c>
      <c r="G13">
        <v>6.2743098036274505</v>
      </c>
      <c r="H13">
        <v>5.50804651442997</v>
      </c>
      <c r="I13">
        <v>6.1835593096343375</v>
      </c>
      <c r="J13">
        <v>7.5128578210912167</v>
      </c>
      <c r="K13">
        <v>4.7835043587306254</v>
      </c>
      <c r="L13">
        <v>4.5702375319550104</v>
      </c>
      <c r="M13">
        <v>4.6743818370345576</v>
      </c>
      <c r="N13">
        <v>7.8068878398462074</v>
      </c>
      <c r="O13">
        <v>10.145516060254376</v>
      </c>
      <c r="P13">
        <v>13.021677428630694</v>
      </c>
      <c r="Q13">
        <v>12.208015588564328</v>
      </c>
      <c r="R13">
        <v>14.944951274059877</v>
      </c>
      <c r="S13">
        <v>16.209604649872126</v>
      </c>
      <c r="T13">
        <v>17.231340574884253</v>
      </c>
      <c r="U13">
        <v>17.881045450412653</v>
      </c>
      <c r="V13">
        <v>15.880411038241967</v>
      </c>
      <c r="W13">
        <v>32.214865111791482</v>
      </c>
      <c r="X13">
        <v>33.455088492067027</v>
      </c>
      <c r="Y13">
        <v>30.599136555688307</v>
      </c>
      <c r="Z13">
        <v>26.510281825162945</v>
      </c>
      <c r="AA13">
        <v>32.803901263476995</v>
      </c>
      <c r="AB13">
        <v>26.053007124617032</v>
      </c>
      <c r="AC13">
        <v>30.258261831986577</v>
      </c>
      <c r="AD13">
        <v>45.682697830238865</v>
      </c>
      <c r="AE13">
        <v>72.63432014049657</v>
      </c>
      <c r="AF13">
        <v>63.419270413266524</v>
      </c>
      <c r="AG13">
        <v>79.973860078357816</v>
      </c>
      <c r="AH13">
        <v>103.2513304423168</v>
      </c>
      <c r="AI13">
        <v>122.85129825165937</v>
      </c>
      <c r="AJ13">
        <v>137.60086510281306</v>
      </c>
      <c r="AK13">
        <v>188.49443390788588</v>
      </c>
      <c r="AL13">
        <v>296.38795797862787</v>
      </c>
      <c r="AM13">
        <v>247.28859471672126</v>
      </c>
      <c r="AN13">
        <v>358.66256527351379</v>
      </c>
      <c r="AO13">
        <v>452.34466890869732</v>
      </c>
      <c r="AP13">
        <v>396.80146604256811</v>
      </c>
      <c r="AQ13">
        <v>2961.7005781578523</v>
      </c>
    </row>
    <row r="14" spans="1:43" x14ac:dyDescent="0.25">
      <c r="A14" s="5" t="s">
        <v>14</v>
      </c>
      <c r="B14">
        <v>1.625724130930251</v>
      </c>
      <c r="C14">
        <v>1.7079589297302564</v>
      </c>
      <c r="D14">
        <v>2.7954840750316086</v>
      </c>
      <c r="E14">
        <v>4.441155488791126</v>
      </c>
      <c r="F14">
        <v>5.3087774907822771</v>
      </c>
      <c r="G14">
        <v>6.0038996784581897</v>
      </c>
      <c r="H14">
        <v>10.7107688905662</v>
      </c>
      <c r="I14">
        <v>8.8572081318448053</v>
      </c>
      <c r="J14">
        <v>8.3147137045399031</v>
      </c>
      <c r="K14">
        <v>6.4868550043255242</v>
      </c>
      <c r="L14">
        <v>7.0751906383153642</v>
      </c>
      <c r="M14">
        <v>5.3480205757896595</v>
      </c>
      <c r="N14">
        <v>6.3346809126740613</v>
      </c>
      <c r="O14">
        <v>13.296148750522976</v>
      </c>
      <c r="P14">
        <v>15.706482290350717</v>
      </c>
      <c r="Q14">
        <v>11.403050392554816</v>
      </c>
      <c r="R14">
        <v>14.74590116674247</v>
      </c>
      <c r="S14">
        <v>11.972059907128713</v>
      </c>
      <c r="T14">
        <v>12.663518279391603</v>
      </c>
      <c r="U14">
        <v>40.281235209648287</v>
      </c>
      <c r="V14">
        <v>40.48484313256337</v>
      </c>
      <c r="W14">
        <v>22.383635960056324</v>
      </c>
      <c r="X14">
        <v>19.173096068964764</v>
      </c>
      <c r="Y14">
        <v>29.869352845344455</v>
      </c>
      <c r="Z14">
        <v>31.895954786452666</v>
      </c>
      <c r="AA14">
        <v>18.719460039348434</v>
      </c>
      <c r="AB14">
        <v>22.793661515057977</v>
      </c>
      <c r="AC14">
        <v>14.962778620482373</v>
      </c>
      <c r="AD14">
        <v>22.08061945130353</v>
      </c>
      <c r="AE14">
        <v>26.770737807654921</v>
      </c>
      <c r="AF14">
        <v>69.031654266520292</v>
      </c>
      <c r="AG14">
        <v>34.190531043378094</v>
      </c>
      <c r="AH14">
        <v>33.299691938167264</v>
      </c>
      <c r="AI14">
        <v>42.365860612638045</v>
      </c>
      <c r="AJ14">
        <v>50.286859066753173</v>
      </c>
      <c r="AK14">
        <v>41.536753878630329</v>
      </c>
      <c r="AL14">
        <v>67.128521109623804</v>
      </c>
      <c r="AM14">
        <v>45.962562017678948</v>
      </c>
      <c r="AN14">
        <v>57.699774351841448</v>
      </c>
      <c r="AO14">
        <v>130.96161312361789</v>
      </c>
      <c r="AP14">
        <v>82.358570444910342</v>
      </c>
      <c r="AQ14">
        <v>1099.0353657291073</v>
      </c>
    </row>
    <row r="15" spans="1:43" x14ac:dyDescent="0.25">
      <c r="A15" s="5" t="s">
        <v>16</v>
      </c>
      <c r="B15">
        <v>0.12417012836138994</v>
      </c>
      <c r="C15">
        <v>3.8366729982708861E-2</v>
      </c>
      <c r="D15">
        <v>0.33655071921011082</v>
      </c>
      <c r="E15">
        <v>0.47149253476892095</v>
      </c>
      <c r="F15">
        <v>0.38865361450348662</v>
      </c>
      <c r="G15">
        <v>0.5522484903816719</v>
      </c>
      <c r="H15">
        <v>0.87539637000944437</v>
      </c>
      <c r="I15">
        <v>1.2047160485842547</v>
      </c>
      <c r="J15">
        <v>1.0395506184264414</v>
      </c>
      <c r="K15">
        <v>1.9003772486970505</v>
      </c>
      <c r="L15">
        <v>1.0645357573930596</v>
      </c>
      <c r="M15">
        <v>0.7265441640245397</v>
      </c>
      <c r="N15">
        <v>1.113715877028471</v>
      </c>
      <c r="O15">
        <v>1.194229456472051</v>
      </c>
      <c r="P15">
        <v>2.1898632075642008</v>
      </c>
      <c r="Q15">
        <v>1.9759484268014833</v>
      </c>
      <c r="R15">
        <v>1.4597706220990698</v>
      </c>
      <c r="S15">
        <v>1.4618947071394615</v>
      </c>
      <c r="T15">
        <v>1.2650340841015542</v>
      </c>
      <c r="U15">
        <v>2.8430954270232354</v>
      </c>
      <c r="V15">
        <v>1.8189824682941866</v>
      </c>
      <c r="W15">
        <v>1.0911001943610958</v>
      </c>
      <c r="X15">
        <v>0.67417504046970855</v>
      </c>
      <c r="Y15">
        <v>1.3913229798389084</v>
      </c>
      <c r="Z15">
        <v>1.3004437091198711</v>
      </c>
      <c r="AA15">
        <v>2.1874634986140209</v>
      </c>
      <c r="AB15">
        <v>2.7498726954504753</v>
      </c>
      <c r="AC15">
        <v>2.4215222713267108</v>
      </c>
      <c r="AD15">
        <v>8.3513785927599482</v>
      </c>
      <c r="AE15">
        <v>8.9916981949375359</v>
      </c>
      <c r="AF15">
        <v>22.921105236026854</v>
      </c>
      <c r="AG15">
        <v>12.8851140399498</v>
      </c>
      <c r="AH15">
        <v>11.083813834935413</v>
      </c>
      <c r="AI15">
        <v>11.367663977412363</v>
      </c>
      <c r="AJ15">
        <v>15.617174048963868</v>
      </c>
      <c r="AK15">
        <v>10.033450704583663</v>
      </c>
      <c r="AL15">
        <v>14.51325552158116</v>
      </c>
      <c r="AM15">
        <v>10.253982777807918</v>
      </c>
      <c r="AN15">
        <v>13.215100704380895</v>
      </c>
      <c r="AO15">
        <v>28.861828495846822</v>
      </c>
      <c r="AP15">
        <v>19.221049057062626</v>
      </c>
      <c r="AQ15">
        <v>223.1776522762965</v>
      </c>
    </row>
    <row r="16" spans="1:43" x14ac:dyDescent="0.25">
      <c r="A16" s="5" t="s">
        <v>15</v>
      </c>
      <c r="B16">
        <v>0.84328785850732035</v>
      </c>
      <c r="C16">
        <v>0.90449565934236142</v>
      </c>
      <c r="D16">
        <v>1.6224527780603801</v>
      </c>
      <c r="E16">
        <v>2.4639287300827477</v>
      </c>
      <c r="F16">
        <v>3.3378034180230118</v>
      </c>
      <c r="G16">
        <v>4.0884202755675387</v>
      </c>
      <c r="H16">
        <v>6.067035356953868</v>
      </c>
      <c r="I16">
        <v>5.1618567916703633</v>
      </c>
      <c r="J16">
        <v>5.8376066452309123</v>
      </c>
      <c r="K16">
        <v>6.1198164433634581</v>
      </c>
      <c r="L16">
        <v>7.8235433871692912</v>
      </c>
      <c r="M16">
        <v>7.5039812028699959</v>
      </c>
      <c r="N16">
        <v>6.4156784310034061</v>
      </c>
      <c r="O16">
        <v>8.4512426139940402</v>
      </c>
      <c r="P16">
        <v>14.581284284512847</v>
      </c>
      <c r="Q16">
        <v>11.470511186861909</v>
      </c>
      <c r="R16">
        <v>11.304149161323805</v>
      </c>
      <c r="S16">
        <v>9.6729321342933101</v>
      </c>
      <c r="T16">
        <v>11.877663772601244</v>
      </c>
      <c r="U16">
        <v>27.35365600301272</v>
      </c>
      <c r="V16">
        <v>25.276723044707644</v>
      </c>
      <c r="W16">
        <v>11.215322405983782</v>
      </c>
      <c r="X16">
        <v>9.7987473914826815</v>
      </c>
      <c r="Y16">
        <v>16.088396710531601</v>
      </c>
      <c r="Z16">
        <v>10.522834977212767</v>
      </c>
      <c r="AA16">
        <v>7.4025258367037789</v>
      </c>
      <c r="AB16">
        <v>8.1673494570158596</v>
      </c>
      <c r="AC16">
        <v>7.1308258349779905</v>
      </c>
      <c r="AD16">
        <v>14.785131718838391</v>
      </c>
      <c r="AE16">
        <v>15.613467795076405</v>
      </c>
      <c r="AF16">
        <v>32.038375791386279</v>
      </c>
      <c r="AG16">
        <v>15.401944580094</v>
      </c>
      <c r="AH16">
        <v>18.841794227485039</v>
      </c>
      <c r="AI16">
        <v>19.796387107440033</v>
      </c>
      <c r="AJ16">
        <v>23.657480801445022</v>
      </c>
      <c r="AK16">
        <v>18.253209826809787</v>
      </c>
      <c r="AL16">
        <v>26.465348304059766</v>
      </c>
      <c r="AM16">
        <v>13.391416286589065</v>
      </c>
      <c r="AN16">
        <v>19.075902625291832</v>
      </c>
      <c r="AO16">
        <v>42.243480210275905</v>
      </c>
      <c r="AP16">
        <v>25.965070550886239</v>
      </c>
      <c r="AQ16">
        <v>534.03308161873827</v>
      </c>
    </row>
    <row r="17" spans="1:43" x14ac:dyDescent="0.25">
      <c r="A17" s="5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10.218649495141701</v>
      </c>
      <c r="H17">
        <v>15.422199925402326</v>
      </c>
      <c r="I17">
        <v>26.24629715657829</v>
      </c>
      <c r="J17">
        <v>58.156176123199444</v>
      </c>
      <c r="K17">
        <v>73.658515099447825</v>
      </c>
      <c r="L17">
        <v>93.873674450082476</v>
      </c>
      <c r="M17">
        <v>89.660449125609077</v>
      </c>
      <c r="N17">
        <v>96.136832954094785</v>
      </c>
      <c r="O17">
        <v>109.04027584866041</v>
      </c>
      <c r="P17">
        <v>131.01415531082964</v>
      </c>
      <c r="Q17">
        <v>115.96231007231405</v>
      </c>
      <c r="R17">
        <v>134.76827470207812</v>
      </c>
      <c r="S17">
        <v>133.11411280257244</v>
      </c>
      <c r="T17">
        <v>110.94361690926029</v>
      </c>
      <c r="U17">
        <v>100.59550799323276</v>
      </c>
      <c r="V17">
        <v>57.218520266098821</v>
      </c>
      <c r="W17">
        <v>90.78052595669773</v>
      </c>
      <c r="X17">
        <v>232.25353887096477</v>
      </c>
      <c r="Y17">
        <v>334.7573515592357</v>
      </c>
      <c r="Z17">
        <v>408.13299915130705</v>
      </c>
      <c r="AA17">
        <v>704.20911139682073</v>
      </c>
      <c r="AB17">
        <v>1087.0558905600717</v>
      </c>
      <c r="AC17">
        <v>1011.9668917863199</v>
      </c>
      <c r="AD17">
        <v>1294.9372469991079</v>
      </c>
      <c r="AE17">
        <v>1911.6415980516163</v>
      </c>
      <c r="AF17">
        <v>2058.646656189615</v>
      </c>
      <c r="AG17">
        <v>2216.2426584600325</v>
      </c>
      <c r="AH17">
        <v>3287.9446272662422</v>
      </c>
      <c r="AI17">
        <v>5141.8673545972988</v>
      </c>
      <c r="AJ17">
        <v>7303.4441716262081</v>
      </c>
      <c r="AK17">
        <v>8449.309958331025</v>
      </c>
      <c r="AL17">
        <v>8546.1848918054166</v>
      </c>
      <c r="AM17">
        <v>6631.5273618980264</v>
      </c>
      <c r="AN17">
        <v>4399.154541421758</v>
      </c>
      <c r="AO17">
        <v>4395.0971643012326</v>
      </c>
      <c r="AP17">
        <v>3895.4136983091885</v>
      </c>
      <c r="AQ17">
        <v>64756.597806772792</v>
      </c>
    </row>
    <row r="18" spans="1:43" x14ac:dyDescent="0.25">
      <c r="A18" s="5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4115.9634022325372</v>
      </c>
      <c r="AO18">
        <v>4500.3643070733988</v>
      </c>
      <c r="AP18">
        <v>4350.3087009459587</v>
      </c>
      <c r="AQ18">
        <v>12966.636410251896</v>
      </c>
    </row>
    <row r="21" spans="1:43" ht="30" x14ac:dyDescent="0.25"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14</v>
      </c>
      <c r="O21" s="5" t="s">
        <v>16</v>
      </c>
      <c r="P21" s="5" t="s">
        <v>15</v>
      </c>
      <c r="Q21" s="5" t="s">
        <v>17</v>
      </c>
      <c r="R21" s="5" t="s">
        <v>18</v>
      </c>
    </row>
    <row r="22" spans="1:43" x14ac:dyDescent="0.25">
      <c r="A22">
        <v>2012</v>
      </c>
      <c r="B22">
        <v>1591.3954424030301</v>
      </c>
      <c r="C22">
        <v>0</v>
      </c>
      <c r="D22">
        <v>16036.614927339906</v>
      </c>
      <c r="E22">
        <v>68.685773125834714</v>
      </c>
      <c r="F22">
        <v>0</v>
      </c>
      <c r="G22">
        <v>2676.8944996441805</v>
      </c>
      <c r="H22">
        <v>1717.8410041841</v>
      </c>
      <c r="I22">
        <v>43.579351761900561</v>
      </c>
      <c r="J22">
        <v>255.32495804998675</v>
      </c>
      <c r="K22">
        <v>91.294224145544462</v>
      </c>
      <c r="L22">
        <v>362.91799876357851</v>
      </c>
      <c r="M22">
        <v>396.80146604256811</v>
      </c>
      <c r="N22">
        <v>82.358570444910342</v>
      </c>
      <c r="O22">
        <v>19.221049057062626</v>
      </c>
      <c r="P22">
        <v>25.965070550886239</v>
      </c>
      <c r="Q22">
        <v>3895.4136983091885</v>
      </c>
      <c r="R22">
        <v>4350.3087009459587</v>
      </c>
    </row>
    <row r="23" spans="1:43" x14ac:dyDescent="0.25">
      <c r="A23">
        <v>2011</v>
      </c>
      <c r="B23">
        <v>913.95456164744496</v>
      </c>
      <c r="C23">
        <v>0</v>
      </c>
      <c r="D23">
        <v>13213.388786299656</v>
      </c>
      <c r="E23">
        <v>1086.3891531284828</v>
      </c>
      <c r="F23">
        <v>0</v>
      </c>
      <c r="G23">
        <v>3147.5952964128091</v>
      </c>
      <c r="H23">
        <v>1146.2280729144206</v>
      </c>
      <c r="I23">
        <v>66.996497816248564</v>
      </c>
      <c r="J23">
        <v>328.9402973634555</v>
      </c>
      <c r="K23">
        <v>123.17620486498978</v>
      </c>
      <c r="L23">
        <v>489.67104767438479</v>
      </c>
      <c r="M23">
        <v>452.34466890869732</v>
      </c>
      <c r="N23">
        <v>130.96161312361789</v>
      </c>
      <c r="O23">
        <v>28.861828495846822</v>
      </c>
      <c r="P23">
        <v>42.243480210275905</v>
      </c>
      <c r="Q23">
        <v>4395.0971643012326</v>
      </c>
      <c r="R23">
        <v>4500.3643070733988</v>
      </c>
    </row>
    <row r="24" spans="1:43" x14ac:dyDescent="0.25">
      <c r="A24">
        <v>2010</v>
      </c>
      <c r="B24">
        <v>563.05944660055127</v>
      </c>
      <c r="C24">
        <v>0</v>
      </c>
      <c r="D24">
        <v>13563.509241751764</v>
      </c>
      <c r="E24">
        <v>656.21415743571572</v>
      </c>
      <c r="F24">
        <v>0</v>
      </c>
      <c r="G24">
        <v>2923.2468698227613</v>
      </c>
      <c r="H24">
        <v>958.58254394472044</v>
      </c>
      <c r="I24">
        <v>50.518774367979219</v>
      </c>
      <c r="J24">
        <v>237.27237761639267</v>
      </c>
      <c r="K24">
        <v>97.948370604291313</v>
      </c>
      <c r="L24">
        <v>345.40743405083458</v>
      </c>
      <c r="M24">
        <v>358.66256527351379</v>
      </c>
      <c r="N24">
        <v>57.699774351841448</v>
      </c>
      <c r="O24">
        <v>13.215100704380895</v>
      </c>
      <c r="P24">
        <v>19.075902625291832</v>
      </c>
      <c r="Q24">
        <v>4399.154541421758</v>
      </c>
      <c r="R24">
        <v>4115.9634022325372</v>
      </c>
    </row>
    <row r="25" spans="1:43" x14ac:dyDescent="0.25">
      <c r="A25">
        <v>2009</v>
      </c>
      <c r="B25">
        <v>472.0877184615897</v>
      </c>
      <c r="C25">
        <v>0</v>
      </c>
      <c r="D25">
        <v>14844.271163144484</v>
      </c>
      <c r="E25">
        <v>460.16299904604159</v>
      </c>
      <c r="F25">
        <v>0</v>
      </c>
      <c r="G25">
        <v>2312.4406230594573</v>
      </c>
      <c r="H25">
        <v>701.19002619609648</v>
      </c>
      <c r="I25">
        <v>53.072700809885866</v>
      </c>
      <c r="J25">
        <v>204.92577424990816</v>
      </c>
      <c r="K25">
        <v>91.391508595227137</v>
      </c>
      <c r="L25">
        <v>276.26406475469344</v>
      </c>
      <c r="M25">
        <v>247.28859471672126</v>
      </c>
      <c r="N25">
        <v>45.962562017678948</v>
      </c>
      <c r="O25">
        <v>10.253982777807918</v>
      </c>
      <c r="P25">
        <v>13.391416286589065</v>
      </c>
      <c r="Q25">
        <v>6631.5273618980264</v>
      </c>
      <c r="R25">
        <v>0</v>
      </c>
    </row>
    <row r="26" spans="1:43" x14ac:dyDescent="0.25">
      <c r="A26">
        <v>2008</v>
      </c>
      <c r="B26">
        <v>599.76130237472944</v>
      </c>
      <c r="C26">
        <v>0</v>
      </c>
      <c r="D26">
        <v>13589.507978421283</v>
      </c>
      <c r="E26">
        <v>331.89737983449669</v>
      </c>
      <c r="F26">
        <v>0</v>
      </c>
      <c r="G26">
        <v>2451.0672049981631</v>
      </c>
      <c r="H26">
        <v>562.02956920412771</v>
      </c>
      <c r="I26">
        <v>68.6506486461561</v>
      </c>
      <c r="J26">
        <v>194.0426139497464</v>
      </c>
      <c r="K26">
        <v>90.871719308039573</v>
      </c>
      <c r="L26">
        <v>285.28124464126392</v>
      </c>
      <c r="M26">
        <v>296.38795797862787</v>
      </c>
      <c r="N26">
        <v>67.128521109623804</v>
      </c>
      <c r="O26">
        <v>14.51325552158116</v>
      </c>
      <c r="P26">
        <v>26.465348304059766</v>
      </c>
      <c r="Q26">
        <v>8546.1848918054166</v>
      </c>
      <c r="R26">
        <v>0</v>
      </c>
    </row>
    <row r="27" spans="1:43" x14ac:dyDescent="0.25">
      <c r="A27">
        <v>2007</v>
      </c>
      <c r="B27">
        <v>858.47955391408436</v>
      </c>
      <c r="C27">
        <v>0</v>
      </c>
      <c r="D27">
        <v>11812.015082966211</v>
      </c>
      <c r="E27">
        <v>227.73835844306473</v>
      </c>
      <c r="F27">
        <v>0</v>
      </c>
      <c r="G27">
        <v>1795.1277723998487</v>
      </c>
      <c r="H27">
        <v>476.81158424288725</v>
      </c>
      <c r="I27">
        <v>58.12887143645883</v>
      </c>
      <c r="J27">
        <v>154.37828986180588</v>
      </c>
      <c r="K27">
        <v>76.939297567804658</v>
      </c>
      <c r="L27">
        <v>196.29104066319982</v>
      </c>
      <c r="M27">
        <v>188.49443390788588</v>
      </c>
      <c r="N27">
        <v>41.536753878630329</v>
      </c>
      <c r="O27">
        <v>10.033450704583663</v>
      </c>
      <c r="P27">
        <v>18.253209826809787</v>
      </c>
      <c r="Q27">
        <v>8449.309958331025</v>
      </c>
      <c r="R27">
        <v>0</v>
      </c>
    </row>
    <row r="28" spans="1:43" x14ac:dyDescent="0.25">
      <c r="A28">
        <v>2006</v>
      </c>
      <c r="B28">
        <v>1208.5558492491457</v>
      </c>
      <c r="C28">
        <v>30.137149299640072</v>
      </c>
      <c r="D28">
        <v>8092.0953441117035</v>
      </c>
      <c r="E28">
        <v>305.70793198476935</v>
      </c>
      <c r="F28">
        <v>18.48970825434953</v>
      </c>
      <c r="G28">
        <v>1042.5587502534142</v>
      </c>
      <c r="H28">
        <v>426.25422299863345</v>
      </c>
      <c r="I28">
        <v>55.922770775621906</v>
      </c>
      <c r="J28">
        <v>138.66981864297568</v>
      </c>
      <c r="K28">
        <v>68.427374940074614</v>
      </c>
      <c r="L28">
        <v>146.4681575567796</v>
      </c>
      <c r="M28">
        <v>137.60086510281306</v>
      </c>
      <c r="N28">
        <v>50.286859066753173</v>
      </c>
      <c r="O28">
        <v>15.617174048963868</v>
      </c>
      <c r="P28">
        <v>23.657480801445022</v>
      </c>
      <c r="Q28">
        <v>7303.4441716262081</v>
      </c>
      <c r="R28">
        <v>0</v>
      </c>
    </row>
    <row r="29" spans="1:43" x14ac:dyDescent="0.25">
      <c r="A29">
        <v>2005</v>
      </c>
      <c r="B29">
        <v>2289.8306566144956</v>
      </c>
      <c r="C29">
        <v>897.98581559311503</v>
      </c>
      <c r="D29">
        <v>5049.9159131716906</v>
      </c>
      <c r="E29">
        <v>316.20090992488417</v>
      </c>
      <c r="F29">
        <v>49.075471110982193</v>
      </c>
      <c r="G29">
        <v>766.24487537593768</v>
      </c>
      <c r="H29">
        <v>304.85136711071806</v>
      </c>
      <c r="I29">
        <v>45.464561679399559</v>
      </c>
      <c r="J29">
        <v>115.99247077650969</v>
      </c>
      <c r="K29">
        <v>49.355514914876288</v>
      </c>
      <c r="L29">
        <v>135.66924329465641</v>
      </c>
      <c r="M29">
        <v>122.85129825165937</v>
      </c>
      <c r="N29">
        <v>42.365860612638045</v>
      </c>
      <c r="O29">
        <v>11.367663977412363</v>
      </c>
      <c r="P29">
        <v>19.796387107440033</v>
      </c>
      <c r="Q29">
        <v>5141.8673545972988</v>
      </c>
      <c r="R29">
        <v>0</v>
      </c>
    </row>
    <row r="30" spans="1:43" x14ac:dyDescent="0.25">
      <c r="A30">
        <v>2004</v>
      </c>
      <c r="B30">
        <v>4176.1557437740057</v>
      </c>
      <c r="C30">
        <v>893.10192162006263</v>
      </c>
      <c r="D30">
        <v>1908.5556516317527</v>
      </c>
      <c r="E30">
        <v>423.6331755936024</v>
      </c>
      <c r="F30">
        <v>14.600544390203289</v>
      </c>
      <c r="G30">
        <v>390.91780028895818</v>
      </c>
      <c r="H30">
        <v>241.62553468965214</v>
      </c>
      <c r="I30">
        <v>32.214755230036396</v>
      </c>
      <c r="J30">
        <v>85.615484501417882</v>
      </c>
      <c r="K30">
        <v>36.742762927012627</v>
      </c>
      <c r="L30">
        <v>95.083909986080798</v>
      </c>
      <c r="M30">
        <v>103.2513304423168</v>
      </c>
      <c r="N30">
        <v>33.299691938167264</v>
      </c>
      <c r="O30">
        <v>11.083813834935413</v>
      </c>
      <c r="P30">
        <v>18.841794227485039</v>
      </c>
      <c r="Q30">
        <v>3287.9446272662422</v>
      </c>
      <c r="R30">
        <v>0</v>
      </c>
    </row>
    <row r="31" spans="1:43" x14ac:dyDescent="0.25">
      <c r="A31">
        <v>2003</v>
      </c>
      <c r="B31">
        <v>6079.8884900951571</v>
      </c>
      <c r="C31">
        <v>649.67669390107528</v>
      </c>
      <c r="D31">
        <v>278.72984509376272</v>
      </c>
      <c r="E31">
        <v>569.64345212844921</v>
      </c>
      <c r="F31">
        <v>58.357574723492434</v>
      </c>
      <c r="G31">
        <v>67.140422059987216</v>
      </c>
      <c r="H31">
        <v>243.92693579003679</v>
      </c>
      <c r="I31">
        <v>27.302366666299744</v>
      </c>
      <c r="J31">
        <v>82.901603227254682</v>
      </c>
      <c r="K31">
        <v>39.436235494505468</v>
      </c>
      <c r="L31">
        <v>78.454221967739954</v>
      </c>
      <c r="M31">
        <v>79.973860078357816</v>
      </c>
      <c r="N31">
        <v>34.190531043378094</v>
      </c>
      <c r="O31">
        <v>12.8851140399498</v>
      </c>
      <c r="P31">
        <v>15.401944580094</v>
      </c>
      <c r="Q31">
        <v>2216.2426584600325</v>
      </c>
      <c r="R31">
        <v>0</v>
      </c>
    </row>
    <row r="32" spans="1:43" x14ac:dyDescent="0.25">
      <c r="A32">
        <v>2002</v>
      </c>
      <c r="B32">
        <v>6319.4151448366183</v>
      </c>
      <c r="C32">
        <v>780.14680649284003</v>
      </c>
      <c r="D32">
        <v>0</v>
      </c>
      <c r="E32">
        <v>472.7104024490439</v>
      </c>
      <c r="F32">
        <v>153.36635722571793</v>
      </c>
      <c r="G32">
        <v>0</v>
      </c>
      <c r="H32">
        <v>245.56600190131297</v>
      </c>
      <c r="I32">
        <v>33.153045455088652</v>
      </c>
      <c r="J32">
        <v>88.179656907996616</v>
      </c>
      <c r="K32">
        <v>44.96812997310559</v>
      </c>
      <c r="L32">
        <v>69.338160237121329</v>
      </c>
      <c r="M32">
        <v>63.419270413266524</v>
      </c>
      <c r="N32">
        <v>69.031654266520292</v>
      </c>
      <c r="O32">
        <v>22.921105236026854</v>
      </c>
      <c r="P32">
        <v>32.038375791386279</v>
      </c>
      <c r="Q32">
        <v>2058.646656189615</v>
      </c>
      <c r="R32">
        <v>0</v>
      </c>
    </row>
    <row r="33" spans="1:18" x14ac:dyDescent="0.25">
      <c r="A33">
        <v>2001</v>
      </c>
      <c r="B33">
        <v>8577.5477244603862</v>
      </c>
      <c r="C33">
        <v>278.88511344261156</v>
      </c>
      <c r="D33">
        <v>0</v>
      </c>
      <c r="E33">
        <v>1014.9842367456737</v>
      </c>
      <c r="F33">
        <v>85.660018430799113</v>
      </c>
      <c r="G33">
        <v>0</v>
      </c>
      <c r="H33">
        <v>515.51849355428885</v>
      </c>
      <c r="I33">
        <v>45.548892488105224</v>
      </c>
      <c r="J33">
        <v>106.28074913891214</v>
      </c>
      <c r="K33">
        <v>54.161888104765332</v>
      </c>
      <c r="L33">
        <v>72.63432014049657</v>
      </c>
      <c r="M33">
        <v>72.63432014049657</v>
      </c>
      <c r="N33">
        <v>26.770737807654921</v>
      </c>
      <c r="O33">
        <v>8.9916981949375359</v>
      </c>
      <c r="P33">
        <v>15.613467795076405</v>
      </c>
      <c r="Q33">
        <v>1911.6415980516163</v>
      </c>
      <c r="R33">
        <v>0</v>
      </c>
    </row>
    <row r="34" spans="1:18" x14ac:dyDescent="0.25">
      <c r="A34">
        <v>2000</v>
      </c>
      <c r="B34">
        <v>7224.5739796615335</v>
      </c>
      <c r="C34">
        <v>148.09588077414747</v>
      </c>
      <c r="D34">
        <v>0</v>
      </c>
      <c r="E34">
        <v>976.62528785817915</v>
      </c>
      <c r="F34">
        <v>13.960817274932825</v>
      </c>
      <c r="G34">
        <v>0</v>
      </c>
      <c r="H34">
        <v>537.70682012637269</v>
      </c>
      <c r="I34">
        <v>37.188005239731744</v>
      </c>
      <c r="J34">
        <v>86.772012226040701</v>
      </c>
      <c r="K34">
        <v>81.725617156496781</v>
      </c>
      <c r="L34">
        <v>45.682697830238865</v>
      </c>
      <c r="M34">
        <v>45.682697830238865</v>
      </c>
      <c r="N34">
        <v>22.08061945130353</v>
      </c>
      <c r="O34">
        <v>8.3513785927599482</v>
      </c>
      <c r="P34">
        <v>14.785131718838391</v>
      </c>
      <c r="Q34">
        <v>1294.9372469991079</v>
      </c>
      <c r="R34">
        <v>0</v>
      </c>
    </row>
    <row r="35" spans="1:18" x14ac:dyDescent="0.25">
      <c r="A35">
        <v>1999</v>
      </c>
      <c r="B35">
        <v>5928.1358087332701</v>
      </c>
      <c r="C35">
        <v>134.66019637758976</v>
      </c>
      <c r="D35">
        <v>0</v>
      </c>
      <c r="E35">
        <v>674.29192605428113</v>
      </c>
      <c r="F35">
        <v>17.406546270990287</v>
      </c>
      <c r="G35">
        <v>0</v>
      </c>
      <c r="H35">
        <v>325.75200454227678</v>
      </c>
      <c r="I35">
        <v>28.615088421134285</v>
      </c>
      <c r="J35">
        <v>66.768539649313311</v>
      </c>
      <c r="K35">
        <v>68.938506402793024</v>
      </c>
      <c r="L35">
        <v>30.258261831986577</v>
      </c>
      <c r="M35">
        <v>30.258261831986577</v>
      </c>
      <c r="N35">
        <v>14.962778620482373</v>
      </c>
      <c r="O35">
        <v>2.4215222713267108</v>
      </c>
      <c r="P35">
        <v>7.1308258349779905</v>
      </c>
      <c r="Q35">
        <v>1011.9668917863199</v>
      </c>
      <c r="R35">
        <v>0</v>
      </c>
    </row>
    <row r="36" spans="1:18" x14ac:dyDescent="0.25">
      <c r="A36">
        <v>1998</v>
      </c>
      <c r="B36">
        <v>4754.8790378928397</v>
      </c>
      <c r="C36">
        <v>9.9492419616781902</v>
      </c>
      <c r="D36">
        <v>0</v>
      </c>
      <c r="E36">
        <v>556.32222761993899</v>
      </c>
      <c r="F36">
        <v>2.0969020866942234</v>
      </c>
      <c r="G36">
        <v>0</v>
      </c>
      <c r="H36">
        <v>251.84924645000532</v>
      </c>
      <c r="I36">
        <v>18.436154037753763</v>
      </c>
      <c r="J36">
        <v>43.017692754758798</v>
      </c>
      <c r="K36">
        <v>56.002076722758943</v>
      </c>
      <c r="L36">
        <v>26.053007124617032</v>
      </c>
      <c r="M36">
        <v>26.053007124617032</v>
      </c>
      <c r="N36">
        <v>22.793661515057977</v>
      </c>
      <c r="O36">
        <v>2.7498726954504753</v>
      </c>
      <c r="P36">
        <v>8.1673494570158596</v>
      </c>
      <c r="Q36">
        <v>1087.0558905600717</v>
      </c>
      <c r="R36">
        <v>0</v>
      </c>
    </row>
    <row r="37" spans="1:18" x14ac:dyDescent="0.25">
      <c r="A37">
        <v>1997</v>
      </c>
      <c r="B37">
        <v>6629.1045570192009</v>
      </c>
      <c r="C37">
        <v>12.232934730639808</v>
      </c>
      <c r="D37">
        <v>0</v>
      </c>
      <c r="E37">
        <v>637.33323549487204</v>
      </c>
      <c r="F37">
        <v>1.4147300860470793</v>
      </c>
      <c r="G37">
        <v>0</v>
      </c>
      <c r="H37">
        <v>260.15490165707888</v>
      </c>
      <c r="I37">
        <v>21.022678854384292</v>
      </c>
      <c r="J37">
        <v>49.052917326896676</v>
      </c>
      <c r="K37">
        <v>60.858188415037048</v>
      </c>
      <c r="L37">
        <v>32.803901263476995</v>
      </c>
      <c r="M37">
        <v>32.803901263476995</v>
      </c>
      <c r="N37">
        <v>18.719460039348434</v>
      </c>
      <c r="O37">
        <v>2.1874634986140209</v>
      </c>
      <c r="P37">
        <v>7.4025258367037789</v>
      </c>
      <c r="Q37">
        <v>704.20911139682073</v>
      </c>
      <c r="R37">
        <v>0</v>
      </c>
    </row>
    <row r="38" spans="1:18" x14ac:dyDescent="0.25">
      <c r="A38">
        <v>1996</v>
      </c>
      <c r="B38">
        <v>5504.4885698326325</v>
      </c>
      <c r="C38">
        <v>33.739380655118069</v>
      </c>
      <c r="D38">
        <v>0</v>
      </c>
      <c r="E38">
        <v>651.93191604847289</v>
      </c>
      <c r="F38">
        <v>7.2742809824053003</v>
      </c>
      <c r="G38">
        <v>0</v>
      </c>
      <c r="H38">
        <v>149.90639822264896</v>
      </c>
      <c r="I38">
        <v>17.581750045739813</v>
      </c>
      <c r="J38">
        <v>41.024083440059556</v>
      </c>
      <c r="K38">
        <v>48.63608732969255</v>
      </c>
      <c r="L38">
        <v>26.510281825162945</v>
      </c>
      <c r="M38">
        <v>26.510281825162945</v>
      </c>
      <c r="N38">
        <v>31.895954786452666</v>
      </c>
      <c r="O38">
        <v>1.3004437091198711</v>
      </c>
      <c r="P38">
        <v>10.522834977212767</v>
      </c>
      <c r="Q38">
        <v>408.13299915130705</v>
      </c>
      <c r="R38">
        <v>0</v>
      </c>
    </row>
    <row r="39" spans="1:18" x14ac:dyDescent="0.25">
      <c r="A39">
        <v>1995</v>
      </c>
      <c r="B39">
        <v>4266.0769435302482</v>
      </c>
      <c r="C39">
        <v>114.7276078841049</v>
      </c>
      <c r="D39">
        <v>0</v>
      </c>
      <c r="E39">
        <v>409.06229056855699</v>
      </c>
      <c r="F39">
        <v>27.747069628992126</v>
      </c>
      <c r="G39">
        <v>0</v>
      </c>
      <c r="H39">
        <v>121.0128546014181</v>
      </c>
      <c r="I39">
        <v>21.49151700931068</v>
      </c>
      <c r="J39">
        <v>50.146873021724922</v>
      </c>
      <c r="K39">
        <v>56.890975352244823</v>
      </c>
      <c r="L39">
        <v>30.599136555688307</v>
      </c>
      <c r="M39">
        <v>30.599136555688307</v>
      </c>
      <c r="N39">
        <v>29.869352845344455</v>
      </c>
      <c r="O39">
        <v>1.3913229798389084</v>
      </c>
      <c r="P39">
        <v>16.088396710531601</v>
      </c>
      <c r="Q39">
        <v>334.7573515592357</v>
      </c>
      <c r="R39">
        <v>0</v>
      </c>
    </row>
    <row r="40" spans="1:18" x14ac:dyDescent="0.25">
      <c r="A40">
        <v>1994</v>
      </c>
      <c r="B40">
        <v>3150.9886422820373</v>
      </c>
      <c r="C40">
        <v>381.56797437796291</v>
      </c>
      <c r="D40">
        <v>0</v>
      </c>
      <c r="E40">
        <v>208.4004355379717</v>
      </c>
      <c r="F40">
        <v>64.531555961278968</v>
      </c>
      <c r="G40">
        <v>0</v>
      </c>
      <c r="H40">
        <v>243.36359593332816</v>
      </c>
      <c r="I40">
        <v>20.652879938431482</v>
      </c>
      <c r="J40">
        <v>48.190053189673456</v>
      </c>
      <c r="K40">
        <v>49.739939545124386</v>
      </c>
      <c r="L40">
        <v>33.455088492067027</v>
      </c>
      <c r="M40">
        <v>33.455088492067027</v>
      </c>
      <c r="N40">
        <v>19.173096068964764</v>
      </c>
      <c r="O40">
        <v>0.67417504046970855</v>
      </c>
      <c r="P40">
        <v>9.7987473914826815</v>
      </c>
      <c r="Q40">
        <v>232.25353887096477</v>
      </c>
      <c r="R40">
        <v>0</v>
      </c>
    </row>
    <row r="41" spans="1:18" x14ac:dyDescent="0.25">
      <c r="A41">
        <v>1993</v>
      </c>
      <c r="B41">
        <v>1864.5391522252082</v>
      </c>
      <c r="C41">
        <v>649.38963634042216</v>
      </c>
      <c r="D41">
        <v>0</v>
      </c>
      <c r="E41">
        <v>167.80665405357828</v>
      </c>
      <c r="F41">
        <v>118.83943672399424</v>
      </c>
      <c r="G41">
        <v>0</v>
      </c>
      <c r="H41">
        <v>187.98053309658863</v>
      </c>
      <c r="I41">
        <v>19.435693151178498</v>
      </c>
      <c r="J41">
        <v>45.349950686083176</v>
      </c>
      <c r="K41">
        <v>47.350559840866843</v>
      </c>
      <c r="L41">
        <v>32.214865111791482</v>
      </c>
      <c r="M41">
        <v>32.214865111791482</v>
      </c>
      <c r="N41">
        <v>22.383635960056324</v>
      </c>
      <c r="O41">
        <v>1.0911001943610958</v>
      </c>
      <c r="P41">
        <v>11.215322405983782</v>
      </c>
      <c r="Q41">
        <v>90.78052595669773</v>
      </c>
      <c r="R41">
        <v>0</v>
      </c>
    </row>
    <row r="42" spans="1:18" x14ac:dyDescent="0.25">
      <c r="A42">
        <v>1992</v>
      </c>
      <c r="B42">
        <v>1052.137127331184</v>
      </c>
      <c r="C42">
        <v>480.75112331860691</v>
      </c>
      <c r="D42">
        <v>0</v>
      </c>
      <c r="E42">
        <v>112.18170210647115</v>
      </c>
      <c r="F42">
        <v>84.928567118703029</v>
      </c>
      <c r="G42">
        <v>0</v>
      </c>
      <c r="H42">
        <v>114.73556412154817</v>
      </c>
      <c r="I42">
        <v>11.451587050523734</v>
      </c>
      <c r="J42">
        <v>26.720369784555388</v>
      </c>
      <c r="K42">
        <v>26.816385599925852</v>
      </c>
      <c r="L42">
        <v>15.880411038241967</v>
      </c>
      <c r="M42">
        <v>15.880411038241967</v>
      </c>
      <c r="N42">
        <v>40.48484313256337</v>
      </c>
      <c r="O42">
        <v>1.8189824682941866</v>
      </c>
      <c r="P42">
        <v>25.276723044707644</v>
      </c>
      <c r="Q42">
        <v>57.218520266098821</v>
      </c>
      <c r="R42">
        <v>0</v>
      </c>
    </row>
    <row r="43" spans="1:18" x14ac:dyDescent="0.25">
      <c r="A43">
        <v>1991</v>
      </c>
      <c r="B43">
        <v>1035.7976739326275</v>
      </c>
      <c r="C43">
        <v>314.94713084996755</v>
      </c>
      <c r="D43">
        <v>0</v>
      </c>
      <c r="E43">
        <v>133.35284163076173</v>
      </c>
      <c r="F43">
        <v>39.632994201538978</v>
      </c>
      <c r="G43">
        <v>0</v>
      </c>
      <c r="H43">
        <v>93.686894569459284</v>
      </c>
      <c r="I43">
        <v>23.189373703615033</v>
      </c>
      <c r="J43">
        <v>54.108538641768384</v>
      </c>
      <c r="K43">
        <v>44.376984363835646</v>
      </c>
      <c r="L43">
        <v>17.881045450412653</v>
      </c>
      <c r="M43">
        <v>17.881045450412653</v>
      </c>
      <c r="N43">
        <v>40.281235209648287</v>
      </c>
      <c r="O43">
        <v>2.8430954270232354</v>
      </c>
      <c r="P43">
        <v>27.35365600301272</v>
      </c>
      <c r="Q43">
        <v>100.59550799323276</v>
      </c>
      <c r="R43">
        <v>0</v>
      </c>
    </row>
    <row r="44" spans="1:18" x14ac:dyDescent="0.25">
      <c r="A44">
        <v>1990</v>
      </c>
      <c r="B44">
        <v>967.73406841984945</v>
      </c>
      <c r="C44">
        <v>160.95677916368291</v>
      </c>
      <c r="D44">
        <v>0</v>
      </c>
      <c r="E44">
        <v>134.75270723884779</v>
      </c>
      <c r="F44">
        <v>20.48167765574857</v>
      </c>
      <c r="G44">
        <v>0</v>
      </c>
      <c r="H44">
        <v>87.238182588301598</v>
      </c>
      <c r="I44">
        <v>21.270382728749301</v>
      </c>
      <c r="J44">
        <v>49.630893033748379</v>
      </c>
      <c r="K44">
        <v>43.683610643584608</v>
      </c>
      <c r="L44">
        <v>17.231340574884253</v>
      </c>
      <c r="M44">
        <v>17.231340574884253</v>
      </c>
      <c r="N44">
        <v>12.663518279391603</v>
      </c>
      <c r="O44">
        <v>1.2650340841015542</v>
      </c>
      <c r="P44">
        <v>11.877663772601244</v>
      </c>
      <c r="Q44">
        <v>110.94361690926029</v>
      </c>
      <c r="R44">
        <v>0</v>
      </c>
    </row>
    <row r="45" spans="1:18" x14ac:dyDescent="0.25">
      <c r="A45">
        <v>1989</v>
      </c>
      <c r="B45">
        <v>374.56743273459023</v>
      </c>
      <c r="C45">
        <v>795.06701109393407</v>
      </c>
      <c r="D45">
        <v>0</v>
      </c>
      <c r="E45">
        <v>46.829680930306317</v>
      </c>
      <c r="F45">
        <v>101.89109203742645</v>
      </c>
      <c r="G45">
        <v>0</v>
      </c>
      <c r="H45">
        <v>104.56723955660551</v>
      </c>
      <c r="I45">
        <v>23.186518181556618</v>
      </c>
      <c r="J45">
        <v>54.101875756965427</v>
      </c>
      <c r="K45">
        <v>52.520064035250883</v>
      </c>
      <c r="L45">
        <v>16.209604649872126</v>
      </c>
      <c r="M45">
        <v>16.209604649872126</v>
      </c>
      <c r="N45">
        <v>11.972059907128713</v>
      </c>
      <c r="O45">
        <v>1.4618947071394615</v>
      </c>
      <c r="P45">
        <v>9.6729321342933101</v>
      </c>
      <c r="Q45">
        <v>133.11411280257244</v>
      </c>
      <c r="R45">
        <v>0</v>
      </c>
    </row>
    <row r="46" spans="1:18" x14ac:dyDescent="0.25">
      <c r="A46">
        <v>1988</v>
      </c>
      <c r="B46">
        <v>87.474142486221069</v>
      </c>
      <c r="C46">
        <v>997.28778287522641</v>
      </c>
      <c r="D46">
        <v>0</v>
      </c>
      <c r="E46">
        <v>11.083789197027873</v>
      </c>
      <c r="F46">
        <v>106.1068674873608</v>
      </c>
      <c r="G46">
        <v>0</v>
      </c>
      <c r="H46">
        <v>78.673959210535884</v>
      </c>
      <c r="I46">
        <v>23.22010034412915</v>
      </c>
      <c r="J46">
        <v>54.18023413630133</v>
      </c>
      <c r="K46">
        <v>55.259665926267694</v>
      </c>
      <c r="L46">
        <v>14.944951274059877</v>
      </c>
      <c r="M46">
        <v>14.944951274059877</v>
      </c>
      <c r="N46">
        <v>14.74590116674247</v>
      </c>
      <c r="O46">
        <v>1.4597706220990698</v>
      </c>
      <c r="P46">
        <v>11.304149161323805</v>
      </c>
      <c r="Q46">
        <v>134.76827470207812</v>
      </c>
      <c r="R46">
        <v>0</v>
      </c>
    </row>
    <row r="47" spans="1:18" x14ac:dyDescent="0.25">
      <c r="A47">
        <v>1987</v>
      </c>
      <c r="B47">
        <v>25.891569786343183</v>
      </c>
      <c r="C47">
        <v>597.22265927858393</v>
      </c>
      <c r="D47">
        <v>0</v>
      </c>
      <c r="E47">
        <v>5.7613800335230128</v>
      </c>
      <c r="F47">
        <v>75.598133447756425</v>
      </c>
      <c r="G47">
        <v>0</v>
      </c>
      <c r="H47">
        <v>32.224824563631216</v>
      </c>
      <c r="I47">
        <v>22.210319994095197</v>
      </c>
      <c r="J47">
        <v>51.824079986222102</v>
      </c>
      <c r="K47">
        <v>52.312346568084337</v>
      </c>
      <c r="L47">
        <v>12.208015588564328</v>
      </c>
      <c r="M47">
        <v>12.208015588564328</v>
      </c>
      <c r="N47">
        <v>11.403050392554816</v>
      </c>
      <c r="O47">
        <v>1.9759484268014833</v>
      </c>
      <c r="P47">
        <v>11.470511186861909</v>
      </c>
      <c r="Q47">
        <v>115.96231007231405</v>
      </c>
      <c r="R47">
        <v>0</v>
      </c>
    </row>
    <row r="48" spans="1:18" x14ac:dyDescent="0.25">
      <c r="A48">
        <v>1986</v>
      </c>
      <c r="B48">
        <v>61.75715028368117</v>
      </c>
      <c r="C48">
        <v>860.32811987039361</v>
      </c>
      <c r="D48">
        <v>0</v>
      </c>
      <c r="E48">
        <v>6.7753456223787145</v>
      </c>
      <c r="F48">
        <v>84.210548544708999</v>
      </c>
      <c r="G48">
        <v>0</v>
      </c>
      <c r="H48">
        <v>39.172662880794654</v>
      </c>
      <c r="I48">
        <v>30.352332060493936</v>
      </c>
      <c r="J48">
        <v>70.822108141152512</v>
      </c>
      <c r="K48">
        <v>56.103619227985007</v>
      </c>
      <c r="L48">
        <v>13.021677428630694</v>
      </c>
      <c r="M48">
        <v>13.021677428630694</v>
      </c>
      <c r="N48">
        <v>15.706482290350717</v>
      </c>
      <c r="O48">
        <v>2.1898632075642008</v>
      </c>
      <c r="P48">
        <v>14.581284284512847</v>
      </c>
      <c r="Q48">
        <v>131.01415531082964</v>
      </c>
      <c r="R48">
        <v>0</v>
      </c>
    </row>
    <row r="49" spans="1:18" x14ac:dyDescent="0.25">
      <c r="A49">
        <v>1985</v>
      </c>
      <c r="B49">
        <v>24.165579025934736</v>
      </c>
      <c r="C49">
        <v>723.87834282962069</v>
      </c>
      <c r="D49">
        <v>0</v>
      </c>
      <c r="E49">
        <v>2.6184380167497343</v>
      </c>
      <c r="F49">
        <v>67.167246002194034</v>
      </c>
      <c r="G49">
        <v>0</v>
      </c>
      <c r="H49">
        <v>31.289972964636664</v>
      </c>
      <c r="I49">
        <v>26.021504185722169</v>
      </c>
      <c r="J49">
        <v>60.716843100018394</v>
      </c>
      <c r="K49">
        <v>40.051186259712239</v>
      </c>
      <c r="L49">
        <v>10.145516060254376</v>
      </c>
      <c r="M49">
        <v>10.145516060254376</v>
      </c>
      <c r="N49">
        <v>13.296148750522976</v>
      </c>
      <c r="O49">
        <v>1.194229456472051</v>
      </c>
      <c r="P49">
        <v>8.4512426139940402</v>
      </c>
      <c r="Q49">
        <v>109.04027584866041</v>
      </c>
      <c r="R49">
        <v>0</v>
      </c>
    </row>
    <row r="50" spans="1:18" x14ac:dyDescent="0.25">
      <c r="A50">
        <v>1984</v>
      </c>
      <c r="B50">
        <v>27.527303971515586</v>
      </c>
      <c r="C50">
        <v>560.52311554122502</v>
      </c>
      <c r="D50">
        <v>0</v>
      </c>
      <c r="E50">
        <v>2.3009095677504789</v>
      </c>
      <c r="F50">
        <v>44.842266840838953</v>
      </c>
      <c r="G50">
        <v>0</v>
      </c>
      <c r="H50">
        <v>51.300586269909289</v>
      </c>
      <c r="I50">
        <v>20.262849163102981</v>
      </c>
      <c r="J50">
        <v>47.279981380573616</v>
      </c>
      <c r="K50">
        <v>27.78788295470012</v>
      </c>
      <c r="L50">
        <v>7.8068878398462074</v>
      </c>
      <c r="M50">
        <v>7.8068878398462074</v>
      </c>
      <c r="N50">
        <v>6.3346809126740613</v>
      </c>
      <c r="O50">
        <v>1.113715877028471</v>
      </c>
      <c r="P50">
        <v>6.4156784310034061</v>
      </c>
      <c r="Q50">
        <v>96.136832954094785</v>
      </c>
      <c r="R50">
        <v>0</v>
      </c>
    </row>
    <row r="51" spans="1:18" x14ac:dyDescent="0.25">
      <c r="A51">
        <v>1983</v>
      </c>
      <c r="B51">
        <v>54.031320830923143</v>
      </c>
      <c r="C51">
        <v>535.13283284518036</v>
      </c>
      <c r="D51">
        <v>0</v>
      </c>
      <c r="E51">
        <v>4.5220390556290182</v>
      </c>
      <c r="F51">
        <v>28.393257332896429</v>
      </c>
      <c r="G51">
        <v>0</v>
      </c>
      <c r="H51">
        <v>29.809644462164044</v>
      </c>
      <c r="I51">
        <v>12.25008247446355</v>
      </c>
      <c r="J51">
        <v>28.583525773748281</v>
      </c>
      <c r="K51">
        <v>17.462745488343998</v>
      </c>
      <c r="L51">
        <v>4.6743818370345576</v>
      </c>
      <c r="M51">
        <v>4.6743818370345576</v>
      </c>
      <c r="N51">
        <v>5.3480205757896595</v>
      </c>
      <c r="O51">
        <v>0.7265441640245397</v>
      </c>
      <c r="P51">
        <v>7.5039812028699959</v>
      </c>
      <c r="Q51">
        <v>89.660449125609077</v>
      </c>
      <c r="R51">
        <v>0</v>
      </c>
    </row>
    <row r="52" spans="1:18" x14ac:dyDescent="0.25">
      <c r="A52">
        <v>1982</v>
      </c>
      <c r="B52">
        <v>220.15181407538714</v>
      </c>
      <c r="C52">
        <v>206.16322514262572</v>
      </c>
      <c r="D52">
        <v>0</v>
      </c>
      <c r="E52">
        <v>9.378990704623952</v>
      </c>
      <c r="F52">
        <v>11.162031473784799</v>
      </c>
      <c r="G52">
        <v>0</v>
      </c>
      <c r="H52">
        <v>37.695797131860211</v>
      </c>
      <c r="I52">
        <v>14.733096043751843</v>
      </c>
      <c r="J52">
        <v>34.377224102087617</v>
      </c>
      <c r="K52">
        <v>21.110708599678155</v>
      </c>
      <c r="L52">
        <v>4.5702375319550104</v>
      </c>
      <c r="M52">
        <v>4.5702375319550104</v>
      </c>
      <c r="N52">
        <v>7.0751906383153642</v>
      </c>
      <c r="O52">
        <v>1.0645357573930596</v>
      </c>
      <c r="P52">
        <v>7.8235433871692912</v>
      </c>
      <c r="Q52">
        <v>93.873674450082476</v>
      </c>
      <c r="R52">
        <v>0</v>
      </c>
    </row>
    <row r="53" spans="1:18" x14ac:dyDescent="0.25">
      <c r="A53">
        <v>1981</v>
      </c>
      <c r="B53">
        <v>205.16752955858732</v>
      </c>
      <c r="C53">
        <v>109.7194229921441</v>
      </c>
      <c r="D53">
        <v>0</v>
      </c>
      <c r="E53">
        <v>7.3992924278538128</v>
      </c>
      <c r="F53">
        <v>2.5290944109171529</v>
      </c>
      <c r="G53">
        <v>0</v>
      </c>
      <c r="H53">
        <v>27.120801434069552</v>
      </c>
      <c r="I53">
        <v>17.404843493024838</v>
      </c>
      <c r="J53">
        <v>40.611301483724638</v>
      </c>
      <c r="K53">
        <v>27.512739484847767</v>
      </c>
      <c r="L53">
        <v>4.7835043587306254</v>
      </c>
      <c r="M53">
        <v>4.7835043587306254</v>
      </c>
      <c r="N53">
        <v>6.4868550043255242</v>
      </c>
      <c r="O53">
        <v>1.9003772486970505</v>
      </c>
      <c r="P53">
        <v>6.1198164433634581</v>
      </c>
      <c r="Q53">
        <v>73.658515099447825</v>
      </c>
      <c r="R53">
        <v>0</v>
      </c>
    </row>
    <row r="54" spans="1:18" x14ac:dyDescent="0.25">
      <c r="A54">
        <v>1980</v>
      </c>
      <c r="B54">
        <v>353.44194473689987</v>
      </c>
      <c r="C54">
        <v>155.8750458760945</v>
      </c>
      <c r="D54">
        <v>0</v>
      </c>
      <c r="E54">
        <v>18.138162770425648</v>
      </c>
      <c r="F54">
        <v>5.6875434793467461</v>
      </c>
      <c r="G54">
        <v>0</v>
      </c>
      <c r="H54">
        <v>12.473610873985294</v>
      </c>
      <c r="I54">
        <v>31.300704278053132</v>
      </c>
      <c r="J54">
        <v>73.034976648790646</v>
      </c>
      <c r="K54">
        <v>31.266079400356471</v>
      </c>
      <c r="L54">
        <v>7.5128578210912167</v>
      </c>
      <c r="M54">
        <v>7.5128578210912167</v>
      </c>
      <c r="N54">
        <v>8.3147137045399031</v>
      </c>
      <c r="O54">
        <v>1.0395506184264414</v>
      </c>
      <c r="P54">
        <v>5.8376066452309123</v>
      </c>
      <c r="Q54">
        <v>58.156176123199444</v>
      </c>
      <c r="R54">
        <v>0</v>
      </c>
    </row>
    <row r="55" spans="1:18" x14ac:dyDescent="0.25">
      <c r="A55">
        <v>1979</v>
      </c>
      <c r="B55">
        <v>474.2950777373195</v>
      </c>
      <c r="C55">
        <v>1.3227211595457986</v>
      </c>
      <c r="D55">
        <v>0</v>
      </c>
      <c r="E55">
        <v>22.524963380870204</v>
      </c>
      <c r="F55">
        <v>0.23762139953087355</v>
      </c>
      <c r="G55">
        <v>0</v>
      </c>
      <c r="H55">
        <v>7.586708685594008</v>
      </c>
      <c r="I55">
        <v>22.447561519381519</v>
      </c>
      <c r="J55">
        <v>52.377643545223528</v>
      </c>
      <c r="K55">
        <v>58.606526388727175</v>
      </c>
      <c r="L55">
        <v>6.1835593096343375</v>
      </c>
      <c r="M55">
        <v>6.1835593096343375</v>
      </c>
      <c r="N55">
        <v>8.8572081318448053</v>
      </c>
      <c r="O55">
        <v>1.2047160485842547</v>
      </c>
      <c r="P55">
        <v>5.1618567916703633</v>
      </c>
      <c r="Q55">
        <v>26.24629715657829</v>
      </c>
      <c r="R55">
        <v>0</v>
      </c>
    </row>
    <row r="56" spans="1:18" x14ac:dyDescent="0.25">
      <c r="A56">
        <v>1978</v>
      </c>
      <c r="B56">
        <v>385.35493048409751</v>
      </c>
      <c r="C56">
        <v>0</v>
      </c>
      <c r="D56">
        <v>0</v>
      </c>
      <c r="E56">
        <v>18.163692930842483</v>
      </c>
      <c r="F56">
        <v>0</v>
      </c>
      <c r="G56">
        <v>0</v>
      </c>
      <c r="H56">
        <v>0.91590689591749563</v>
      </c>
      <c r="I56">
        <v>27.230588394207206</v>
      </c>
      <c r="J56">
        <v>63.538039586483485</v>
      </c>
      <c r="K56">
        <v>26.005871479764242</v>
      </c>
      <c r="L56">
        <v>5.50804651442997</v>
      </c>
      <c r="M56">
        <v>5.50804651442997</v>
      </c>
      <c r="N56">
        <v>10.7107688905662</v>
      </c>
      <c r="O56">
        <v>0.87539637000944437</v>
      </c>
      <c r="P56">
        <v>6.067035356953868</v>
      </c>
      <c r="Q56">
        <v>15.422199925402326</v>
      </c>
      <c r="R56">
        <v>0</v>
      </c>
    </row>
    <row r="57" spans="1:18" x14ac:dyDescent="0.25">
      <c r="A57">
        <v>1977</v>
      </c>
      <c r="B57">
        <v>303.71012622993561</v>
      </c>
      <c r="C57">
        <v>0</v>
      </c>
      <c r="D57">
        <v>0</v>
      </c>
      <c r="E57">
        <v>13.706490011228874</v>
      </c>
      <c r="F57">
        <v>0</v>
      </c>
      <c r="G57">
        <v>0</v>
      </c>
      <c r="H57">
        <v>0.62729087517415183</v>
      </c>
      <c r="I57">
        <v>23.49940088663211</v>
      </c>
      <c r="J57">
        <v>54.831935402141582</v>
      </c>
      <c r="K57">
        <v>19.982701361987733</v>
      </c>
      <c r="L57">
        <v>6.2743098036274505</v>
      </c>
      <c r="M57">
        <v>6.2743098036274505</v>
      </c>
      <c r="N57">
        <v>6.0038996784581897</v>
      </c>
      <c r="O57">
        <v>0.5522484903816719</v>
      </c>
      <c r="P57">
        <v>4.0884202755675387</v>
      </c>
      <c r="Q57">
        <v>10.218649495141701</v>
      </c>
      <c r="R57">
        <v>0</v>
      </c>
    </row>
    <row r="58" spans="1:18" x14ac:dyDescent="0.25">
      <c r="A58">
        <v>1976</v>
      </c>
      <c r="B58">
        <v>250.70805958792573</v>
      </c>
      <c r="C58">
        <v>0</v>
      </c>
      <c r="D58">
        <v>0</v>
      </c>
      <c r="E58">
        <v>23.054251301496844</v>
      </c>
      <c r="F58">
        <v>0</v>
      </c>
      <c r="G58">
        <v>0</v>
      </c>
      <c r="H58">
        <v>0.3165176049964778</v>
      </c>
      <c r="I58">
        <v>16.50207412157453</v>
      </c>
      <c r="J58">
        <v>38.504839617007242</v>
      </c>
      <c r="K58">
        <v>17.682297623948028</v>
      </c>
      <c r="L58">
        <v>6.2513946784817351</v>
      </c>
      <c r="M58">
        <v>6.2513946784817351</v>
      </c>
      <c r="N58">
        <v>5.3087774907822771</v>
      </c>
      <c r="O58">
        <v>0.38865361450348662</v>
      </c>
      <c r="P58">
        <v>3.3378034180230118</v>
      </c>
      <c r="Q58">
        <v>0</v>
      </c>
      <c r="R58">
        <v>0</v>
      </c>
    </row>
    <row r="59" spans="1:18" x14ac:dyDescent="0.25">
      <c r="A59">
        <v>1975</v>
      </c>
      <c r="B59">
        <v>228.33481986292475</v>
      </c>
      <c r="C59">
        <v>0</v>
      </c>
      <c r="D59">
        <v>0</v>
      </c>
      <c r="E59">
        <v>27.258900213210001</v>
      </c>
      <c r="F59">
        <v>0</v>
      </c>
      <c r="G59">
        <v>0</v>
      </c>
      <c r="H59">
        <v>0.14708113572002568</v>
      </c>
      <c r="I59">
        <v>12.620346161411272</v>
      </c>
      <c r="J59">
        <v>29.447474376626293</v>
      </c>
      <c r="K59">
        <v>14.335117313736284</v>
      </c>
      <c r="L59">
        <v>5.2244592839838324</v>
      </c>
      <c r="M59">
        <v>5.2244592839838324</v>
      </c>
      <c r="N59">
        <v>4.441155488791126</v>
      </c>
      <c r="O59">
        <v>0.47149253476892095</v>
      </c>
      <c r="P59">
        <v>2.4639287300827477</v>
      </c>
      <c r="Q59">
        <v>0</v>
      </c>
      <c r="R59">
        <v>0</v>
      </c>
    </row>
    <row r="60" spans="1:18" x14ac:dyDescent="0.25">
      <c r="A60">
        <v>1974</v>
      </c>
      <c r="B60">
        <v>192.01920743906118</v>
      </c>
      <c r="C60">
        <v>0</v>
      </c>
      <c r="D60">
        <v>0</v>
      </c>
      <c r="E60">
        <v>22.333404926386105</v>
      </c>
      <c r="F60">
        <v>0</v>
      </c>
      <c r="G60">
        <v>0</v>
      </c>
      <c r="H60">
        <v>0.10254844364550871</v>
      </c>
      <c r="I60">
        <v>9.4221394967076311</v>
      </c>
      <c r="J60">
        <v>21.984992158984479</v>
      </c>
      <c r="K60">
        <v>7.3261647359001252</v>
      </c>
      <c r="L60">
        <v>3.7880853290932786</v>
      </c>
      <c r="M60">
        <v>3.7880853290932786</v>
      </c>
      <c r="N60">
        <v>2.7954840750316086</v>
      </c>
      <c r="O60">
        <v>0.33655071921011082</v>
      </c>
      <c r="P60">
        <v>1.6224527780603801</v>
      </c>
      <c r="Q60">
        <v>0</v>
      </c>
      <c r="R60">
        <v>0</v>
      </c>
    </row>
    <row r="61" spans="1:18" x14ac:dyDescent="0.25">
      <c r="A61">
        <v>1973</v>
      </c>
      <c r="B61">
        <v>170.30644329023826</v>
      </c>
      <c r="C61">
        <v>0</v>
      </c>
      <c r="D61">
        <v>0</v>
      </c>
      <c r="E61">
        <v>18.86654085897176</v>
      </c>
      <c r="F61">
        <v>0</v>
      </c>
      <c r="G61">
        <v>0</v>
      </c>
      <c r="H61">
        <v>7.8873365817383093E-2</v>
      </c>
      <c r="I61">
        <v>9.4706051462885341</v>
      </c>
      <c r="J61">
        <v>22.098078674673246</v>
      </c>
      <c r="K61">
        <v>5.3998354068006229</v>
      </c>
      <c r="L61">
        <v>2.5330961536401251</v>
      </c>
      <c r="M61">
        <v>2.5330961536401251</v>
      </c>
      <c r="N61">
        <v>1.7079589297302564</v>
      </c>
      <c r="O61">
        <v>3.8366729982708861E-2</v>
      </c>
      <c r="P61">
        <v>0.90449565934236142</v>
      </c>
      <c r="Q61">
        <v>0</v>
      </c>
      <c r="R61">
        <v>0</v>
      </c>
    </row>
    <row r="62" spans="1:18" x14ac:dyDescent="0.25">
      <c r="A62">
        <v>1972</v>
      </c>
      <c r="B62">
        <v>120.76724195585014</v>
      </c>
      <c r="C62">
        <v>0</v>
      </c>
      <c r="D62">
        <v>0</v>
      </c>
      <c r="E62">
        <v>15.853622828648687</v>
      </c>
      <c r="F62">
        <v>0</v>
      </c>
      <c r="G62">
        <v>0</v>
      </c>
      <c r="H62">
        <v>5.5525539925794162E-2</v>
      </c>
      <c r="I62">
        <v>7.1051029418074583</v>
      </c>
      <c r="J62">
        <v>16.578573530884068</v>
      </c>
      <c r="K62">
        <v>5.0368239644183896</v>
      </c>
      <c r="L62">
        <v>1.779324339430328</v>
      </c>
      <c r="M62">
        <v>1.779324339430328</v>
      </c>
      <c r="N62">
        <v>1.625724130930251</v>
      </c>
      <c r="O62">
        <v>0.12417012836138994</v>
      </c>
      <c r="P62">
        <v>0.84328785850732035</v>
      </c>
      <c r="Q62">
        <v>0</v>
      </c>
      <c r="R62">
        <v>0</v>
      </c>
    </row>
    <row r="63" spans="1:18" x14ac:dyDescent="0.25">
      <c r="B63">
        <v>79588.258889369288</v>
      </c>
      <c r="C63">
        <v>11513.471666287838</v>
      </c>
      <c r="D63">
        <v>98388.603933932201</v>
      </c>
      <c r="E63">
        <v>10872.59904882991</v>
      </c>
      <c r="F63">
        <v>1305.6899545836318</v>
      </c>
      <c r="G63">
        <v>17573.234114315517</v>
      </c>
      <c r="H63">
        <v>10367.971904535003</v>
      </c>
      <c r="I63">
        <v>1170.128516200137</v>
      </c>
      <c r="J63">
        <v>3368.1997454425937</v>
      </c>
      <c r="K63">
        <v>1985.4945390331068</v>
      </c>
      <c r="L63">
        <v>2995.4707906317576</v>
      </c>
      <c r="M63">
        <v>2961.7005781578523</v>
      </c>
      <c r="N63">
        <v>1099.0353657291073</v>
      </c>
      <c r="O63">
        <v>223.1776522762965</v>
      </c>
      <c r="P63">
        <v>534.03308161873827</v>
      </c>
      <c r="Q63">
        <v>64756.597806772792</v>
      </c>
      <c r="R63">
        <v>12966.636410251896</v>
      </c>
    </row>
  </sheetData>
  <sortState ref="A22:R62">
    <sortCondition descending="1" ref="A22:A6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7109375" defaultRowHeight="15" x14ac:dyDescent="0.25"/>
  <cols>
    <col min="12" max="12" width="11.85546875" customWidth="1"/>
  </cols>
  <sheetData>
    <row r="1" spans="1:137" x14ac:dyDescent="0.25">
      <c r="A1" s="10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5" customFormat="1" ht="45" x14ac:dyDescent="0.25">
      <c r="A2" s="10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7" x14ac:dyDescent="0.25">
      <c r="A3" s="10">
        <v>2012</v>
      </c>
      <c r="B3" s="21">
        <v>64053.666556721961</v>
      </c>
      <c r="C3" s="21">
        <v>0</v>
      </c>
      <c r="D3" s="21">
        <v>394326.58480371785</v>
      </c>
      <c r="E3" s="21">
        <v>3098.756419677029</v>
      </c>
      <c r="F3" s="21">
        <v>0</v>
      </c>
      <c r="G3" s="21">
        <v>36639.462334018681</v>
      </c>
      <c r="H3" s="21">
        <v>17256.882845188284</v>
      </c>
      <c r="I3" s="21">
        <v>474.22308575465865</v>
      </c>
      <c r="J3" s="21">
        <v>2778.4027201271747</v>
      </c>
      <c r="K3" s="21">
        <v>993.44820277311658</v>
      </c>
      <c r="L3" s="21">
        <v>3949.2118696458542</v>
      </c>
      <c r="M3" s="21">
        <v>4317.9259913450496</v>
      </c>
      <c r="N3" s="21">
        <v>2466.0170517389702</v>
      </c>
      <c r="O3" s="21">
        <v>777.45772397689564</v>
      </c>
      <c r="P3" s="21">
        <v>575.52522428413408</v>
      </c>
      <c r="Q3" s="23">
        <v>65908.697707837084</v>
      </c>
      <c r="R3" s="23">
        <v>22642.236489650659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3"/>
      <c r="CY3" s="3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"/>
      <c r="DP3" s="3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3"/>
      <c r="EG3" s="3"/>
    </row>
    <row r="4" spans="1:137" x14ac:dyDescent="0.25">
      <c r="A4" s="10">
        <v>2011</v>
      </c>
      <c r="B4" s="21">
        <v>48515.673363695052</v>
      </c>
      <c r="C4" s="21">
        <v>0</v>
      </c>
      <c r="D4" s="21">
        <v>361633.87514526816</v>
      </c>
      <c r="E4" s="21">
        <v>41901.776987525307</v>
      </c>
      <c r="F4" s="21">
        <v>0</v>
      </c>
      <c r="G4" s="21">
        <v>53192.362942098604</v>
      </c>
      <c r="H4" s="21">
        <v>24687.450223705262</v>
      </c>
      <c r="I4" s="21">
        <v>772.84408099350446</v>
      </c>
      <c r="J4" s="21">
        <v>3794.5201630514835</v>
      </c>
      <c r="K4" s="21">
        <v>1420.9101065289251</v>
      </c>
      <c r="L4" s="21">
        <v>5648.6440808739417</v>
      </c>
      <c r="M4" s="21">
        <v>5218.0623066877288</v>
      </c>
      <c r="N4" s="21">
        <v>3348.2837729999428</v>
      </c>
      <c r="O4" s="21">
        <v>1080.0352555950831</v>
      </c>
      <c r="P4" s="21">
        <v>737.90777088651669</v>
      </c>
      <c r="Q4" s="23">
        <v>80025.617747806216</v>
      </c>
      <c r="R4" s="23">
        <v>31746.173875443612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3"/>
      <c r="CY4" s="3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3"/>
      <c r="DP4" s="3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3"/>
      <c r="EG4" s="3"/>
    </row>
    <row r="5" spans="1:137" x14ac:dyDescent="0.25">
      <c r="A5" s="10">
        <v>2010</v>
      </c>
      <c r="B5" s="21">
        <v>30120.844841959559</v>
      </c>
      <c r="C5" s="21">
        <v>0</v>
      </c>
      <c r="D5" s="21">
        <v>394299.51668245421</v>
      </c>
      <c r="E5" s="21">
        <v>34439.652526181242</v>
      </c>
      <c r="F5" s="21">
        <v>0</v>
      </c>
      <c r="G5" s="21">
        <v>46212.985202801741</v>
      </c>
      <c r="H5" s="21">
        <v>20974.645168507413</v>
      </c>
      <c r="I5" s="21">
        <v>689.34205602277893</v>
      </c>
      <c r="J5" s="21">
        <v>3237.644433574565</v>
      </c>
      <c r="K5" s="21">
        <v>1336.5314582778178</v>
      </c>
      <c r="L5" s="21">
        <v>4713.1759179231858</v>
      </c>
      <c r="M5" s="21">
        <v>4894.0456940451695</v>
      </c>
      <c r="N5" s="21">
        <v>2774.746690618163</v>
      </c>
      <c r="O5" s="21">
        <v>917.34843462855906</v>
      </c>
      <c r="P5" s="21">
        <v>635.50607186207105</v>
      </c>
      <c r="Q5" s="23">
        <v>51870.127315071535</v>
      </c>
      <c r="R5" s="23">
        <v>29531.084641712394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3"/>
      <c r="CY5" s="3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3"/>
      <c r="DP5" s="3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3"/>
      <c r="EG5" s="3"/>
    </row>
    <row r="6" spans="1:137" x14ac:dyDescent="0.25">
      <c r="A6" s="10">
        <v>2009</v>
      </c>
      <c r="B6" s="21">
        <v>26931.383421720435</v>
      </c>
      <c r="C6" s="21">
        <v>0</v>
      </c>
      <c r="D6" s="21">
        <v>378271.45330162509</v>
      </c>
      <c r="E6" s="21">
        <v>25089.48628208867</v>
      </c>
      <c r="F6" s="21">
        <v>0</v>
      </c>
      <c r="G6" s="21">
        <v>37595.869191245794</v>
      </c>
      <c r="H6" s="21">
        <v>14405.362919880377</v>
      </c>
      <c r="I6" s="21">
        <v>567.96804338053028</v>
      </c>
      <c r="J6" s="21">
        <v>2193.0538537296429</v>
      </c>
      <c r="K6" s="21">
        <v>978.04437170752124</v>
      </c>
      <c r="L6" s="21">
        <v>2956.4947312017662</v>
      </c>
      <c r="M6" s="21">
        <v>2646.4079865597319</v>
      </c>
      <c r="N6" s="21">
        <v>1911.0941461160323</v>
      </c>
      <c r="O6" s="21">
        <v>556.80658670984212</v>
      </c>
      <c r="P6" s="21">
        <v>426.35409343599741</v>
      </c>
      <c r="Q6" s="23">
        <v>70136.243185100902</v>
      </c>
      <c r="R6" s="23">
        <v>0</v>
      </c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3"/>
      <c r="CY6" s="3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3"/>
      <c r="DP6" s="3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3"/>
      <c r="EG6" s="3"/>
    </row>
    <row r="7" spans="1:137" x14ac:dyDescent="0.25">
      <c r="A7" s="10">
        <v>2008</v>
      </c>
      <c r="B7" s="21">
        <v>31959.326690374459</v>
      </c>
      <c r="C7" s="21">
        <v>0</v>
      </c>
      <c r="D7" s="21">
        <v>337133.73815434967</v>
      </c>
      <c r="E7" s="21">
        <v>23886.411192202315</v>
      </c>
      <c r="F7" s="21">
        <v>0</v>
      </c>
      <c r="G7" s="21">
        <v>34225.499051583283</v>
      </c>
      <c r="H7" s="21">
        <v>14369.516908971154</v>
      </c>
      <c r="I7" s="21">
        <v>907.80611915673001</v>
      </c>
      <c r="J7" s="21">
        <v>2565.9345657269346</v>
      </c>
      <c r="K7" s="21">
        <v>1201.6478281410984</v>
      </c>
      <c r="L7" s="21">
        <v>3772.4342693517792</v>
      </c>
      <c r="M7" s="21">
        <v>3919.3045834743411</v>
      </c>
      <c r="N7" s="21">
        <v>2741.6701253193728</v>
      </c>
      <c r="O7" s="21">
        <v>1080.9005412605463</v>
      </c>
      <c r="P7" s="21">
        <v>592.75190972352527</v>
      </c>
      <c r="Q7" s="23">
        <v>108255.39196430935</v>
      </c>
      <c r="R7" s="23">
        <v>0</v>
      </c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3"/>
      <c r="CY7" s="3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3"/>
      <c r="DP7" s="3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3"/>
      <c r="EG7" s="3"/>
    </row>
    <row r="8" spans="1:137" x14ac:dyDescent="0.25">
      <c r="A8" s="10">
        <v>2007</v>
      </c>
      <c r="B8" s="21">
        <v>42764.001007434206</v>
      </c>
      <c r="C8" s="21">
        <v>0</v>
      </c>
      <c r="D8" s="21">
        <v>287844.95259541093</v>
      </c>
      <c r="E8" s="21">
        <v>16049.901190416553</v>
      </c>
      <c r="F8" s="21">
        <v>0</v>
      </c>
      <c r="G8" s="21">
        <v>27178.529468547735</v>
      </c>
      <c r="H8" s="21">
        <v>8702.5309470165612</v>
      </c>
      <c r="I8" s="21">
        <v>845.98268251274885</v>
      </c>
      <c r="J8" s="21">
        <v>2246.7554685244963</v>
      </c>
      <c r="K8" s="21">
        <v>1119.7415628171568</v>
      </c>
      <c r="L8" s="21">
        <v>2856.7356810804972</v>
      </c>
      <c r="M8" s="21">
        <v>2743.2672077665529</v>
      </c>
      <c r="N8" s="21">
        <v>2348.8482945526348</v>
      </c>
      <c r="O8" s="21">
        <v>1032.1947857815446</v>
      </c>
      <c r="P8" s="21">
        <v>567.37831860433278</v>
      </c>
      <c r="Q8" s="21">
        <v>99006.612130676891</v>
      </c>
      <c r="R8" s="21">
        <v>0</v>
      </c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</row>
    <row r="9" spans="1:137" x14ac:dyDescent="0.25">
      <c r="A9" s="10">
        <v>2006</v>
      </c>
      <c r="B9" s="21">
        <v>56550.424061179008</v>
      </c>
      <c r="C9" s="21">
        <v>170.77717936462707</v>
      </c>
      <c r="D9" s="21">
        <v>194487.21054854465</v>
      </c>
      <c r="E9" s="21">
        <v>12405.903584708187</v>
      </c>
      <c r="F9" s="21">
        <v>6.9336405953810738</v>
      </c>
      <c r="G9" s="21">
        <v>16886.582326352316</v>
      </c>
      <c r="H9" s="21">
        <v>6271.1647242110266</v>
      </c>
      <c r="I9" s="21">
        <v>744.83804694959247</v>
      </c>
      <c r="J9" s="21">
        <v>1846.9499178304907</v>
      </c>
      <c r="K9" s="21">
        <v>911.38746527327953</v>
      </c>
      <c r="L9" s="21">
        <v>1950.816365172916</v>
      </c>
      <c r="M9" s="21">
        <v>1832.7124747265154</v>
      </c>
      <c r="N9" s="21">
        <v>1677.8192174753924</v>
      </c>
      <c r="O9" s="21">
        <v>789.33098352850516</v>
      </c>
      <c r="P9" s="21">
        <v>521.0664421738237</v>
      </c>
      <c r="Q9" s="21">
        <v>72269.481794248568</v>
      </c>
      <c r="R9" s="21">
        <v>0</v>
      </c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</row>
    <row r="10" spans="1:137" x14ac:dyDescent="0.25">
      <c r="A10" s="10">
        <v>2005</v>
      </c>
      <c r="B10" s="21">
        <v>103002.48024594331</v>
      </c>
      <c r="C10" s="21">
        <v>2976.9960598574471</v>
      </c>
      <c r="D10" s="21">
        <v>111499.82120171505</v>
      </c>
      <c r="E10" s="21">
        <v>13611.150762732756</v>
      </c>
      <c r="F10" s="21">
        <v>221.74842501999362</v>
      </c>
      <c r="G10" s="21">
        <v>10488.175446665457</v>
      </c>
      <c r="H10" s="21">
        <v>4998.8595932564431</v>
      </c>
      <c r="I10" s="21">
        <v>704.99497503832674</v>
      </c>
      <c r="J10" s="21">
        <v>1798.6340573645507</v>
      </c>
      <c r="K10" s="21">
        <v>765.32993435155231</v>
      </c>
      <c r="L10" s="21">
        <v>2103.7513891467515</v>
      </c>
      <c r="M10" s="21">
        <v>1904.990276934712</v>
      </c>
      <c r="N10" s="21">
        <v>976.25678803035544</v>
      </c>
      <c r="O10" s="21">
        <v>456.17761595405295</v>
      </c>
      <c r="P10" s="21">
        <v>261.95051774037188</v>
      </c>
      <c r="Q10" s="21">
        <v>48993.552265983199</v>
      </c>
      <c r="R10" s="21">
        <v>0</v>
      </c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</row>
    <row r="11" spans="1:137" x14ac:dyDescent="0.25">
      <c r="A11" s="10">
        <v>2004</v>
      </c>
      <c r="B11" s="21">
        <v>160440.3445173846</v>
      </c>
      <c r="C11" s="21">
        <v>1609.6092325055859</v>
      </c>
      <c r="D11" s="21">
        <v>38676.158786383552</v>
      </c>
      <c r="E11" s="21">
        <v>15492.422132634189</v>
      </c>
      <c r="F11" s="21">
        <v>66.264009155538005</v>
      </c>
      <c r="G11" s="21">
        <v>4675.7085019879942</v>
      </c>
      <c r="H11" s="21">
        <v>3927.2657328430773</v>
      </c>
      <c r="I11" s="21">
        <v>601.81485084875123</v>
      </c>
      <c r="J11" s="21">
        <v>1599.4121224153764</v>
      </c>
      <c r="K11" s="21">
        <v>686.40410994257752</v>
      </c>
      <c r="L11" s="21">
        <v>1776.2950144359872</v>
      </c>
      <c r="M11" s="21">
        <v>1928.8733869423161</v>
      </c>
      <c r="N11" s="21">
        <v>1696.9523011690037</v>
      </c>
      <c r="O11" s="21">
        <v>960.17783383263748</v>
      </c>
      <c r="P11" s="21">
        <v>564.83115302830856</v>
      </c>
      <c r="Q11" s="21">
        <v>32103.505599874246</v>
      </c>
      <c r="R11" s="21">
        <v>0</v>
      </c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37" x14ac:dyDescent="0.25">
      <c r="A12" s="10">
        <v>2003</v>
      </c>
      <c r="B12" s="21">
        <v>168673.53199988778</v>
      </c>
      <c r="C12" s="21">
        <v>1475.2529600428932</v>
      </c>
      <c r="D12" s="21">
        <v>5145.0250229660442</v>
      </c>
      <c r="E12" s="21">
        <v>14465.59284022656</v>
      </c>
      <c r="F12" s="21">
        <v>119.49408157667499</v>
      </c>
      <c r="G12" s="21">
        <v>833.15160101711388</v>
      </c>
      <c r="H12" s="21">
        <v>2838.2506249677931</v>
      </c>
      <c r="I12" s="21">
        <v>430.21720037912974</v>
      </c>
      <c r="J12" s="21">
        <v>1306.3224915001354</v>
      </c>
      <c r="K12" s="21">
        <v>621.41670849656077</v>
      </c>
      <c r="L12" s="21">
        <v>1236.2428556256116</v>
      </c>
      <c r="M12" s="21">
        <v>1260.1885619275643</v>
      </c>
      <c r="N12" s="21">
        <v>1792.9514479147476</v>
      </c>
      <c r="O12" s="21">
        <v>807.67797378012961</v>
      </c>
      <c r="P12" s="21">
        <v>675.69538025496763</v>
      </c>
      <c r="Q12" s="21">
        <v>29927.161906031961</v>
      </c>
      <c r="R12" s="21">
        <v>0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37" x14ac:dyDescent="0.25">
      <c r="A13" s="10">
        <v>2002</v>
      </c>
      <c r="B13" s="21">
        <v>176887.27579688074</v>
      </c>
      <c r="C13" s="21">
        <v>2384.2293047461822</v>
      </c>
      <c r="D13" s="21">
        <v>0</v>
      </c>
      <c r="E13" s="21">
        <v>13967.151676974632</v>
      </c>
      <c r="F13" s="21">
        <v>276.37350380607177</v>
      </c>
      <c r="G13" s="21">
        <v>0</v>
      </c>
      <c r="H13" s="21">
        <v>2993.9826423982145</v>
      </c>
      <c r="I13" s="21">
        <v>560.2943430236478</v>
      </c>
      <c r="J13" s="21">
        <v>1490.2571470318194</v>
      </c>
      <c r="K13" s="21">
        <v>759.97207781151144</v>
      </c>
      <c r="L13" s="21">
        <v>1171.8313778791412</v>
      </c>
      <c r="M13" s="21">
        <v>1071.8007339439225</v>
      </c>
      <c r="N13" s="21">
        <v>1045.4419512448419</v>
      </c>
      <c r="O13" s="21">
        <v>485.20149861607456</v>
      </c>
      <c r="P13" s="21">
        <v>347.12604293277025</v>
      </c>
      <c r="Q13" s="21">
        <v>23904.241312757182</v>
      </c>
      <c r="R13" s="21">
        <v>0</v>
      </c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37" x14ac:dyDescent="0.25">
      <c r="A14" s="10">
        <v>2001</v>
      </c>
      <c r="B14" s="21">
        <v>215223.67364682723</v>
      </c>
      <c r="C14" s="21">
        <v>939.37228540237641</v>
      </c>
      <c r="D14" s="21">
        <v>0</v>
      </c>
      <c r="E14" s="21">
        <v>19487.697345516928</v>
      </c>
      <c r="F14" s="21">
        <v>160.85047905338939</v>
      </c>
      <c r="G14" s="21">
        <v>0</v>
      </c>
      <c r="H14" s="21">
        <v>5396.9010756741527</v>
      </c>
      <c r="I14" s="21">
        <v>865.96231667081543</v>
      </c>
      <c r="J14" s="21">
        <v>2020.5787388985686</v>
      </c>
      <c r="K14" s="21">
        <v>1029.710088136967</v>
      </c>
      <c r="L14" s="21">
        <v>1380.9026016406351</v>
      </c>
      <c r="M14" s="21">
        <v>1380.9026016406351</v>
      </c>
      <c r="N14" s="21">
        <v>933.30564147171162</v>
      </c>
      <c r="O14" s="21">
        <v>544.33081675899427</v>
      </c>
      <c r="P14" s="21">
        <v>313.47670400576584</v>
      </c>
      <c r="Q14" s="21">
        <v>21218.948386380842</v>
      </c>
      <c r="R14" s="21">
        <v>0</v>
      </c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</row>
    <row r="15" spans="1:137" x14ac:dyDescent="0.25">
      <c r="A15" s="10">
        <v>2000</v>
      </c>
      <c r="B15" s="21">
        <v>193823.92583216733</v>
      </c>
      <c r="C15" s="21">
        <v>801.29444236354323</v>
      </c>
      <c r="D15" s="21">
        <v>0</v>
      </c>
      <c r="E15" s="21">
        <v>23057.948648958776</v>
      </c>
      <c r="F15" s="21">
        <v>30.830138148809993</v>
      </c>
      <c r="G15" s="21">
        <v>0</v>
      </c>
      <c r="H15" s="21">
        <v>6262.5633178515291</v>
      </c>
      <c r="I15" s="21">
        <v>818.90885304531344</v>
      </c>
      <c r="J15" s="21">
        <v>1910.7873237723975</v>
      </c>
      <c r="K15" s="21">
        <v>1799.6617720851423</v>
      </c>
      <c r="L15" s="21">
        <v>1005.96860312926</v>
      </c>
      <c r="M15" s="21">
        <v>1005.96860312926</v>
      </c>
      <c r="N15" s="21">
        <v>656.52205448108725</v>
      </c>
      <c r="O15" s="21">
        <v>439.60564934478003</v>
      </c>
      <c r="P15" s="21">
        <v>248.31116009041367</v>
      </c>
      <c r="Q15" s="21">
        <v>17569.438204828763</v>
      </c>
      <c r="R15" s="21">
        <v>0</v>
      </c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</row>
    <row r="16" spans="1:137" x14ac:dyDescent="0.25">
      <c r="A16" s="10">
        <v>1999</v>
      </c>
      <c r="B16" s="21">
        <v>150267.30626621618</v>
      </c>
      <c r="C16" s="21">
        <v>487.08516746865325</v>
      </c>
      <c r="D16" s="21">
        <v>0</v>
      </c>
      <c r="E16" s="21">
        <v>17409.422017775072</v>
      </c>
      <c r="F16" s="21">
        <v>35.817316365306937</v>
      </c>
      <c r="G16" s="21">
        <v>0</v>
      </c>
      <c r="H16" s="21">
        <v>4205.911957381295</v>
      </c>
      <c r="I16" s="21">
        <v>538.4764182370094</v>
      </c>
      <c r="J16" s="21">
        <v>1256.4449758863555</v>
      </c>
      <c r="K16" s="21">
        <v>1297.2792346490905</v>
      </c>
      <c r="L16" s="21">
        <v>569.39752250885704</v>
      </c>
      <c r="M16" s="21">
        <v>569.39752250885704</v>
      </c>
      <c r="N16" s="21">
        <v>524.71413958429446</v>
      </c>
      <c r="O16" s="21">
        <v>250.06352345573299</v>
      </c>
      <c r="P16" s="21">
        <v>84.917848971185265</v>
      </c>
      <c r="Q16" s="21">
        <v>12610.144230611269</v>
      </c>
      <c r="R16" s="21">
        <v>0</v>
      </c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</row>
    <row r="17" spans="1:137" x14ac:dyDescent="0.25">
      <c r="A17" s="10">
        <v>1998</v>
      </c>
      <c r="B17" s="21">
        <v>130344.21326561464</v>
      </c>
      <c r="C17" s="21">
        <v>48.767595844947188</v>
      </c>
      <c r="D17" s="21">
        <v>0</v>
      </c>
      <c r="E17" s="21">
        <v>12740.639071269978</v>
      </c>
      <c r="F17" s="21">
        <v>5.5466442293202025</v>
      </c>
      <c r="G17" s="21">
        <v>0</v>
      </c>
      <c r="H17" s="21">
        <v>2378.9737058132609</v>
      </c>
      <c r="I17" s="21">
        <v>474.13239004236237</v>
      </c>
      <c r="J17" s="21">
        <v>1106.3089100988454</v>
      </c>
      <c r="K17" s="21">
        <v>1440.2352263667972</v>
      </c>
      <c r="L17" s="21">
        <v>670.019056604193</v>
      </c>
      <c r="M17" s="21">
        <v>670.019056604193</v>
      </c>
      <c r="N17" s="21">
        <v>833.2176130538661</v>
      </c>
      <c r="O17" s="21">
        <v>298.55578117872363</v>
      </c>
      <c r="P17" s="21">
        <v>100.52103133985744</v>
      </c>
      <c r="Q17" s="21">
        <v>12417.034120047201</v>
      </c>
      <c r="R17" s="21">
        <v>0</v>
      </c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</row>
    <row r="18" spans="1:137" x14ac:dyDescent="0.25">
      <c r="A18" s="10">
        <v>1997</v>
      </c>
      <c r="B18" s="21">
        <v>169451.07924780296</v>
      </c>
      <c r="C18" s="21">
        <v>40.266743488356028</v>
      </c>
      <c r="D18" s="21">
        <v>0</v>
      </c>
      <c r="E18" s="21">
        <v>17179.235185126458</v>
      </c>
      <c r="F18" s="21">
        <v>10.717652167023328</v>
      </c>
      <c r="G18" s="21">
        <v>0</v>
      </c>
      <c r="H18" s="21">
        <v>1990.1115075914392</v>
      </c>
      <c r="I18" s="21">
        <v>445.07080724877841</v>
      </c>
      <c r="J18" s="21">
        <v>1038.4985502471495</v>
      </c>
      <c r="K18" s="21">
        <v>1288.4277609525459</v>
      </c>
      <c r="L18" s="21">
        <v>694.49088374387054</v>
      </c>
      <c r="M18" s="21">
        <v>694.49088374387054</v>
      </c>
      <c r="N18" s="21">
        <v>741.31358622082303</v>
      </c>
      <c r="O18" s="21">
        <v>293.14910598725703</v>
      </c>
      <c r="P18" s="21">
        <v>86.626238549407987</v>
      </c>
      <c r="Q18" s="21">
        <v>10008.022136484724</v>
      </c>
      <c r="R18" s="21">
        <v>0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</row>
    <row r="19" spans="1:137" x14ac:dyDescent="0.25">
      <c r="A19" s="10">
        <v>1996</v>
      </c>
      <c r="B19" s="21">
        <v>136986.13728776429</v>
      </c>
      <c r="C19" s="21">
        <v>512.04471817767421</v>
      </c>
      <c r="D19" s="21">
        <v>0</v>
      </c>
      <c r="E19" s="21">
        <v>16355.98715259868</v>
      </c>
      <c r="F19" s="21">
        <v>57.919746690095032</v>
      </c>
      <c r="G19" s="21">
        <v>0</v>
      </c>
      <c r="H19" s="21">
        <v>1545.1246073787004</v>
      </c>
      <c r="I19" s="21">
        <v>350.45361850065575</v>
      </c>
      <c r="J19" s="21">
        <v>817.72510983486325</v>
      </c>
      <c r="K19" s="21">
        <v>969.45370910529448</v>
      </c>
      <c r="L19" s="21">
        <v>528.42431321856429</v>
      </c>
      <c r="M19" s="21">
        <v>528.42431321856429</v>
      </c>
      <c r="N19" s="21">
        <v>836.43238076361899</v>
      </c>
      <c r="O19" s="21">
        <v>275.94846968215302</v>
      </c>
      <c r="P19" s="21">
        <v>34.102544819577048</v>
      </c>
      <c r="Q19" s="21">
        <v>5767.414593918269</v>
      </c>
      <c r="R19" s="21">
        <v>0</v>
      </c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</row>
    <row r="20" spans="1:137" x14ac:dyDescent="0.25">
      <c r="A20" s="10">
        <v>1995</v>
      </c>
      <c r="B20" s="21">
        <v>116357.30099213833</v>
      </c>
      <c r="C20" s="21">
        <v>2396.9095583736253</v>
      </c>
      <c r="D20" s="21">
        <v>0</v>
      </c>
      <c r="E20" s="21">
        <v>12736.141868929</v>
      </c>
      <c r="F20" s="21">
        <v>387.04810685865294</v>
      </c>
      <c r="G20" s="21">
        <v>0</v>
      </c>
      <c r="H20" s="21">
        <v>2446.4055982990194</v>
      </c>
      <c r="I20" s="21">
        <v>515.45293649043072</v>
      </c>
      <c r="J20" s="21">
        <v>1202.7235184776719</v>
      </c>
      <c r="K20" s="21">
        <v>1364.4741919528124</v>
      </c>
      <c r="L20" s="21">
        <v>733.89025003996721</v>
      </c>
      <c r="M20" s="21">
        <v>733.89025003996721</v>
      </c>
      <c r="N20" s="21">
        <v>717.6342969698477</v>
      </c>
      <c r="O20" s="21">
        <v>386.53617045251428</v>
      </c>
      <c r="P20" s="21">
        <v>33.42761035582037</v>
      </c>
      <c r="Q20" s="21">
        <v>3465.0322354377035</v>
      </c>
      <c r="R20" s="21">
        <v>0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</row>
    <row r="21" spans="1:137" x14ac:dyDescent="0.25">
      <c r="A21" s="10">
        <v>1994</v>
      </c>
      <c r="B21" s="21">
        <v>77356.964480210663</v>
      </c>
      <c r="C21" s="21">
        <v>8053.3928623471202</v>
      </c>
      <c r="D21" s="21">
        <v>0</v>
      </c>
      <c r="E21" s="21">
        <v>7338.2511853347105</v>
      </c>
      <c r="F21" s="21">
        <v>1015.2782512043592</v>
      </c>
      <c r="G21" s="21">
        <v>0</v>
      </c>
      <c r="H21" s="21">
        <v>1971.6065581430269</v>
      </c>
      <c r="I21" s="21">
        <v>319.32529750959452</v>
      </c>
      <c r="J21" s="21">
        <v>745.09236085572036</v>
      </c>
      <c r="K21" s="21">
        <v>769.0559883515383</v>
      </c>
      <c r="L21" s="21">
        <v>517.26713745426707</v>
      </c>
      <c r="M21" s="21">
        <v>517.26713745426707</v>
      </c>
      <c r="N21" s="21">
        <v>377.7468638972</v>
      </c>
      <c r="O21" s="21">
        <v>193.05416735719245</v>
      </c>
      <c r="P21" s="21">
        <v>13.282544787715704</v>
      </c>
      <c r="Q21" s="21">
        <v>1925.6763213924553</v>
      </c>
      <c r="R21" s="21">
        <v>0</v>
      </c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</row>
    <row r="22" spans="1:137" x14ac:dyDescent="0.25">
      <c r="A22" s="10">
        <v>1993</v>
      </c>
      <c r="B22" s="21">
        <v>50824.95800988203</v>
      </c>
      <c r="C22" s="21">
        <v>14672.164881715964</v>
      </c>
      <c r="D22" s="21">
        <v>0</v>
      </c>
      <c r="E22" s="21">
        <v>5484.1312127885049</v>
      </c>
      <c r="F22" s="21">
        <v>1669.694085972119</v>
      </c>
      <c r="G22" s="21">
        <v>0</v>
      </c>
      <c r="H22" s="21">
        <v>1665.583860508099</v>
      </c>
      <c r="I22" s="21">
        <v>234.19048084142807</v>
      </c>
      <c r="J22" s="21">
        <v>546.44445529666552</v>
      </c>
      <c r="K22" s="21">
        <v>570.55080521123716</v>
      </c>
      <c r="L22" s="21">
        <v>388.17317664406187</v>
      </c>
      <c r="M22" s="21">
        <v>388.17317664406187</v>
      </c>
      <c r="N22" s="21">
        <v>605.47735271952354</v>
      </c>
      <c r="O22" s="21">
        <v>303.37447108186132</v>
      </c>
      <c r="P22" s="21">
        <v>29.514260257467644</v>
      </c>
      <c r="Q22" s="21">
        <v>1110.4360621997655</v>
      </c>
      <c r="R22" s="21">
        <v>0</v>
      </c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</row>
    <row r="23" spans="1:137" x14ac:dyDescent="0.25">
      <c r="A23" s="10">
        <v>1992</v>
      </c>
      <c r="B23" s="21">
        <v>29785.535256225157</v>
      </c>
      <c r="C23" s="21">
        <v>9460.8400923416757</v>
      </c>
      <c r="D23" s="21">
        <v>0</v>
      </c>
      <c r="E23" s="21">
        <v>3974.4374460578347</v>
      </c>
      <c r="F23" s="21">
        <v>1283.3333481057705</v>
      </c>
      <c r="G23" s="21">
        <v>0</v>
      </c>
      <c r="H23" s="21">
        <v>763.20687533412081</v>
      </c>
      <c r="I23" s="21">
        <v>196.11660794525505</v>
      </c>
      <c r="J23" s="21">
        <v>457.60541853892846</v>
      </c>
      <c r="K23" s="21">
        <v>459.24975795987319</v>
      </c>
      <c r="L23" s="21">
        <v>271.96338218063516</v>
      </c>
      <c r="M23" s="21">
        <v>271.96338218063516</v>
      </c>
      <c r="N23" s="21">
        <v>648.94822080138329</v>
      </c>
      <c r="O23" s="21">
        <v>405.17100174604894</v>
      </c>
      <c r="P23" s="21">
        <v>29.157218977068581</v>
      </c>
      <c r="Q23" s="21">
        <v>806.14085746127159</v>
      </c>
      <c r="R23" s="21">
        <v>0</v>
      </c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</row>
    <row r="24" spans="1:137" x14ac:dyDescent="0.25">
      <c r="A24" s="10">
        <v>1991</v>
      </c>
      <c r="B24" s="21">
        <v>28646.044523637465</v>
      </c>
      <c r="C24" s="21">
        <v>6663.8008609585913</v>
      </c>
      <c r="D24" s="21">
        <v>0</v>
      </c>
      <c r="E24" s="21">
        <v>3520.926239268591</v>
      </c>
      <c r="F24" s="21">
        <v>796.64978277590103</v>
      </c>
      <c r="G24" s="21">
        <v>0</v>
      </c>
      <c r="H24" s="21">
        <v>907.54709319575443</v>
      </c>
      <c r="I24" s="21">
        <v>329.07829410311871</v>
      </c>
      <c r="J24" s="21">
        <v>767.84935290727685</v>
      </c>
      <c r="K24" s="21">
        <v>629.74975083588572</v>
      </c>
      <c r="L24" s="21">
        <v>253.74829043721959</v>
      </c>
      <c r="M24" s="21">
        <v>253.74829043721959</v>
      </c>
      <c r="N24" s="21">
        <v>718.09630588027142</v>
      </c>
      <c r="O24" s="21">
        <v>487.63547656498616</v>
      </c>
      <c r="P24" s="21">
        <v>50.684054567459334</v>
      </c>
      <c r="Q24" s="21">
        <v>1551.0445682117445</v>
      </c>
      <c r="R24" s="21">
        <v>0</v>
      </c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</row>
    <row r="25" spans="1:137" x14ac:dyDescent="0.25">
      <c r="A25" s="10">
        <v>1990</v>
      </c>
      <c r="B25" s="21">
        <v>24952.687600815778</v>
      </c>
      <c r="C25" s="21">
        <v>3398.0275464012943</v>
      </c>
      <c r="D25" s="21">
        <v>0</v>
      </c>
      <c r="E25" s="21">
        <v>3132.3701031965838</v>
      </c>
      <c r="F25" s="21">
        <v>372.71263418289828</v>
      </c>
      <c r="G25" s="21">
        <v>0</v>
      </c>
      <c r="H25" s="21">
        <v>858.44794949738434</v>
      </c>
      <c r="I25" s="21">
        <v>269.40604119304493</v>
      </c>
      <c r="J25" s="21">
        <v>628.61409611710462</v>
      </c>
      <c r="K25" s="21">
        <v>553.28711093664833</v>
      </c>
      <c r="L25" s="21">
        <v>218.24841179064279</v>
      </c>
      <c r="M25" s="21">
        <v>218.24841179064279</v>
      </c>
      <c r="N25" s="21">
        <v>274.09004818276401</v>
      </c>
      <c r="O25" s="21">
        <v>257.08095995952175</v>
      </c>
      <c r="P25" s="21">
        <v>27.380483481316698</v>
      </c>
      <c r="Q25" s="21">
        <v>1467.2598126406015</v>
      </c>
      <c r="R25" s="21">
        <v>0</v>
      </c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</row>
    <row r="26" spans="1:137" x14ac:dyDescent="0.25">
      <c r="A26" s="10">
        <v>1989</v>
      </c>
      <c r="B26" s="21">
        <v>11310.147489801415</v>
      </c>
      <c r="C26" s="21">
        <v>14991.615457389416</v>
      </c>
      <c r="D26" s="21">
        <v>0</v>
      </c>
      <c r="E26" s="21">
        <v>1433.5208963452533</v>
      </c>
      <c r="F26" s="21">
        <v>1458.2995403676805</v>
      </c>
      <c r="G26" s="21">
        <v>0</v>
      </c>
      <c r="H26" s="21">
        <v>837.75099347786261</v>
      </c>
      <c r="I26" s="21">
        <v>293.84670358870295</v>
      </c>
      <c r="J26" s="21">
        <v>685.64230837363993</v>
      </c>
      <c r="K26" s="21">
        <v>665.59573835893548</v>
      </c>
      <c r="L26" s="21">
        <v>205.42708722130629</v>
      </c>
      <c r="M26" s="21">
        <v>205.42708722130629</v>
      </c>
      <c r="N26" s="21">
        <v>206.87719519518419</v>
      </c>
      <c r="O26" s="21">
        <v>167.14826728058841</v>
      </c>
      <c r="P26" s="21">
        <v>25.261540539369896</v>
      </c>
      <c r="Q26" s="21">
        <v>1718.3559333798446</v>
      </c>
      <c r="R26" s="21">
        <v>0</v>
      </c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</row>
    <row r="27" spans="1:137" x14ac:dyDescent="0.25">
      <c r="A27" s="10">
        <v>1988</v>
      </c>
      <c r="B27" s="21">
        <v>3210.83522248087</v>
      </c>
      <c r="C27" s="21">
        <v>20367.348947636052</v>
      </c>
      <c r="D27" s="21">
        <v>0</v>
      </c>
      <c r="E27" s="21">
        <v>457.6681289272758</v>
      </c>
      <c r="F27" s="21">
        <v>2085.043078999603</v>
      </c>
      <c r="G27" s="21">
        <v>0</v>
      </c>
      <c r="H27" s="21">
        <v>630.88818921274833</v>
      </c>
      <c r="I27" s="21">
        <v>311.89194447913803</v>
      </c>
      <c r="J27" s="21">
        <v>727.747870451322</v>
      </c>
      <c r="K27" s="21">
        <v>742.24677764447392</v>
      </c>
      <c r="L27" s="21">
        <v>200.74030016804059</v>
      </c>
      <c r="M27" s="21">
        <v>200.74030016804059</v>
      </c>
      <c r="N27" s="21">
        <v>332.45304448655753</v>
      </c>
      <c r="O27" s="21">
        <v>254.85718109166396</v>
      </c>
      <c r="P27" s="21">
        <v>32.911192207324476</v>
      </c>
      <c r="Q27" s="21">
        <v>1479.2822858973311</v>
      </c>
      <c r="R27" s="21">
        <v>0</v>
      </c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</row>
    <row r="28" spans="1:137" x14ac:dyDescent="0.25">
      <c r="A28" s="10">
        <v>1987</v>
      </c>
      <c r="B28" s="21">
        <v>956.75964995155016</v>
      </c>
      <c r="C28" s="21">
        <v>13833.200960859896</v>
      </c>
      <c r="D28" s="21">
        <v>0</v>
      </c>
      <c r="E28" s="21">
        <v>243.98191968049628</v>
      </c>
      <c r="F28" s="21">
        <v>1716.125780941426</v>
      </c>
      <c r="G28" s="21">
        <v>0</v>
      </c>
      <c r="H28" s="21">
        <v>325.3440803105475</v>
      </c>
      <c r="I28" s="21">
        <v>297.01686832958666</v>
      </c>
      <c r="J28" s="21">
        <v>693.03935943570195</v>
      </c>
      <c r="K28" s="21">
        <v>699.56891016226803</v>
      </c>
      <c r="L28" s="21">
        <v>163.25683554303365</v>
      </c>
      <c r="M28" s="21">
        <v>163.25683554303365</v>
      </c>
      <c r="N28" s="21">
        <v>226.30669240608788</v>
      </c>
      <c r="O28" s="21">
        <v>227.64552970849024</v>
      </c>
      <c r="P28" s="21">
        <v>39.214976470367894</v>
      </c>
      <c r="Q28" s="21">
        <v>1446.4320505952783</v>
      </c>
      <c r="R28" s="21">
        <v>0</v>
      </c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</row>
    <row r="29" spans="1:137" x14ac:dyDescent="0.25">
      <c r="A29" s="10">
        <v>1986</v>
      </c>
      <c r="B29" s="21">
        <v>1836.9650034149056</v>
      </c>
      <c r="C29" s="21">
        <v>19534.941198050703</v>
      </c>
      <c r="D29" s="21">
        <v>0</v>
      </c>
      <c r="E29" s="21">
        <v>223.07505869907277</v>
      </c>
      <c r="F29" s="21">
        <v>1463.4484802230884</v>
      </c>
      <c r="G29" s="21">
        <v>0</v>
      </c>
      <c r="H29" s="21">
        <v>293.73719481705018</v>
      </c>
      <c r="I29" s="21">
        <v>365.50597765479017</v>
      </c>
      <c r="J29" s="21">
        <v>852.84728119451006</v>
      </c>
      <c r="K29" s="21">
        <v>675.60568838752476</v>
      </c>
      <c r="L29" s="21">
        <v>156.80841029845803</v>
      </c>
      <c r="M29" s="21">
        <v>156.80841029845803</v>
      </c>
      <c r="N29" s="21">
        <v>170.28125312343644</v>
      </c>
      <c r="O29" s="21">
        <v>158.08246010892591</v>
      </c>
      <c r="P29" s="21">
        <v>23.741321847860668</v>
      </c>
      <c r="Q29" s="21">
        <v>1095.0345911328409</v>
      </c>
      <c r="R29" s="21">
        <v>0</v>
      </c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</row>
    <row r="30" spans="1:137" x14ac:dyDescent="0.25">
      <c r="A30" s="10">
        <v>1985</v>
      </c>
      <c r="B30" s="21">
        <v>696.12167961300622</v>
      </c>
      <c r="C30" s="21">
        <v>15721.830163531249</v>
      </c>
      <c r="D30" s="21">
        <v>0</v>
      </c>
      <c r="E30" s="21">
        <v>99.537011831167021</v>
      </c>
      <c r="F30" s="21">
        <v>1064.7598802186246</v>
      </c>
      <c r="G30" s="21">
        <v>0</v>
      </c>
      <c r="H30" s="21">
        <v>227.77865187743731</v>
      </c>
      <c r="I30" s="21">
        <v>266.51224587016651</v>
      </c>
      <c r="J30" s="21">
        <v>621.86190703038858</v>
      </c>
      <c r="K30" s="21">
        <v>410.20424967197295</v>
      </c>
      <c r="L30" s="21">
        <v>103.91037548912533</v>
      </c>
      <c r="M30" s="21">
        <v>103.91037548912533</v>
      </c>
      <c r="N30" s="21">
        <v>189.36939129532726</v>
      </c>
      <c r="O30" s="21">
        <v>120.36618268415755</v>
      </c>
      <c r="P30" s="21">
        <v>17.008722561874656</v>
      </c>
      <c r="Q30" s="21">
        <v>914.09118677284141</v>
      </c>
      <c r="R30" s="21">
        <v>0</v>
      </c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</row>
    <row r="31" spans="1:137" x14ac:dyDescent="0.25">
      <c r="A31" s="10">
        <v>1984</v>
      </c>
      <c r="B31" s="21">
        <v>750.77444522312157</v>
      </c>
      <c r="C31" s="21">
        <v>12322.874567266579</v>
      </c>
      <c r="D31" s="21">
        <v>0</v>
      </c>
      <c r="E31" s="21">
        <v>86.582374845721716</v>
      </c>
      <c r="F31" s="21">
        <v>866.45636259406194</v>
      </c>
      <c r="G31" s="21">
        <v>0</v>
      </c>
      <c r="H31" s="21">
        <v>195.0455175966685</v>
      </c>
      <c r="I31" s="21">
        <v>195.34907665018309</v>
      </c>
      <c r="J31" s="21">
        <v>455.8145121837606</v>
      </c>
      <c r="K31" s="21">
        <v>267.89605122011153</v>
      </c>
      <c r="L31" s="21">
        <v>75.264259174495891</v>
      </c>
      <c r="M31" s="21">
        <v>75.264259174495891</v>
      </c>
      <c r="N31" s="21">
        <v>67.569929735190001</v>
      </c>
      <c r="O31" s="21">
        <v>68.433903264036317</v>
      </c>
      <c r="P31" s="21">
        <v>11.879636021637024</v>
      </c>
      <c r="Q31" s="21">
        <v>1074.8244698058568</v>
      </c>
      <c r="R31" s="21">
        <v>0</v>
      </c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</row>
    <row r="32" spans="1:137" x14ac:dyDescent="0.25">
      <c r="A32" s="10">
        <v>1983</v>
      </c>
      <c r="B32" s="21">
        <v>1736.5704835144395</v>
      </c>
      <c r="C32" s="21">
        <v>11868.800919591135</v>
      </c>
      <c r="D32" s="21">
        <v>0</v>
      </c>
      <c r="E32" s="21">
        <v>123.14759807527645</v>
      </c>
      <c r="F32" s="21">
        <v>464.87943361996514</v>
      </c>
      <c r="G32" s="21">
        <v>0</v>
      </c>
      <c r="H32" s="21">
        <v>209.17563017484426</v>
      </c>
      <c r="I32" s="21">
        <v>153.54483716923755</v>
      </c>
      <c r="J32" s="21">
        <v>358.27128672822101</v>
      </c>
      <c r="K32" s="21">
        <v>218.88133554407244</v>
      </c>
      <c r="L32" s="21">
        <v>58.589580888984429</v>
      </c>
      <c r="M32" s="21">
        <v>58.589580888984429</v>
      </c>
      <c r="N32" s="21">
        <v>46.848660243917408</v>
      </c>
      <c r="O32" s="21">
        <v>65.734875337141162</v>
      </c>
      <c r="P32" s="21">
        <v>6.3645268768549705</v>
      </c>
      <c r="Q32" s="21">
        <v>1201.1778441235274</v>
      </c>
      <c r="R32" s="21">
        <v>0</v>
      </c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</row>
    <row r="33" spans="1:137" x14ac:dyDescent="0.25">
      <c r="A33" s="10">
        <v>1982</v>
      </c>
      <c r="B33" s="21">
        <v>7351.8414669776639</v>
      </c>
      <c r="C33" s="21">
        <v>3551.7106132174172</v>
      </c>
      <c r="D33" s="21">
        <v>0</v>
      </c>
      <c r="E33" s="21">
        <v>256.57770375167064</v>
      </c>
      <c r="F33" s="21">
        <v>200.35846495443715</v>
      </c>
      <c r="G33" s="21">
        <v>0</v>
      </c>
      <c r="H33" s="21">
        <v>342.90037444611716</v>
      </c>
      <c r="I33" s="21">
        <v>190.61544848762594</v>
      </c>
      <c r="J33" s="21">
        <v>444.76937980446036</v>
      </c>
      <c r="K33" s="21">
        <v>273.12841616380985</v>
      </c>
      <c r="L33" s="21">
        <v>59.129314996764343</v>
      </c>
      <c r="M33" s="21">
        <v>59.129314996764343</v>
      </c>
      <c r="N33" s="21">
        <v>61.405666897971635</v>
      </c>
      <c r="O33" s="21">
        <v>67.900629644197693</v>
      </c>
      <c r="P33" s="21">
        <v>9.2391189808311207</v>
      </c>
      <c r="Q33" s="21">
        <v>1023.0060292383557</v>
      </c>
      <c r="R33" s="21">
        <v>0</v>
      </c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</row>
    <row r="34" spans="1:137" x14ac:dyDescent="0.25">
      <c r="A34" s="10">
        <v>1981</v>
      </c>
      <c r="B34" s="21">
        <v>5477.3596423164481</v>
      </c>
      <c r="C34" s="21">
        <v>1816.2365734140124</v>
      </c>
      <c r="D34" s="21">
        <v>0</v>
      </c>
      <c r="E34" s="21">
        <v>279.56844643071759</v>
      </c>
      <c r="F34" s="21">
        <v>66.467762486916428</v>
      </c>
      <c r="G34" s="21">
        <v>0</v>
      </c>
      <c r="H34" s="21">
        <v>214.66022087442124</v>
      </c>
      <c r="I34" s="21">
        <v>215.79653925473363</v>
      </c>
      <c r="J34" s="21">
        <v>503.52525826104517</v>
      </c>
      <c r="K34" s="21">
        <v>341.1207902344301</v>
      </c>
      <c r="L34" s="21">
        <v>59.308989853180393</v>
      </c>
      <c r="M34" s="21">
        <v>59.308989853180393</v>
      </c>
      <c r="N34" s="21">
        <v>55.255499856122242</v>
      </c>
      <c r="O34" s="21">
        <v>52.129038860939325</v>
      </c>
      <c r="P34" s="21">
        <v>16.187550781070055</v>
      </c>
      <c r="Q34" s="21">
        <v>607.16739135899797</v>
      </c>
      <c r="R34" s="21">
        <v>0</v>
      </c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</row>
    <row r="35" spans="1:137" x14ac:dyDescent="0.25">
      <c r="A35" s="10">
        <v>1980</v>
      </c>
      <c r="B35" s="21">
        <v>8357.0449251824539</v>
      </c>
      <c r="C35" s="21">
        <v>3107.4217792171203</v>
      </c>
      <c r="D35" s="21">
        <v>0</v>
      </c>
      <c r="E35" s="21">
        <v>519.24167584959037</v>
      </c>
      <c r="F35" s="21">
        <v>107.90533878871744</v>
      </c>
      <c r="G35" s="21">
        <v>0</v>
      </c>
      <c r="H35" s="21">
        <v>88.859039839924961</v>
      </c>
      <c r="I35" s="21">
        <v>341.99695680986918</v>
      </c>
      <c r="J35" s="21">
        <v>797.99289922302785</v>
      </c>
      <c r="K35" s="21">
        <v>341.61863935423042</v>
      </c>
      <c r="L35" s="21">
        <v>82.086795521721456</v>
      </c>
      <c r="M35" s="21">
        <v>82.086795521721456</v>
      </c>
      <c r="N35" s="21">
        <v>80.66228007622621</v>
      </c>
      <c r="O35" s="21">
        <v>56.631494351435506</v>
      </c>
      <c r="P35" s="21">
        <v>10.084835884504791</v>
      </c>
      <c r="Q35" s="21">
        <v>429.34271859537751</v>
      </c>
      <c r="R35" s="21">
        <v>0</v>
      </c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</row>
    <row r="36" spans="1:137" x14ac:dyDescent="0.25">
      <c r="A36" s="10">
        <v>1979</v>
      </c>
      <c r="B36" s="21">
        <v>10419.624597353744</v>
      </c>
      <c r="C36" s="21">
        <v>27.321781328323059</v>
      </c>
      <c r="D36" s="21">
        <v>0</v>
      </c>
      <c r="E36" s="21">
        <v>568.02491337449669</v>
      </c>
      <c r="F36" s="21">
        <v>7.9093980129562196</v>
      </c>
      <c r="G36" s="21">
        <v>0</v>
      </c>
      <c r="H36" s="21">
        <v>67.261268048400595</v>
      </c>
      <c r="I36" s="21">
        <v>217.24213470421111</v>
      </c>
      <c r="J36" s="21">
        <v>506.89831430982593</v>
      </c>
      <c r="K36" s="21">
        <v>567.17995356836252</v>
      </c>
      <c r="L36" s="21">
        <v>59.84300893151417</v>
      </c>
      <c r="M36" s="21">
        <v>59.84300893151417</v>
      </c>
      <c r="N36" s="21">
        <v>73.911874755394578</v>
      </c>
      <c r="O36" s="21">
        <v>43.074804951180269</v>
      </c>
      <c r="P36" s="21">
        <v>10.053147715772056</v>
      </c>
      <c r="Q36" s="21">
        <v>195.37833996508223</v>
      </c>
      <c r="R36" s="21">
        <v>0</v>
      </c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</row>
    <row r="37" spans="1:137" x14ac:dyDescent="0.25">
      <c r="A37" s="10">
        <v>1978</v>
      </c>
      <c r="B37" s="21">
        <v>8656.6213978916367</v>
      </c>
      <c r="C37" s="21">
        <v>0</v>
      </c>
      <c r="D37" s="21">
        <v>0</v>
      </c>
      <c r="E37" s="21">
        <v>491.38028904735881</v>
      </c>
      <c r="F37" s="21">
        <v>0</v>
      </c>
      <c r="G37" s="21">
        <v>0</v>
      </c>
      <c r="H37" s="21">
        <v>19.319911085759674</v>
      </c>
      <c r="I37" s="21">
        <v>289.33594645870647</v>
      </c>
      <c r="J37" s="21">
        <v>675.11720840364819</v>
      </c>
      <c r="K37" s="21">
        <v>276.32283699318634</v>
      </c>
      <c r="L37" s="21">
        <v>58.525208060880509</v>
      </c>
      <c r="M37" s="21">
        <v>58.525208060880509</v>
      </c>
      <c r="N37" s="21">
        <v>62.401870927646556</v>
      </c>
      <c r="O37" s="21">
        <v>35.34707555790515</v>
      </c>
      <c r="P37" s="21">
        <v>5.1001353730985013</v>
      </c>
      <c r="Q37" s="21">
        <v>115.85179389433468</v>
      </c>
      <c r="R37" s="21">
        <v>0</v>
      </c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</row>
    <row r="38" spans="1:137" x14ac:dyDescent="0.25">
      <c r="A38" s="10">
        <v>1977</v>
      </c>
      <c r="B38" s="21">
        <v>6309.4362999931927</v>
      </c>
      <c r="C38" s="21">
        <v>0</v>
      </c>
      <c r="D38" s="21">
        <v>0</v>
      </c>
      <c r="E38" s="21">
        <v>348.03262940792848</v>
      </c>
      <c r="F38" s="21">
        <v>0</v>
      </c>
      <c r="G38" s="21">
        <v>0</v>
      </c>
      <c r="H38" s="21">
        <v>9.0369091704776263</v>
      </c>
      <c r="I38" s="21">
        <v>288.08695782433074</v>
      </c>
      <c r="J38" s="21">
        <v>672.20290159010506</v>
      </c>
      <c r="K38" s="21">
        <v>244.97457072456473</v>
      </c>
      <c r="L38" s="21">
        <v>76.91884710144457</v>
      </c>
      <c r="M38" s="21">
        <v>76.91884710144457</v>
      </c>
      <c r="N38" s="21">
        <v>50.638153866996056</v>
      </c>
      <c r="O38" s="21">
        <v>34.482597324194636</v>
      </c>
      <c r="P38" s="21">
        <v>4.6577800307191017</v>
      </c>
      <c r="Q38" s="21">
        <v>82.580230709232481</v>
      </c>
      <c r="R38" s="21">
        <v>0</v>
      </c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</row>
    <row r="39" spans="1:137" x14ac:dyDescent="0.25">
      <c r="A39" s="10">
        <v>1976</v>
      </c>
      <c r="B39" s="21">
        <v>5668.0093260161484</v>
      </c>
      <c r="C39" s="21">
        <v>0</v>
      </c>
      <c r="D39" s="21">
        <v>0</v>
      </c>
      <c r="E39" s="21">
        <v>477.24115489476543</v>
      </c>
      <c r="F39" s="21">
        <v>0</v>
      </c>
      <c r="G39" s="21">
        <v>0</v>
      </c>
      <c r="H39" s="21">
        <v>3.9731288837715772</v>
      </c>
      <c r="I39" s="21">
        <v>190.09444484014179</v>
      </c>
      <c r="J39" s="21">
        <v>443.55370462699756</v>
      </c>
      <c r="K39" s="21">
        <v>203.68994379488595</v>
      </c>
      <c r="L39" s="21">
        <v>72.012487165414328</v>
      </c>
      <c r="M39" s="21">
        <v>72.012487165414328</v>
      </c>
      <c r="N39" s="21">
        <v>44.384860988507555</v>
      </c>
      <c r="O39" s="21">
        <v>27.906225298225188</v>
      </c>
      <c r="P39" s="21">
        <v>3.2493990720783299</v>
      </c>
      <c r="Q39" s="24"/>
      <c r="R39" s="24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</row>
    <row r="40" spans="1:137" x14ac:dyDescent="0.25">
      <c r="A40" s="10">
        <v>1975</v>
      </c>
      <c r="B40" s="21">
        <v>4550.8016893619697</v>
      </c>
      <c r="C40" s="21">
        <v>0</v>
      </c>
      <c r="D40" s="21">
        <v>0</v>
      </c>
      <c r="E40" s="21">
        <v>394.03277620027222</v>
      </c>
      <c r="F40" s="21">
        <v>0</v>
      </c>
      <c r="G40" s="21">
        <v>0</v>
      </c>
      <c r="H40" s="21">
        <v>1.5548577204688427</v>
      </c>
      <c r="I40" s="21">
        <v>131.51159004251747</v>
      </c>
      <c r="J40" s="21">
        <v>306.86037676587404</v>
      </c>
      <c r="K40" s="21">
        <v>149.38053578434202</v>
      </c>
      <c r="L40" s="21">
        <v>54.442004899196334</v>
      </c>
      <c r="M40" s="21">
        <v>54.442004899196334</v>
      </c>
      <c r="N40" s="21">
        <v>26.646932932746758</v>
      </c>
      <c r="O40" s="21">
        <v>14.783572380496485</v>
      </c>
      <c r="P40" s="21">
        <v>2.8289552086135252</v>
      </c>
      <c r="Q40" s="24"/>
      <c r="R40" s="24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</row>
    <row r="41" spans="1:137" x14ac:dyDescent="0.25">
      <c r="A41" s="10">
        <v>1974</v>
      </c>
      <c r="B41" s="21">
        <v>3887.7037670432242</v>
      </c>
      <c r="C41" s="21">
        <v>0</v>
      </c>
      <c r="D41" s="21">
        <v>0</v>
      </c>
      <c r="E41" s="21">
        <v>341.87942294156068</v>
      </c>
      <c r="F41" s="21">
        <v>0</v>
      </c>
      <c r="G41" s="21">
        <v>0</v>
      </c>
      <c r="H41" s="21">
        <v>0.92641221123823969</v>
      </c>
      <c r="I41" s="21">
        <v>109.72618148064588</v>
      </c>
      <c r="J41" s="21">
        <v>256.02775678817363</v>
      </c>
      <c r="K41" s="21">
        <v>85.317361481368536</v>
      </c>
      <c r="L41" s="21">
        <v>44.114411427415391</v>
      </c>
      <c r="M41" s="21">
        <v>44.114411427415391</v>
      </c>
      <c r="N41" s="21">
        <v>18.206486027128935</v>
      </c>
      <c r="O41" s="21">
        <v>10.566743734034274</v>
      </c>
      <c r="P41" s="21">
        <v>2.1918944276761056</v>
      </c>
      <c r="Q41" s="24"/>
      <c r="R41" s="24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</row>
    <row r="42" spans="1:137" x14ac:dyDescent="0.25">
      <c r="A42" s="10">
        <v>1973</v>
      </c>
      <c r="B42" s="21">
        <v>2862.5522072027684</v>
      </c>
      <c r="C42" s="21">
        <v>0</v>
      </c>
      <c r="D42" s="21">
        <v>0</v>
      </c>
      <c r="E42" s="21">
        <v>249.33428507739151</v>
      </c>
      <c r="F42" s="21">
        <v>0</v>
      </c>
      <c r="G42" s="21">
        <v>0</v>
      </c>
      <c r="H42" s="21">
        <v>0.80626107279991643</v>
      </c>
      <c r="I42" s="21">
        <v>101.89619927933101</v>
      </c>
      <c r="J42" s="21">
        <v>237.757798318439</v>
      </c>
      <c r="K42" s="21">
        <v>58.097945821611233</v>
      </c>
      <c r="L42" s="21">
        <v>27.254105358428308</v>
      </c>
      <c r="M42" s="21">
        <v>27.254105358428308</v>
      </c>
      <c r="N42" s="21">
        <v>17.079589297302562</v>
      </c>
      <c r="O42" s="21">
        <v>9.0449565934236134</v>
      </c>
      <c r="P42" s="21">
        <v>0.38366729982708864</v>
      </c>
      <c r="Q42" s="24"/>
      <c r="R42" s="24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</row>
    <row r="43" spans="1:137" x14ac:dyDescent="0.25">
      <c r="A43" s="10">
        <v>1972</v>
      </c>
      <c r="B43" s="21">
        <v>2069.0537358104966</v>
      </c>
      <c r="C43" s="21">
        <v>0</v>
      </c>
      <c r="D43" s="21">
        <v>0</v>
      </c>
      <c r="E43" s="21">
        <v>179.29006180762698</v>
      </c>
      <c r="F43" s="21">
        <v>0</v>
      </c>
      <c r="G43" s="21">
        <v>0</v>
      </c>
      <c r="H43" s="21">
        <v>0.68185363028875212</v>
      </c>
      <c r="I43" s="21">
        <v>72.808737811344017</v>
      </c>
      <c r="J43" s="21">
        <v>169.88705489313602</v>
      </c>
      <c r="K43" s="21">
        <v>51.614283203325719</v>
      </c>
      <c r="L43" s="21">
        <v>18.233424676880123</v>
      </c>
      <c r="M43" s="21">
        <v>18.233424676880123</v>
      </c>
      <c r="N43" s="21">
        <v>7.7863629428764654</v>
      </c>
      <c r="O43" s="21">
        <v>4.0389050065350602</v>
      </c>
      <c r="P43" s="21">
        <v>0.59470956215192017</v>
      </c>
      <c r="Q43" s="24"/>
      <c r="R43" s="24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</row>
    <row r="44" spans="1:137" x14ac:dyDescent="0.25">
      <c r="A44" s="10" t="s">
        <v>25</v>
      </c>
      <c r="B44" s="12">
        <f>SUM(B3:B43)</f>
        <v>2320027.0019416315</v>
      </c>
      <c r="C44" s="12">
        <f t="shared" ref="C44:R44" si="0">SUM(C3:C43)</f>
        <v>173234.13445290245</v>
      </c>
      <c r="D44" s="12">
        <f t="shared" si="0"/>
        <v>2503318.336242435</v>
      </c>
      <c r="E44" s="12">
        <f t="shared" si="0"/>
        <v>363597.50941937638</v>
      </c>
      <c r="F44" s="12">
        <f t="shared" si="0"/>
        <v>16018.865367114782</v>
      </c>
      <c r="G44" s="12">
        <f t="shared" si="0"/>
        <v>267928.32606631867</v>
      </c>
      <c r="H44" s="12">
        <f t="shared" si="0"/>
        <v>155287.99693206424</v>
      </c>
      <c r="I44" s="12">
        <f t="shared" si="0"/>
        <v>16689.678336623467</v>
      </c>
      <c r="J44" s="12">
        <f t="shared" si="0"/>
        <v>46766.376930190498</v>
      </c>
      <c r="K44" s="12">
        <f t="shared" si="0"/>
        <v>29238.413250778423</v>
      </c>
      <c r="L44" s="12">
        <f t="shared" si="0"/>
        <v>40943.992628505897</v>
      </c>
      <c r="M44" s="12">
        <f t="shared" si="0"/>
        <v>40545.938280522059</v>
      </c>
      <c r="N44" s="12">
        <f t="shared" si="0"/>
        <v>32385.666036260463</v>
      </c>
      <c r="O44" s="12">
        <f t="shared" si="0"/>
        <v>14495.989270411208</v>
      </c>
      <c r="P44" s="12">
        <f t="shared" si="0"/>
        <v>7178.447735991509</v>
      </c>
      <c r="Q44" s="12">
        <f t="shared" si="0"/>
        <v>783699.74932478054</v>
      </c>
      <c r="R44" s="12">
        <f t="shared" si="0"/>
        <v>83919.495006806668</v>
      </c>
      <c r="S44" s="6">
        <f>SUM(B44:R44)</f>
        <v>6895275.9172227122</v>
      </c>
    </row>
    <row r="45" spans="1:137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37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workbookViewId="0">
      <selection activeCell="A3" sqref="A3"/>
    </sheetView>
  </sheetViews>
  <sheetFormatPr defaultColWidth="11.7109375" defaultRowHeight="15" x14ac:dyDescent="0.25"/>
  <sheetData>
    <row r="1" spans="1:19" x14ac:dyDescent="0.25">
      <c r="A1" s="10" t="s">
        <v>0</v>
      </c>
      <c r="B1" s="11" t="s">
        <v>19</v>
      </c>
      <c r="C1" s="11" t="s">
        <v>19</v>
      </c>
      <c r="D1" s="11" t="s">
        <v>19</v>
      </c>
      <c r="E1" s="11" t="s">
        <v>19</v>
      </c>
      <c r="F1" s="11" t="s">
        <v>19</v>
      </c>
      <c r="G1" s="11" t="s">
        <v>19</v>
      </c>
      <c r="H1" s="11" t="s">
        <v>19</v>
      </c>
      <c r="I1" s="11" t="s">
        <v>19</v>
      </c>
      <c r="J1" s="11" t="s">
        <v>19</v>
      </c>
      <c r="K1" s="11" t="s">
        <v>19</v>
      </c>
      <c r="L1" s="11" t="s">
        <v>19</v>
      </c>
      <c r="M1" s="11" t="s">
        <v>19</v>
      </c>
      <c r="N1" s="11" t="s">
        <v>19</v>
      </c>
      <c r="O1" s="11" t="s">
        <v>19</v>
      </c>
      <c r="P1" s="11" t="s">
        <v>19</v>
      </c>
      <c r="Q1" s="11" t="s">
        <v>19</v>
      </c>
      <c r="R1" s="11" t="s">
        <v>19</v>
      </c>
    </row>
    <row r="2" spans="1:19" s="5" customFormat="1" ht="45" x14ac:dyDescent="0.25">
      <c r="A2" s="10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9" x14ac:dyDescent="0.25">
      <c r="A3" s="14">
        <v>2012</v>
      </c>
      <c r="B3" s="21">
        <v>7461.4745401760265</v>
      </c>
      <c r="C3" s="21">
        <v>0</v>
      </c>
      <c r="D3" s="21">
        <v>75181.669695125718</v>
      </c>
      <c r="E3" s="21">
        <v>346.11073963408677</v>
      </c>
      <c r="F3" s="21">
        <v>0</v>
      </c>
      <c r="G3" s="21">
        <v>8205.6022665018845</v>
      </c>
      <c r="H3" s="21">
        <v>4040.6359832635981</v>
      </c>
      <c r="I3" s="21">
        <v>99.50710942329772</v>
      </c>
      <c r="J3" s="21">
        <v>582.99739468338771</v>
      </c>
      <c r="K3" s="21">
        <v>208.4570785127616</v>
      </c>
      <c r="L3" s="21">
        <v>828.67044952751064</v>
      </c>
      <c r="M3" s="21">
        <v>906.03841738055291</v>
      </c>
      <c r="N3" s="21">
        <v>551.62466967058651</v>
      </c>
      <c r="O3" s="21">
        <v>173.90993297032435</v>
      </c>
      <c r="P3" s="21">
        <v>128.73954440377918</v>
      </c>
      <c r="Q3" s="23">
        <v>12109.179093287514</v>
      </c>
      <c r="R3" s="23">
        <v>9179.7946988854528</v>
      </c>
      <c r="S3" s="4"/>
    </row>
    <row r="4" spans="1:19" x14ac:dyDescent="0.25">
      <c r="A4" s="14">
        <v>2011</v>
      </c>
      <c r="B4" s="21">
        <v>5396.9163176043894</v>
      </c>
      <c r="C4" s="21">
        <v>0</v>
      </c>
      <c r="D4" s="21">
        <v>64583.634480649154</v>
      </c>
      <c r="E4" s="21">
        <v>5039.4380566632681</v>
      </c>
      <c r="F4" s="21">
        <v>0</v>
      </c>
      <c r="G4" s="21">
        <v>10706.960609375214</v>
      </c>
      <c r="H4" s="21">
        <v>3470.7185404316997</v>
      </c>
      <c r="I4" s="21">
        <v>131.37411269568926</v>
      </c>
      <c r="J4" s="21">
        <v>645.02236840056821</v>
      </c>
      <c r="K4" s="21">
        <v>241.53747056664568</v>
      </c>
      <c r="L4" s="21">
        <v>960.20092837433333</v>
      </c>
      <c r="M4" s="21">
        <v>887.00725332679815</v>
      </c>
      <c r="N4" s="21">
        <v>500.90427209325367</v>
      </c>
      <c r="O4" s="21">
        <v>161.57360314003338</v>
      </c>
      <c r="P4" s="21">
        <v>110.3912272395893</v>
      </c>
      <c r="Q4" s="23">
        <v>16274.46459467848</v>
      </c>
      <c r="R4" s="23">
        <v>12149.481839006829</v>
      </c>
      <c r="S4" s="4"/>
    </row>
    <row r="5" spans="1:19" x14ac:dyDescent="0.25">
      <c r="A5" s="14">
        <v>2010</v>
      </c>
      <c r="B5" s="21">
        <v>3403.4715613941235</v>
      </c>
      <c r="C5" s="21">
        <v>0</v>
      </c>
      <c r="D5" s="21">
        <v>66811.291894350754</v>
      </c>
      <c r="E5" s="21">
        <v>4103.1216746184291</v>
      </c>
      <c r="F5" s="21">
        <v>0</v>
      </c>
      <c r="G5" s="21">
        <v>9786.0400901272733</v>
      </c>
      <c r="H5" s="21">
        <v>2935.659040830707</v>
      </c>
      <c r="I5" s="21">
        <v>143.20410198049964</v>
      </c>
      <c r="J5" s="21">
        <v>672.58911536203755</v>
      </c>
      <c r="K5" s="21">
        <v>277.65140046096059</v>
      </c>
      <c r="L5" s="21">
        <v>979.1164181922536</v>
      </c>
      <c r="M5" s="21">
        <v>1016.6903535682591</v>
      </c>
      <c r="N5" s="21">
        <v>409.37828730077467</v>
      </c>
      <c r="O5" s="21">
        <v>135.34299628000349</v>
      </c>
      <c r="P5" s="21">
        <v>93.760770360691254</v>
      </c>
      <c r="Q5" s="23">
        <v>11917.302816901409</v>
      </c>
      <c r="R5" s="23">
        <v>11230.76819532779</v>
      </c>
      <c r="S5" s="4"/>
    </row>
    <row r="6" spans="1:19" x14ac:dyDescent="0.25">
      <c r="A6" s="14">
        <v>2009</v>
      </c>
      <c r="B6" s="21">
        <v>2618.8659209485595</v>
      </c>
      <c r="C6" s="21">
        <v>0</v>
      </c>
      <c r="D6" s="21">
        <v>62360.247523781225</v>
      </c>
      <c r="E6" s="21">
        <v>2696.300706391899</v>
      </c>
      <c r="F6" s="21">
        <v>0</v>
      </c>
      <c r="G6" s="21">
        <v>8130.0248604408362</v>
      </c>
      <c r="H6" s="21">
        <v>2105.7820345068894</v>
      </c>
      <c r="I6" s="21">
        <v>125.92089841835977</v>
      </c>
      <c r="J6" s="21">
        <v>486.20924145280753</v>
      </c>
      <c r="K6" s="21">
        <v>216.83654109377133</v>
      </c>
      <c r="L6" s="21">
        <v>655.46728739568971</v>
      </c>
      <c r="M6" s="21">
        <v>586.71975498075585</v>
      </c>
      <c r="N6" s="21">
        <v>239.66193052075457</v>
      </c>
      <c r="O6" s="21">
        <v>69.826670637214434</v>
      </c>
      <c r="P6" s="21">
        <v>53.467195912855559</v>
      </c>
      <c r="Q6" s="23">
        <v>16165.468135059193</v>
      </c>
      <c r="R6" s="23">
        <v>0</v>
      </c>
      <c r="S6" s="4"/>
    </row>
    <row r="7" spans="1:19" x14ac:dyDescent="0.25">
      <c r="A7" s="14">
        <v>2008</v>
      </c>
      <c r="B7" s="21">
        <v>3319.4281879269965</v>
      </c>
      <c r="C7" s="21">
        <v>0</v>
      </c>
      <c r="D7" s="21">
        <v>55241.114443607868</v>
      </c>
      <c r="E7" s="21">
        <v>2129.4786970941464</v>
      </c>
      <c r="F7" s="21">
        <v>0</v>
      </c>
      <c r="G7" s="21">
        <v>7448.9676023626471</v>
      </c>
      <c r="H7" s="21">
        <v>1983.2875897569747</v>
      </c>
      <c r="I7" s="21">
        <v>177.48548958890262</v>
      </c>
      <c r="J7" s="21">
        <v>501.66675795727565</v>
      </c>
      <c r="K7" s="21">
        <v>234.93458414796507</v>
      </c>
      <c r="L7" s="21">
        <v>737.54993396586519</v>
      </c>
      <c r="M7" s="21">
        <v>766.26460008018171</v>
      </c>
      <c r="N7" s="21">
        <v>500.63744427545765</v>
      </c>
      <c r="O7" s="21">
        <v>197.37578182554046</v>
      </c>
      <c r="P7" s="21">
        <v>108.23833196884475</v>
      </c>
      <c r="Q7" s="23">
        <v>20716.121188328165</v>
      </c>
      <c r="R7" s="23">
        <v>0</v>
      </c>
      <c r="S7" s="4"/>
    </row>
    <row r="8" spans="1:19" x14ac:dyDescent="0.25">
      <c r="A8" s="14">
        <v>2007</v>
      </c>
      <c r="B8" s="21">
        <v>5284.8112950594004</v>
      </c>
      <c r="C8" s="21">
        <v>0</v>
      </c>
      <c r="D8" s="21">
        <v>47010.444358782399</v>
      </c>
      <c r="E8" s="21">
        <v>1473.0310843976947</v>
      </c>
      <c r="F8" s="21">
        <v>0</v>
      </c>
      <c r="G8" s="21">
        <v>5783.6257761321367</v>
      </c>
      <c r="H8" s="21">
        <v>1326.8217726517366</v>
      </c>
      <c r="I8" s="21">
        <v>173.49688668534904</v>
      </c>
      <c r="J8" s="21">
        <v>460.77193657732892</v>
      </c>
      <c r="K8" s="21">
        <v>229.64025039370262</v>
      </c>
      <c r="L8" s="21">
        <v>585.86866728557095</v>
      </c>
      <c r="M8" s="21">
        <v>562.59818283731238</v>
      </c>
      <c r="N8" s="21">
        <v>476.01855108695804</v>
      </c>
      <c r="O8" s="21">
        <v>209.18501527184668</v>
      </c>
      <c r="P8" s="21">
        <v>114.9851209065119</v>
      </c>
      <c r="Q8" s="21">
        <v>23302.392882273605</v>
      </c>
      <c r="R8" s="21">
        <v>0</v>
      </c>
      <c r="S8" s="4"/>
    </row>
    <row r="9" spans="1:19" x14ac:dyDescent="0.25">
      <c r="A9" s="14">
        <v>2006</v>
      </c>
      <c r="B9" s="21">
        <v>6831.1807524414826</v>
      </c>
      <c r="C9" s="21">
        <v>95.434306115526894</v>
      </c>
      <c r="D9" s="21">
        <v>33648.188389909577</v>
      </c>
      <c r="E9" s="21">
        <v>1422.3122352819244</v>
      </c>
      <c r="F9" s="21">
        <v>0</v>
      </c>
      <c r="G9" s="21">
        <v>3484.7605933546843</v>
      </c>
      <c r="H9" s="21">
        <v>1136.0077169539052</v>
      </c>
      <c r="I9" s="21">
        <v>165.63792105922295</v>
      </c>
      <c r="J9" s="21">
        <v>410.72679617109947</v>
      </c>
      <c r="K9" s="21">
        <v>202.67536767964964</v>
      </c>
      <c r="L9" s="21">
        <v>433.82473333484228</v>
      </c>
      <c r="M9" s="21">
        <v>407.56065759023676</v>
      </c>
      <c r="N9" s="21">
        <v>286.30474505158736</v>
      </c>
      <c r="O9" s="21">
        <v>134.69222646078191</v>
      </c>
      <c r="P9" s="21">
        <v>88.91529750504975</v>
      </c>
      <c r="Q9" s="21">
        <v>16314.464482016812</v>
      </c>
      <c r="R9" s="21">
        <v>0</v>
      </c>
      <c r="S9" s="4"/>
    </row>
    <row r="10" spans="1:19" x14ac:dyDescent="0.25">
      <c r="A10" s="14">
        <v>2005</v>
      </c>
      <c r="B10" s="21">
        <v>12899.15229639827</v>
      </c>
      <c r="C10" s="21">
        <v>2315.2151299985753</v>
      </c>
      <c r="D10" s="21">
        <v>19508.506915153088</v>
      </c>
      <c r="E10" s="21">
        <v>1682.5860013635745</v>
      </c>
      <c r="F10" s="21">
        <v>80.883646831063217</v>
      </c>
      <c r="G10" s="21">
        <v>2551.5000518223655</v>
      </c>
      <c r="H10" s="21">
        <v>939.153058908812</v>
      </c>
      <c r="I10" s="21">
        <v>148.45871435117849</v>
      </c>
      <c r="J10" s="21">
        <v>378.75858580420169</v>
      </c>
      <c r="K10" s="21">
        <v>161.16412475440185</v>
      </c>
      <c r="L10" s="21">
        <v>443.01057114662893</v>
      </c>
      <c r="M10" s="21">
        <v>401.15521014862253</v>
      </c>
      <c r="N10" s="21">
        <v>292.2630384292134</v>
      </c>
      <c r="O10" s="21">
        <v>136.56638062523851</v>
      </c>
      <c r="P10" s="21">
        <v>78.420406568815707</v>
      </c>
      <c r="Q10" s="21">
        <v>12953.539166962228</v>
      </c>
      <c r="R10" s="21">
        <v>0</v>
      </c>
      <c r="S10" s="4"/>
    </row>
    <row r="11" spans="1:19" x14ac:dyDescent="0.25">
      <c r="A11" s="14">
        <v>2004</v>
      </c>
      <c r="B11" s="21">
        <v>21812.640488713492</v>
      </c>
      <c r="C11" s="21">
        <v>858.75184771159866</v>
      </c>
      <c r="D11" s="21">
        <v>6840.5792792079583</v>
      </c>
      <c r="E11" s="21">
        <v>2132.2869838211327</v>
      </c>
      <c r="F11" s="21">
        <v>25.457359449585223</v>
      </c>
      <c r="G11" s="21">
        <v>1258.2068841274295</v>
      </c>
      <c r="H11" s="21">
        <v>658.5146614429251</v>
      </c>
      <c r="I11" s="21">
        <v>133.78916165765642</v>
      </c>
      <c r="J11" s="21">
        <v>355.56451739477745</v>
      </c>
      <c r="K11" s="21">
        <v>152.59415798409225</v>
      </c>
      <c r="L11" s="21">
        <v>394.88726558160602</v>
      </c>
      <c r="M11" s="21">
        <v>428.80688806337417</v>
      </c>
      <c r="N11" s="21">
        <v>232.20985178215304</v>
      </c>
      <c r="O11" s="21">
        <v>131.39011174632898</v>
      </c>
      <c r="P11" s="21">
        <v>77.291128475616262</v>
      </c>
      <c r="Q11" s="21">
        <v>9329.1121317915622</v>
      </c>
      <c r="R11" s="21">
        <v>0</v>
      </c>
      <c r="S11" s="4"/>
    </row>
    <row r="12" spans="1:19" x14ac:dyDescent="0.25">
      <c r="A12" s="14">
        <v>2003</v>
      </c>
      <c r="B12" s="21">
        <v>24510.113384442553</v>
      </c>
      <c r="C12" s="21">
        <v>450.2191432352335</v>
      </c>
      <c r="D12" s="21">
        <v>922.26786979553879</v>
      </c>
      <c r="E12" s="21">
        <v>2346.4283961938031</v>
      </c>
      <c r="F12" s="21">
        <v>45.38922478493857</v>
      </c>
      <c r="G12" s="21">
        <v>224.61523016432085</v>
      </c>
      <c r="H12" s="21">
        <v>527.56290763891673</v>
      </c>
      <c r="I12" s="21">
        <v>103.282393993993</v>
      </c>
      <c r="J12" s="21">
        <v>313.60929812065382</v>
      </c>
      <c r="K12" s="21">
        <v>149.183726882217</v>
      </c>
      <c r="L12" s="21">
        <v>296.78525538835578</v>
      </c>
      <c r="M12" s="21">
        <v>302.53390948810642</v>
      </c>
      <c r="N12" s="21">
        <v>244.12039164971966</v>
      </c>
      <c r="O12" s="21">
        <v>109.96988430187118</v>
      </c>
      <c r="P12" s="21">
        <v>91.999714245241577</v>
      </c>
      <c r="Q12" s="21">
        <v>8256.387680510863</v>
      </c>
      <c r="R12" s="21">
        <v>0</v>
      </c>
      <c r="S12" s="4"/>
    </row>
    <row r="13" spans="1:19" x14ac:dyDescent="0.25">
      <c r="A13" s="14">
        <v>2002</v>
      </c>
      <c r="B13" s="21">
        <v>25065.723845716078</v>
      </c>
      <c r="C13" s="21">
        <v>711.69521572959707</v>
      </c>
      <c r="D13" s="21">
        <v>0</v>
      </c>
      <c r="E13" s="21">
        <v>2420.4018629516117</v>
      </c>
      <c r="F13" s="21">
        <v>164.35848521800486</v>
      </c>
      <c r="G13" s="21">
        <v>0</v>
      </c>
      <c r="H13" s="21">
        <v>532.2053208466175</v>
      </c>
      <c r="I13" s="21">
        <v>113.16134517568265</v>
      </c>
      <c r="J13" s="21">
        <v>300.98376954107164</v>
      </c>
      <c r="K13" s="21">
        <v>153.48979280606349</v>
      </c>
      <c r="L13" s="21">
        <v>236.67205762646878</v>
      </c>
      <c r="M13" s="21">
        <v>216.46910114932064</v>
      </c>
      <c r="N13" s="21">
        <v>202.29597079172785</v>
      </c>
      <c r="O13" s="21">
        <v>93.887860607912742</v>
      </c>
      <c r="P13" s="21">
        <v>67.169869889533231</v>
      </c>
      <c r="Q13" s="21">
        <v>6058.7647908858244</v>
      </c>
      <c r="R13" s="21">
        <v>0</v>
      </c>
      <c r="S13" s="4"/>
    </row>
    <row r="14" spans="1:19" x14ac:dyDescent="0.25">
      <c r="A14" s="14">
        <v>2001</v>
      </c>
      <c r="B14" s="21">
        <v>32294.135564658867</v>
      </c>
      <c r="C14" s="21">
        <v>186.49724664372164</v>
      </c>
      <c r="D14" s="21">
        <v>0</v>
      </c>
      <c r="E14" s="21">
        <v>3842.908059494217</v>
      </c>
      <c r="F14" s="21">
        <v>51.396011058479459</v>
      </c>
      <c r="G14" s="21">
        <v>0</v>
      </c>
      <c r="H14" s="21">
        <v>928.36110457494317</v>
      </c>
      <c r="I14" s="21">
        <v>177.18199162234839</v>
      </c>
      <c r="J14" s="21">
        <v>413.42464711881286</v>
      </c>
      <c r="K14" s="21">
        <v>210.68593944265862</v>
      </c>
      <c r="L14" s="21">
        <v>282.54240223270438</v>
      </c>
      <c r="M14" s="21">
        <v>282.54240223270438</v>
      </c>
      <c r="N14" s="21">
        <v>161.70389208010917</v>
      </c>
      <c r="O14" s="21">
        <v>94.310382084776009</v>
      </c>
      <c r="P14" s="21">
        <v>54.312757645227535</v>
      </c>
      <c r="Q14" s="21">
        <v>5000.9746953795484</v>
      </c>
      <c r="R14" s="21">
        <v>0</v>
      </c>
      <c r="S14" s="4"/>
    </row>
    <row r="15" spans="1:19" x14ac:dyDescent="0.25">
      <c r="A15" s="14">
        <v>2000</v>
      </c>
      <c r="B15" s="21">
        <v>27616.153153451436</v>
      </c>
      <c r="C15" s="21">
        <v>146.96967635761408</v>
      </c>
      <c r="D15" s="21">
        <v>0</v>
      </c>
      <c r="E15" s="21">
        <v>4140.1936310273522</v>
      </c>
      <c r="F15" s="21">
        <v>18.323572673349329</v>
      </c>
      <c r="G15" s="21">
        <v>0</v>
      </c>
      <c r="H15" s="21">
        <v>1042.1778986113804</v>
      </c>
      <c r="I15" s="21">
        <v>167.20113524668997</v>
      </c>
      <c r="J15" s="21">
        <v>390.13598224227661</v>
      </c>
      <c r="K15" s="21">
        <v>367.44686570882061</v>
      </c>
      <c r="L15" s="21">
        <v>205.39415569907399</v>
      </c>
      <c r="M15" s="21">
        <v>205.39415569907399</v>
      </c>
      <c r="N15" s="21">
        <v>114.41775533857285</v>
      </c>
      <c r="O15" s="21">
        <v>76.613864361253491</v>
      </c>
      <c r="P15" s="21">
        <v>43.275325435210632</v>
      </c>
      <c r="Q15" s="21">
        <v>3740.9756177628583</v>
      </c>
      <c r="R15" s="21">
        <v>0</v>
      </c>
      <c r="S15" s="4"/>
    </row>
    <row r="16" spans="1:19" x14ac:dyDescent="0.25">
      <c r="A16" s="14">
        <v>1999</v>
      </c>
      <c r="B16" s="21">
        <v>21164.702733274502</v>
      </c>
      <c r="C16" s="21">
        <v>172.74979478153662</v>
      </c>
      <c r="D16" s="21">
        <v>0</v>
      </c>
      <c r="E16" s="21">
        <v>3102.5004912272825</v>
      </c>
      <c r="F16" s="21">
        <v>25.775078132043308</v>
      </c>
      <c r="G16" s="21">
        <v>0</v>
      </c>
      <c r="H16" s="21">
        <v>925.02573441752008</v>
      </c>
      <c r="I16" s="21">
        <v>121.65547707366625</v>
      </c>
      <c r="J16" s="21">
        <v>283.86277983855462</v>
      </c>
      <c r="K16" s="21">
        <v>293.0882743309495</v>
      </c>
      <c r="L16" s="21">
        <v>128.64133859783885</v>
      </c>
      <c r="M16" s="21">
        <v>128.64133859783885</v>
      </c>
      <c r="N16" s="21">
        <v>61.884890216752353</v>
      </c>
      <c r="O16" s="21">
        <v>29.492541802918684</v>
      </c>
      <c r="P16" s="21">
        <v>10.015228034807562</v>
      </c>
      <c r="Q16" s="21">
        <v>2446.9013857075311</v>
      </c>
      <c r="R16" s="21">
        <v>0</v>
      </c>
      <c r="S16" s="4"/>
    </row>
    <row r="17" spans="1:19" x14ac:dyDescent="0.25">
      <c r="A17" s="14">
        <v>1998</v>
      </c>
      <c r="B17" s="21">
        <v>18613.069289143194</v>
      </c>
      <c r="C17" s="21">
        <v>13.21128850649071</v>
      </c>
      <c r="D17" s="21">
        <v>0</v>
      </c>
      <c r="E17" s="21">
        <v>2161.9161587573867</v>
      </c>
      <c r="F17" s="21">
        <v>2.0292600838976353</v>
      </c>
      <c r="G17" s="21">
        <v>0</v>
      </c>
      <c r="H17" s="21">
        <v>545.91186091293775</v>
      </c>
      <c r="I17" s="21">
        <v>83.142266098831115</v>
      </c>
      <c r="J17" s="21">
        <v>193.99862089727264</v>
      </c>
      <c r="K17" s="21">
        <v>252.55482002568891</v>
      </c>
      <c r="L17" s="21">
        <v>117.49229511718522</v>
      </c>
      <c r="M17" s="21">
        <v>117.49229511718522</v>
      </c>
      <c r="N17" s="21">
        <v>123.49168670144425</v>
      </c>
      <c r="O17" s="21">
        <v>44.249133017120172</v>
      </c>
      <c r="P17" s="21">
        <v>14.898282891104969</v>
      </c>
      <c r="Q17" s="21">
        <v>2135.9746557782214</v>
      </c>
      <c r="R17" s="21">
        <v>0</v>
      </c>
      <c r="S17" s="4"/>
    </row>
    <row r="18" spans="1:19" x14ac:dyDescent="0.25">
      <c r="A18" s="14">
        <v>1997</v>
      </c>
      <c r="B18" s="21">
        <v>24634.744905500756</v>
      </c>
      <c r="C18" s="21">
        <v>16.692858851185569</v>
      </c>
      <c r="D18" s="21">
        <v>0</v>
      </c>
      <c r="E18" s="21">
        <v>2775.3214459694309</v>
      </c>
      <c r="F18" s="21">
        <v>2.272142259408946</v>
      </c>
      <c r="G18" s="21">
        <v>0</v>
      </c>
      <c r="H18" s="21">
        <v>441.6754121353232</v>
      </c>
      <c r="I18" s="21">
        <v>81.857736575491174</v>
      </c>
      <c r="J18" s="21">
        <v>191.00138534281274</v>
      </c>
      <c r="K18" s="21">
        <v>236.96854193730758</v>
      </c>
      <c r="L18" s="21">
        <v>127.73125284716559</v>
      </c>
      <c r="M18" s="21">
        <v>127.73125284716559</v>
      </c>
      <c r="N18" s="21">
        <v>126.09795781107104</v>
      </c>
      <c r="O18" s="21">
        <v>49.864867292642643</v>
      </c>
      <c r="P18" s="21">
        <v>14.735183567350889</v>
      </c>
      <c r="Q18" s="21">
        <v>1828.2576515617297</v>
      </c>
      <c r="R18" s="21">
        <v>0</v>
      </c>
      <c r="S18" s="4"/>
    </row>
    <row r="19" spans="1:19" x14ac:dyDescent="0.25">
      <c r="A19" s="14">
        <v>1996</v>
      </c>
      <c r="B19" s="21">
        <v>20509.88205288463</v>
      </c>
      <c r="C19" s="21">
        <v>95.484652442262259</v>
      </c>
      <c r="D19" s="21">
        <v>0</v>
      </c>
      <c r="E19" s="21">
        <v>2323.6189449578633</v>
      </c>
      <c r="F19" s="21">
        <v>14.136810211089546</v>
      </c>
      <c r="G19" s="21">
        <v>0</v>
      </c>
      <c r="H19" s="21">
        <v>314.04971694689021</v>
      </c>
      <c r="I19" s="21">
        <v>64.350595029071428</v>
      </c>
      <c r="J19" s="21">
        <v>150.15138840116666</v>
      </c>
      <c r="K19" s="21">
        <v>178.01192437666128</v>
      </c>
      <c r="L19" s="21">
        <v>97.029727154548951</v>
      </c>
      <c r="M19" s="21">
        <v>97.029727154548951</v>
      </c>
      <c r="N19" s="21">
        <v>131.82174320834636</v>
      </c>
      <c r="O19" s="21">
        <v>43.489478821907333</v>
      </c>
      <c r="P19" s="21">
        <v>5.3745610635653422</v>
      </c>
      <c r="Q19" s="21">
        <v>1212.7014999412995</v>
      </c>
      <c r="R19" s="21">
        <v>0</v>
      </c>
      <c r="S19" s="4"/>
    </row>
    <row r="20" spans="1:19" x14ac:dyDescent="0.25">
      <c r="A20" s="14">
        <v>1995</v>
      </c>
      <c r="B20" s="21">
        <v>15783.856402852263</v>
      </c>
      <c r="C20" s="21">
        <v>407.48917810844881</v>
      </c>
      <c r="D20" s="21">
        <v>0</v>
      </c>
      <c r="E20" s="21">
        <v>1618.6820700412229</v>
      </c>
      <c r="F20" s="21">
        <v>68.191950783116255</v>
      </c>
      <c r="G20" s="21">
        <v>0</v>
      </c>
      <c r="H20" s="21">
        <v>370.33582136815892</v>
      </c>
      <c r="I20" s="21">
        <v>84.297776762547358</v>
      </c>
      <c r="J20" s="21">
        <v>196.69481244594382</v>
      </c>
      <c r="K20" s="21">
        <v>223.14770697524338</v>
      </c>
      <c r="L20" s="21">
        <v>120.02127078235733</v>
      </c>
      <c r="M20" s="21">
        <v>120.02127078235733</v>
      </c>
      <c r="N20" s="21">
        <v>115.32033650084016</v>
      </c>
      <c r="O20" s="21">
        <v>62.11448008344415</v>
      </c>
      <c r="P20" s="21">
        <v>5.3716541850481558</v>
      </c>
      <c r="Q20" s="21">
        <v>716.17191683481713</v>
      </c>
      <c r="R20" s="21">
        <v>0</v>
      </c>
      <c r="S20" s="4"/>
    </row>
    <row r="21" spans="1:19" x14ac:dyDescent="0.25">
      <c r="A21" s="14">
        <v>1994</v>
      </c>
      <c r="B21" s="21">
        <v>10882.702859258254</v>
      </c>
      <c r="C21" s="21">
        <v>1323.6855018699828</v>
      </c>
      <c r="D21" s="21">
        <v>0</v>
      </c>
      <c r="E21" s="21">
        <v>895.5320602598689</v>
      </c>
      <c r="F21" s="21">
        <v>177.73521768996329</v>
      </c>
      <c r="G21" s="21">
        <v>0</v>
      </c>
      <c r="H21" s="21">
        <v>424.6815226064266</v>
      </c>
      <c r="I21" s="21">
        <v>59.575615207013904</v>
      </c>
      <c r="J21" s="21">
        <v>139.00976881636575</v>
      </c>
      <c r="K21" s="21">
        <v>143.48059484170497</v>
      </c>
      <c r="L21" s="21">
        <v>96.50506295788567</v>
      </c>
      <c r="M21" s="21">
        <v>96.50506295788567</v>
      </c>
      <c r="N21" s="21">
        <v>67.105836241376679</v>
      </c>
      <c r="O21" s="21">
        <v>34.295615870189394</v>
      </c>
      <c r="P21" s="21">
        <v>2.3596126416439804</v>
      </c>
      <c r="Q21" s="21">
        <v>325.18273594313911</v>
      </c>
      <c r="R21" s="21">
        <v>0</v>
      </c>
      <c r="S21" s="4"/>
    </row>
    <row r="22" spans="1:19" x14ac:dyDescent="0.25">
      <c r="A22" s="14">
        <v>1993</v>
      </c>
      <c r="B22" s="21">
        <v>7218.3036475470644</v>
      </c>
      <c r="C22" s="21">
        <v>2412.8723604427864</v>
      </c>
      <c r="D22" s="21">
        <v>0</v>
      </c>
      <c r="E22" s="21">
        <v>649.90118726167077</v>
      </c>
      <c r="F22" s="21">
        <v>272.76480238554871</v>
      </c>
      <c r="G22" s="21">
        <v>0</v>
      </c>
      <c r="H22" s="21">
        <v>363.07915148858871</v>
      </c>
      <c r="I22" s="21">
        <v>48.685449180674851</v>
      </c>
      <c r="J22" s="21">
        <v>113.59938142157466</v>
      </c>
      <c r="K22" s="21">
        <v>118.61080831425062</v>
      </c>
      <c r="L22" s="21">
        <v>80.69664230973514</v>
      </c>
      <c r="M22" s="21">
        <v>80.69664230973514</v>
      </c>
      <c r="N22" s="21">
        <v>83.099248501709113</v>
      </c>
      <c r="O22" s="21">
        <v>41.636884432214792</v>
      </c>
      <c r="P22" s="21">
        <v>4.0507094715655683</v>
      </c>
      <c r="Q22" s="21">
        <v>159.28731543860891</v>
      </c>
      <c r="R22" s="21">
        <v>0</v>
      </c>
      <c r="S22" s="4"/>
    </row>
    <row r="23" spans="1:19" x14ac:dyDescent="0.25">
      <c r="A23" s="14">
        <v>1992</v>
      </c>
      <c r="B23" s="21">
        <v>4219.6803355866014</v>
      </c>
      <c r="C23" s="21">
        <v>1534.1008306931105</v>
      </c>
      <c r="D23" s="21">
        <v>0</v>
      </c>
      <c r="E23" s="21">
        <v>450.32940417026259</v>
      </c>
      <c r="F23" s="21">
        <v>220.58627835528907</v>
      </c>
      <c r="G23" s="21">
        <v>0</v>
      </c>
      <c r="H23" s="21">
        <v>162.50941675918943</v>
      </c>
      <c r="I23" s="21">
        <v>32.718820144353529</v>
      </c>
      <c r="J23" s="21">
        <v>76.343913670158244</v>
      </c>
      <c r="K23" s="21">
        <v>76.618244571216721</v>
      </c>
      <c r="L23" s="21">
        <v>45.372602966405609</v>
      </c>
      <c r="M23" s="21">
        <v>45.372602966405609</v>
      </c>
      <c r="N23" s="21">
        <v>83.748057852655577</v>
      </c>
      <c r="O23" s="21">
        <v>52.28812316111091</v>
      </c>
      <c r="P23" s="21">
        <v>3.7627970667654251</v>
      </c>
      <c r="Q23" s="21">
        <v>104.47715600985721</v>
      </c>
      <c r="R23" s="21">
        <v>0</v>
      </c>
      <c r="S23" s="4"/>
    </row>
    <row r="24" spans="1:19" x14ac:dyDescent="0.25">
      <c r="A24" s="14">
        <v>1991</v>
      </c>
      <c r="B24" s="21">
        <v>4328.4015425062717</v>
      </c>
      <c r="C24" s="21">
        <v>1179.1834102501323</v>
      </c>
      <c r="D24" s="21">
        <v>0</v>
      </c>
      <c r="E24" s="21">
        <v>496.69527576567839</v>
      </c>
      <c r="F24" s="21">
        <v>140.44443582827239</v>
      </c>
      <c r="G24" s="21">
        <v>0</v>
      </c>
      <c r="H24" s="21">
        <v>173.07044645655841</v>
      </c>
      <c r="I24" s="21">
        <v>69.216766963820632</v>
      </c>
      <c r="J24" s="21">
        <v>161.5057895822481</v>
      </c>
      <c r="K24" s="21">
        <v>132.45857454053973</v>
      </c>
      <c r="L24" s="21">
        <v>53.372211420171091</v>
      </c>
      <c r="M24" s="21">
        <v>53.372211420171091</v>
      </c>
      <c r="N24" s="21">
        <v>112.66631201495611</v>
      </c>
      <c r="O24" s="21">
        <v>76.507970173840093</v>
      </c>
      <c r="P24" s="21">
        <v>7.9521165327266417</v>
      </c>
      <c r="Q24" s="21">
        <v>207.53146663138227</v>
      </c>
      <c r="R24" s="21">
        <v>0</v>
      </c>
      <c r="S24" s="4"/>
    </row>
    <row r="25" spans="1:19" x14ac:dyDescent="0.25">
      <c r="A25" s="14">
        <v>1990</v>
      </c>
      <c r="B25" s="21">
        <v>3701.6626577511743</v>
      </c>
      <c r="C25" s="21">
        <v>520.81014972248818</v>
      </c>
      <c r="D25" s="21">
        <v>0</v>
      </c>
      <c r="E25" s="21">
        <v>477.65772524373278</v>
      </c>
      <c r="F25" s="21">
        <v>71.146880277863474</v>
      </c>
      <c r="G25" s="21">
        <v>0</v>
      </c>
      <c r="H25" s="21">
        <v>185.38113800014088</v>
      </c>
      <c r="I25" s="21">
        <v>51.624403705054682</v>
      </c>
      <c r="J25" s="21">
        <v>120.45694197846089</v>
      </c>
      <c r="K25" s="21">
        <v>106.02255633655146</v>
      </c>
      <c r="L25" s="21">
        <v>41.821423411191233</v>
      </c>
      <c r="M25" s="21">
        <v>41.821423411191233</v>
      </c>
      <c r="N25" s="21">
        <v>54.946791178377126</v>
      </c>
      <c r="O25" s="21">
        <v>51.536981792981663</v>
      </c>
      <c r="P25" s="21">
        <v>5.4889614496609829</v>
      </c>
      <c r="Q25" s="21">
        <v>237.43153179207073</v>
      </c>
      <c r="R25" s="21">
        <v>0</v>
      </c>
      <c r="S25" s="4"/>
    </row>
    <row r="26" spans="1:19" x14ac:dyDescent="0.25">
      <c r="A26" s="14">
        <v>1989</v>
      </c>
      <c r="B26" s="21">
        <v>1604.937590887256</v>
      </c>
      <c r="C26" s="21">
        <v>2320.5632958099309</v>
      </c>
      <c r="D26" s="21">
        <v>0</v>
      </c>
      <c r="E26" s="21">
        <v>205.07405298390066</v>
      </c>
      <c r="F26" s="21">
        <v>247.90824755562818</v>
      </c>
      <c r="G26" s="21">
        <v>0</v>
      </c>
      <c r="H26" s="21">
        <v>207.92140208819237</v>
      </c>
      <c r="I26" s="21">
        <v>55.025566318669746</v>
      </c>
      <c r="J26" s="21">
        <v>128.39298807689599</v>
      </c>
      <c r="K26" s="21">
        <v>124.63907879585147</v>
      </c>
      <c r="L26" s="21">
        <v>38.468159327623376</v>
      </c>
      <c r="M26" s="21">
        <v>38.468159327623376</v>
      </c>
      <c r="N26" s="21">
        <v>25.859649399398023</v>
      </c>
      <c r="O26" s="21">
        <v>20.893533410073548</v>
      </c>
      <c r="P26" s="21">
        <v>3.1576925674212357</v>
      </c>
      <c r="Q26" s="21">
        <v>250.2747446239255</v>
      </c>
      <c r="R26" s="21">
        <v>0</v>
      </c>
      <c r="S26" s="4"/>
    </row>
    <row r="27" spans="1:19" x14ac:dyDescent="0.25">
      <c r="A27" s="14">
        <v>1988</v>
      </c>
      <c r="B27" s="21">
        <v>437.20377704468137</v>
      </c>
      <c r="C27" s="21">
        <v>3069.1439517267113</v>
      </c>
      <c r="D27" s="21">
        <v>0</v>
      </c>
      <c r="E27" s="21">
        <v>52.186174136006215</v>
      </c>
      <c r="F27" s="21">
        <v>314.00731516584841</v>
      </c>
      <c r="G27" s="21">
        <v>0</v>
      </c>
      <c r="H27" s="21">
        <v>132.12094236986735</v>
      </c>
      <c r="I27" s="21">
        <v>57.412945003622433</v>
      </c>
      <c r="J27" s="21">
        <v>133.96353834178564</v>
      </c>
      <c r="K27" s="21">
        <v>136.63249140719174</v>
      </c>
      <c r="L27" s="21">
        <v>36.952194558296014</v>
      </c>
      <c r="M27" s="21">
        <v>36.952194558296014</v>
      </c>
      <c r="N27" s="21">
        <v>48.527420203279782</v>
      </c>
      <c r="O27" s="21">
        <v>37.200927239992886</v>
      </c>
      <c r="P27" s="21">
        <v>4.8039724109078481</v>
      </c>
      <c r="Q27" s="21">
        <v>238.17253153922925</v>
      </c>
      <c r="R27" s="21">
        <v>0</v>
      </c>
      <c r="S27" s="4"/>
    </row>
    <row r="28" spans="1:19" x14ac:dyDescent="0.25">
      <c r="A28" s="14">
        <v>1987</v>
      </c>
      <c r="B28" s="21">
        <v>133.04865058091681</v>
      </c>
      <c r="C28" s="21">
        <v>2009.3794762646551</v>
      </c>
      <c r="D28" s="21">
        <v>0</v>
      </c>
      <c r="E28" s="21">
        <v>30.643861917433984</v>
      </c>
      <c r="F28" s="21">
        <v>267.48256770846297</v>
      </c>
      <c r="G28" s="21">
        <v>0</v>
      </c>
      <c r="H28" s="21">
        <v>70.500598717813276</v>
      </c>
      <c r="I28" s="21">
        <v>57.240373381456727</v>
      </c>
      <c r="J28" s="21">
        <v>133.56087122339903</v>
      </c>
      <c r="K28" s="21">
        <v>134.81923046644064</v>
      </c>
      <c r="L28" s="21">
        <v>31.4624629776539</v>
      </c>
      <c r="M28" s="21">
        <v>31.4624629776539</v>
      </c>
      <c r="N28" s="21">
        <v>25.437573952622284</v>
      </c>
      <c r="O28" s="21">
        <v>25.588063416845802</v>
      </c>
      <c r="P28" s="21">
        <v>4.4078849520956167</v>
      </c>
      <c r="Q28" s="21">
        <v>282.51632073143878</v>
      </c>
      <c r="R28" s="21">
        <v>0</v>
      </c>
      <c r="S28" s="4"/>
    </row>
    <row r="29" spans="1:19" x14ac:dyDescent="0.25">
      <c r="A29" s="14">
        <v>1986</v>
      </c>
      <c r="B29" s="21">
        <v>251.80117843640019</v>
      </c>
      <c r="C29" s="21">
        <v>2793.5202991793949</v>
      </c>
      <c r="D29" s="21">
        <v>0</v>
      </c>
      <c r="E29" s="21">
        <v>29.5941983317108</v>
      </c>
      <c r="F29" s="21">
        <v>259.59642784459174</v>
      </c>
      <c r="G29" s="21">
        <v>0</v>
      </c>
      <c r="H29" s="21">
        <v>77.536450716853139</v>
      </c>
      <c r="I29" s="21">
        <v>78.117317776744926</v>
      </c>
      <c r="J29" s="21">
        <v>182.27374147907142</v>
      </c>
      <c r="K29" s="21">
        <v>144.39299896044568</v>
      </c>
      <c r="L29" s="21">
        <v>33.513685592633735</v>
      </c>
      <c r="M29" s="21">
        <v>33.513685592633735</v>
      </c>
      <c r="N29" s="21">
        <v>22.985096034659588</v>
      </c>
      <c r="O29" s="21">
        <v>21.338464806604165</v>
      </c>
      <c r="P29" s="21">
        <v>3.2046778647280991</v>
      </c>
      <c r="Q29" s="21">
        <v>272.33217230783856</v>
      </c>
      <c r="R29" s="21">
        <v>0</v>
      </c>
      <c r="S29" s="4"/>
    </row>
    <row r="30" spans="1:19" x14ac:dyDescent="0.25">
      <c r="A30" s="14">
        <v>1985</v>
      </c>
      <c r="B30" s="21">
        <v>103.32247568630568</v>
      </c>
      <c r="C30" s="21">
        <v>2358.6530133084889</v>
      </c>
      <c r="D30" s="21">
        <v>0</v>
      </c>
      <c r="E30" s="21">
        <v>14.074104340029823</v>
      </c>
      <c r="F30" s="21">
        <v>178.30190930387451</v>
      </c>
      <c r="G30" s="21">
        <v>0</v>
      </c>
      <c r="H30" s="21">
        <v>59.903829820455726</v>
      </c>
      <c r="I30" s="21">
        <v>53.552255614216214</v>
      </c>
      <c r="J30" s="21">
        <v>124.95526309983786</v>
      </c>
      <c r="K30" s="21">
        <v>82.42534132248781</v>
      </c>
      <c r="L30" s="21">
        <v>20.8794720520035</v>
      </c>
      <c r="M30" s="21">
        <v>20.8794720520035</v>
      </c>
      <c r="N30" s="21">
        <v>17.728198334030637</v>
      </c>
      <c r="O30" s="21">
        <v>11.268323485325386</v>
      </c>
      <c r="P30" s="21">
        <v>1.5923059419627343</v>
      </c>
      <c r="Q30" s="21">
        <v>207.17652411245481</v>
      </c>
      <c r="R30" s="21">
        <v>0</v>
      </c>
      <c r="S30" s="4"/>
    </row>
    <row r="31" spans="1:19" x14ac:dyDescent="0.25">
      <c r="A31" s="14">
        <v>1984</v>
      </c>
      <c r="B31" s="21">
        <v>106.03629846170544</v>
      </c>
      <c r="C31" s="21">
        <v>1727.3431169392663</v>
      </c>
      <c r="D31" s="21">
        <v>0</v>
      </c>
      <c r="E31" s="21">
        <v>10.79439056475533</v>
      </c>
      <c r="F31" s="21">
        <v>128.41194595331157</v>
      </c>
      <c r="G31" s="21">
        <v>0</v>
      </c>
      <c r="H31" s="21">
        <v>45.447499245825668</v>
      </c>
      <c r="I31" s="21">
        <v>40.742994295783468</v>
      </c>
      <c r="J31" s="21">
        <v>95.066986690161414</v>
      </c>
      <c r="K31" s="21">
        <v>55.873759292292455</v>
      </c>
      <c r="L31" s="21">
        <v>15.697495656527231</v>
      </c>
      <c r="M31" s="21">
        <v>15.697495656527231</v>
      </c>
      <c r="N31" s="21">
        <v>7.3200757213122474</v>
      </c>
      <c r="O31" s="21">
        <v>7.4136728536039325</v>
      </c>
      <c r="P31" s="21">
        <v>1.2869605690106776</v>
      </c>
      <c r="Q31" s="21">
        <v>184.64142878816983</v>
      </c>
      <c r="R31" s="21">
        <v>0</v>
      </c>
      <c r="S31" s="4"/>
    </row>
    <row r="32" spans="1:19" x14ac:dyDescent="0.25">
      <c r="A32" s="14">
        <v>1983</v>
      </c>
      <c r="B32" s="21">
        <v>217.27488589456331</v>
      </c>
      <c r="C32" s="21">
        <v>1688.8568033466629</v>
      </c>
      <c r="D32" s="21">
        <v>0</v>
      </c>
      <c r="E32" s="21">
        <v>17.503409792908872</v>
      </c>
      <c r="F32" s="21">
        <v>69.9404530912025</v>
      </c>
      <c r="G32" s="21">
        <v>0</v>
      </c>
      <c r="H32" s="21">
        <v>48.69473172086456</v>
      </c>
      <c r="I32" s="21">
        <v>32.248080360126274</v>
      </c>
      <c r="J32" s="21">
        <v>75.245520840294603</v>
      </c>
      <c r="K32" s="21">
        <v>45.970304362478224</v>
      </c>
      <c r="L32" s="21">
        <v>12.305210306039688</v>
      </c>
      <c r="M32" s="21">
        <v>12.305210306039688</v>
      </c>
      <c r="N32" s="21">
        <v>5.882822633368626</v>
      </c>
      <c r="O32" s="21">
        <v>8.2543793231569964</v>
      </c>
      <c r="P32" s="21">
        <v>0.79919858042699365</v>
      </c>
      <c r="Q32" s="21">
        <v>227.10839974081603</v>
      </c>
      <c r="R32" s="21">
        <v>0</v>
      </c>
      <c r="S32" s="4"/>
    </row>
    <row r="33" spans="1:19" x14ac:dyDescent="0.25">
      <c r="A33" s="14">
        <v>1982</v>
      </c>
      <c r="B33" s="21">
        <v>880.70637913544135</v>
      </c>
      <c r="C33" s="21">
        <v>579.16988506562393</v>
      </c>
      <c r="D33" s="21">
        <v>0</v>
      </c>
      <c r="E33" s="21">
        <v>34.039833396502317</v>
      </c>
      <c r="F33" s="21">
        <v>32.509416667398227</v>
      </c>
      <c r="G33" s="21">
        <v>0</v>
      </c>
      <c r="H33" s="21">
        <v>71.045966176133348</v>
      </c>
      <c r="I33" s="21">
        <v>38.999371880519568</v>
      </c>
      <c r="J33" s="21">
        <v>90.998534387878976</v>
      </c>
      <c r="K33" s="21">
        <v>55.881287469736286</v>
      </c>
      <c r="L33" s="21">
        <v>12.097687584586794</v>
      </c>
      <c r="M33" s="21">
        <v>12.097687584586794</v>
      </c>
      <c r="N33" s="21">
        <v>7.94867096403331</v>
      </c>
      <c r="O33" s="21">
        <v>8.7894129411408102</v>
      </c>
      <c r="P33" s="21">
        <v>1.1959599249724495</v>
      </c>
      <c r="Q33" s="21">
        <v>206.40202891877453</v>
      </c>
      <c r="R33" s="21">
        <v>0</v>
      </c>
      <c r="S33" s="4"/>
    </row>
    <row r="34" spans="1:19" x14ac:dyDescent="0.25">
      <c r="A34" s="14">
        <v>1981</v>
      </c>
      <c r="B34" s="21">
        <v>748.25266357980126</v>
      </c>
      <c r="C34" s="21">
        <v>323.80839120863737</v>
      </c>
      <c r="D34" s="21">
        <v>0</v>
      </c>
      <c r="E34" s="21">
        <v>34.589463397678081</v>
      </c>
      <c r="F34" s="21">
        <v>13.11967725663273</v>
      </c>
      <c r="G34" s="21">
        <v>0</v>
      </c>
      <c r="H34" s="21">
        <v>49.998212167570387</v>
      </c>
      <c r="I34" s="21">
        <v>43.668909124391142</v>
      </c>
      <c r="J34" s="21">
        <v>101.89412129024599</v>
      </c>
      <c r="K34" s="21">
        <v>69.029711230000942</v>
      </c>
      <c r="L34" s="21">
        <v>12.001855530689001</v>
      </c>
      <c r="M34" s="21">
        <v>12.001855530689001</v>
      </c>
      <c r="N34" s="21">
        <v>10.629063621545436</v>
      </c>
      <c r="O34" s="21">
        <v>10.027651039728074</v>
      </c>
      <c r="P34" s="21">
        <v>3.1138711544915534</v>
      </c>
      <c r="Q34" s="21">
        <v>125.2948939439072</v>
      </c>
      <c r="R34" s="21">
        <v>0</v>
      </c>
      <c r="S34" s="4"/>
    </row>
    <row r="35" spans="1:19" x14ac:dyDescent="0.25">
      <c r="A35" s="14">
        <v>1980</v>
      </c>
      <c r="B35" s="21">
        <v>1195.6321967834247</v>
      </c>
      <c r="C35" s="21">
        <v>484.73623288986994</v>
      </c>
      <c r="D35" s="21">
        <v>0</v>
      </c>
      <c r="E35" s="21">
        <v>72.062430466285704</v>
      </c>
      <c r="F35" s="21">
        <v>21.170300728679564</v>
      </c>
      <c r="G35" s="21">
        <v>0</v>
      </c>
      <c r="H35" s="21">
        <v>25.070722845732828</v>
      </c>
      <c r="I35" s="21">
        <v>71.109318108194557</v>
      </c>
      <c r="J35" s="21">
        <v>165.9217422524539</v>
      </c>
      <c r="K35" s="21">
        <v>71.030656892756141</v>
      </c>
      <c r="L35" s="21">
        <v>17.067801157311248</v>
      </c>
      <c r="M35" s="21">
        <v>17.067801157311248</v>
      </c>
      <c r="N35" s="21">
        <v>11.946427736407909</v>
      </c>
      <c r="O35" s="21">
        <v>8.3873658695846434</v>
      </c>
      <c r="P35" s="21">
        <v>1.4936072103828186</v>
      </c>
      <c r="Q35" s="21">
        <v>97.228443751849753</v>
      </c>
      <c r="R35" s="21">
        <v>0</v>
      </c>
      <c r="S35" s="4"/>
    </row>
    <row r="36" spans="1:19" x14ac:dyDescent="0.25">
      <c r="A36" s="14">
        <v>1979</v>
      </c>
      <c r="B36" s="21">
        <v>1506.8758765943735</v>
      </c>
      <c r="C36" s="21">
        <v>3.6429041771097412</v>
      </c>
      <c r="D36" s="21">
        <v>0</v>
      </c>
      <c r="E36" s="21">
        <v>86.047245049098322</v>
      </c>
      <c r="F36" s="21">
        <v>0.47524279906174705</v>
      </c>
      <c r="G36" s="21">
        <v>0</v>
      </c>
      <c r="H36" s="21">
        <v>17.664575447054705</v>
      </c>
      <c r="I36" s="21">
        <v>46.559163151394941</v>
      </c>
      <c r="J36" s="21">
        <v>108.63804735325485</v>
      </c>
      <c r="K36" s="21">
        <v>121.55756078509067</v>
      </c>
      <c r="L36" s="21">
        <v>12.825506525731738</v>
      </c>
      <c r="M36" s="21">
        <v>12.825506525731738</v>
      </c>
      <c r="N36" s="21">
        <v>10.58792696220528</v>
      </c>
      <c r="O36" s="21">
        <v>6.1704954751002026</v>
      </c>
      <c r="P36" s="21">
        <v>1.4401203339397988</v>
      </c>
      <c r="Q36" s="21">
        <v>46.391056597789671</v>
      </c>
      <c r="R36" s="21">
        <v>0</v>
      </c>
      <c r="S36" s="4"/>
    </row>
    <row r="37" spans="1:19" x14ac:dyDescent="0.25">
      <c r="A37" s="14">
        <v>1978</v>
      </c>
      <c r="B37" s="21">
        <v>1358.1701425347212</v>
      </c>
      <c r="C37" s="21">
        <v>0</v>
      </c>
      <c r="D37" s="21">
        <v>0</v>
      </c>
      <c r="E37" s="21">
        <v>72.043493595889643</v>
      </c>
      <c r="F37" s="21">
        <v>0</v>
      </c>
      <c r="G37" s="21">
        <v>0</v>
      </c>
      <c r="H37" s="21">
        <v>3.6350054931725611</v>
      </c>
      <c r="I37" s="21">
        <v>62.210074128888166</v>
      </c>
      <c r="J37" s="21">
        <v>145.15683963407236</v>
      </c>
      <c r="K37" s="21">
        <v>59.412127608914751</v>
      </c>
      <c r="L37" s="21">
        <v>12.583495332805452</v>
      </c>
      <c r="M37" s="21">
        <v>12.583495332805452</v>
      </c>
      <c r="N37" s="21">
        <v>10.80390601135373</v>
      </c>
      <c r="O37" s="21">
        <v>6.1197921861447719</v>
      </c>
      <c r="P37" s="21">
        <v>0.88300851235735245</v>
      </c>
      <c r="Q37" s="21">
        <v>21.380129286602113</v>
      </c>
      <c r="R37" s="21">
        <v>0</v>
      </c>
      <c r="S37" s="4"/>
    </row>
    <row r="38" spans="1:19" x14ac:dyDescent="0.25">
      <c r="A38" s="14">
        <v>1977</v>
      </c>
      <c r="B38" s="21">
        <v>976.17918639312677</v>
      </c>
      <c r="C38" s="21">
        <v>0</v>
      </c>
      <c r="D38" s="21">
        <v>0</v>
      </c>
      <c r="E38" s="21">
        <v>56.268748467150111</v>
      </c>
      <c r="F38" s="21">
        <v>0</v>
      </c>
      <c r="G38" s="21">
        <v>0</v>
      </c>
      <c r="H38" s="21">
        <v>1.7838584262764947</v>
      </c>
      <c r="I38" s="21">
        <v>61.680156354696443</v>
      </c>
      <c r="J38" s="21">
        <v>143.92036482762506</v>
      </c>
      <c r="K38" s="21">
        <v>52.44968373205424</v>
      </c>
      <c r="L38" s="21">
        <v>16.468522392232362</v>
      </c>
      <c r="M38" s="21">
        <v>16.468522392232362</v>
      </c>
      <c r="N38" s="21">
        <v>7.6628719580321638</v>
      </c>
      <c r="O38" s="21">
        <v>5.2181153517111998</v>
      </c>
      <c r="P38" s="21">
        <v>0.70484346798713393</v>
      </c>
      <c r="Q38" s="21">
        <v>16.990043738910298</v>
      </c>
      <c r="R38" s="21">
        <v>0</v>
      </c>
      <c r="S38" s="4"/>
    </row>
    <row r="39" spans="1:19" x14ac:dyDescent="0.25">
      <c r="A39" s="14">
        <v>1976</v>
      </c>
      <c r="B39" s="21">
        <v>864.47572611184057</v>
      </c>
      <c r="C39" s="21">
        <v>0</v>
      </c>
      <c r="D39" s="21">
        <v>0</v>
      </c>
      <c r="E39" s="21">
        <v>82.686704471116641</v>
      </c>
      <c r="F39" s="21">
        <v>0</v>
      </c>
      <c r="G39" s="21">
        <v>0</v>
      </c>
      <c r="H39" s="21">
        <v>1.0994822068298706</v>
      </c>
      <c r="I39" s="21">
        <v>37.627428723017594</v>
      </c>
      <c r="J39" s="21">
        <v>87.797333687041046</v>
      </c>
      <c r="K39" s="21">
        <v>40.318531392028738</v>
      </c>
      <c r="L39" s="21">
        <v>14.254202589994142</v>
      </c>
      <c r="M39" s="21">
        <v>14.254202589994142</v>
      </c>
      <c r="N39" s="21">
        <v>7.745593388190537</v>
      </c>
      <c r="O39" s="21">
        <v>4.8699099049843948</v>
      </c>
      <c r="P39" s="21">
        <v>0.56705199493131642</v>
      </c>
      <c r="Q39" s="24"/>
      <c r="R39" s="24"/>
      <c r="S39" s="4"/>
    </row>
    <row r="40" spans="1:19" x14ac:dyDescent="0.25">
      <c r="A40" s="14">
        <v>1975</v>
      </c>
      <c r="B40" s="21">
        <v>710.47429272416889</v>
      </c>
      <c r="C40" s="21">
        <v>0</v>
      </c>
      <c r="D40" s="21">
        <v>0</v>
      </c>
      <c r="E40" s="21">
        <v>75.621465107614881</v>
      </c>
      <c r="F40" s="21">
        <v>0</v>
      </c>
      <c r="G40" s="21">
        <v>0</v>
      </c>
      <c r="H40" s="21">
        <v>0.44474533896293483</v>
      </c>
      <c r="I40" s="21">
        <v>28.788472037725715</v>
      </c>
      <c r="J40" s="21">
        <v>67.173101421359988</v>
      </c>
      <c r="K40" s="21">
        <v>32.700063743565821</v>
      </c>
      <c r="L40" s="21">
        <v>11.917597036212049</v>
      </c>
      <c r="M40" s="21">
        <v>11.917597036212049</v>
      </c>
      <c r="N40" s="21">
        <v>4.8765628896530027</v>
      </c>
      <c r="O40" s="21">
        <v>2.7054903702869386</v>
      </c>
      <c r="P40" s="21">
        <v>0.51771729307959946</v>
      </c>
      <c r="Q40" s="24"/>
      <c r="R40" s="24"/>
      <c r="S40" s="4"/>
    </row>
    <row r="41" spans="1:19" x14ac:dyDescent="0.25">
      <c r="A41" s="14">
        <v>1974</v>
      </c>
      <c r="B41" s="21">
        <v>578.07122309428996</v>
      </c>
      <c r="C41" s="21">
        <v>0</v>
      </c>
      <c r="D41" s="21">
        <v>0</v>
      </c>
      <c r="E41" s="21">
        <v>65.641528547895291</v>
      </c>
      <c r="F41" s="21">
        <v>0</v>
      </c>
      <c r="G41" s="21">
        <v>0</v>
      </c>
      <c r="H41" s="21">
        <v>0.24854961764928385</v>
      </c>
      <c r="I41" s="21">
        <v>19.369056383105317</v>
      </c>
      <c r="J41" s="21">
        <v>45.194464893912397</v>
      </c>
      <c r="K41" s="21">
        <v>15.060369026711143</v>
      </c>
      <c r="L41" s="21">
        <v>7.787152625882892</v>
      </c>
      <c r="M41" s="21">
        <v>7.787152625882892</v>
      </c>
      <c r="N41" s="21">
        <v>3.9423493365830367</v>
      </c>
      <c r="O41" s="21">
        <v>2.2880744305979723</v>
      </c>
      <c r="P41" s="21">
        <v>0.47462280914246402</v>
      </c>
      <c r="Q41" s="24"/>
      <c r="R41" s="24"/>
      <c r="S41" s="4"/>
    </row>
    <row r="42" spans="1:19" x14ac:dyDescent="0.25">
      <c r="A42" s="14">
        <v>1973</v>
      </c>
      <c r="B42" s="21">
        <v>412.70317673308273</v>
      </c>
      <c r="C42" s="21">
        <v>0</v>
      </c>
      <c r="D42" s="21">
        <v>0</v>
      </c>
      <c r="E42" s="21">
        <v>53.08526692671466</v>
      </c>
      <c r="F42" s="21">
        <v>0</v>
      </c>
      <c r="G42" s="21">
        <v>0</v>
      </c>
      <c r="H42" s="21">
        <v>0.2471365462278004</v>
      </c>
      <c r="I42" s="21">
        <v>19.665590856174202</v>
      </c>
      <c r="J42" s="21">
        <v>45.886378664406493</v>
      </c>
      <c r="K42" s="21">
        <v>11.212689385792794</v>
      </c>
      <c r="L42" s="21">
        <v>5.2599418714396933</v>
      </c>
      <c r="M42" s="21">
        <v>5.2599418714396933</v>
      </c>
      <c r="N42" s="21">
        <v>2.927929593823297</v>
      </c>
      <c r="O42" s="21">
        <v>1.5505639874440482</v>
      </c>
      <c r="P42" s="21">
        <v>6.5771537113215192E-2</v>
      </c>
      <c r="Q42" s="24"/>
      <c r="R42" s="24"/>
      <c r="S42" s="4"/>
    </row>
    <row r="43" spans="1:19" x14ac:dyDescent="0.25">
      <c r="A43" s="14">
        <v>1972</v>
      </c>
      <c r="B43" s="21">
        <v>295.60716930958193</v>
      </c>
      <c r="C43" s="21">
        <v>0</v>
      </c>
      <c r="D43" s="21">
        <v>0</v>
      </c>
      <c r="E43" s="21">
        <v>38.625190164344069</v>
      </c>
      <c r="F43" s="21">
        <v>0</v>
      </c>
      <c r="G43" s="21">
        <v>0</v>
      </c>
      <c r="H43" s="21">
        <v>0.20211296532989076</v>
      </c>
      <c r="I43" s="21">
        <v>14.061667146155527</v>
      </c>
      <c r="J43" s="21">
        <v>32.8105566743629</v>
      </c>
      <c r="K43" s="21">
        <v>9.9683484731346521</v>
      </c>
      <c r="L43" s="21">
        <v>3.521450260614726</v>
      </c>
      <c r="M43" s="21">
        <v>3.521450260614726</v>
      </c>
      <c r="N43" s="21">
        <v>1.1979019912117641</v>
      </c>
      <c r="O43" s="21">
        <v>0.62137000100539397</v>
      </c>
      <c r="P43" s="21">
        <v>9.1493778792603106E-2</v>
      </c>
      <c r="Q43" s="24"/>
      <c r="R43" s="24"/>
      <c r="S43" s="4"/>
    </row>
    <row r="44" spans="1:19" x14ac:dyDescent="0.25">
      <c r="A44" s="10" t="s">
        <v>25</v>
      </c>
      <c r="B44" s="12">
        <f>SUM(B3:B43)</f>
        <v>321951.84662522218</v>
      </c>
      <c r="C44" s="12">
        <f t="shared" ref="C44:R44" si="0">SUM(C3:C43)</f>
        <v>29799.879961376642</v>
      </c>
      <c r="D44" s="12">
        <f t="shared" si="0"/>
        <v>432107.94485036324</v>
      </c>
      <c r="E44" s="12">
        <f t="shared" si="0"/>
        <v>49757.334454244556</v>
      </c>
      <c r="F44" s="12">
        <f t="shared" si="0"/>
        <v>2913.8146600966056</v>
      </c>
      <c r="G44" s="12">
        <f t="shared" si="0"/>
        <v>57580.303964408798</v>
      </c>
      <c r="H44" s="12">
        <f t="shared" si="0"/>
        <v>26346.173673421643</v>
      </c>
      <c r="I44" s="12">
        <f t="shared" si="0"/>
        <v>3374.9049092842788</v>
      </c>
      <c r="J44" s="12">
        <f t="shared" si="0"/>
        <v>9447.935588058921</v>
      </c>
      <c r="K44" s="12">
        <f t="shared" si="0"/>
        <v>5830.6335810307983</v>
      </c>
      <c r="L44" s="12">
        <f t="shared" si="0"/>
        <v>8263.7378466936643</v>
      </c>
      <c r="M44" s="12">
        <f t="shared" si="0"/>
        <v>8193.5286074880623</v>
      </c>
      <c r="N44" s="12">
        <f t="shared" si="0"/>
        <v>5405.7337010301071</v>
      </c>
      <c r="O44" s="12">
        <f t="shared" si="0"/>
        <v>2398.8263928548263</v>
      </c>
      <c r="P44" s="12">
        <f t="shared" si="0"/>
        <v>1214.7765583649496</v>
      </c>
      <c r="Q44" s="12">
        <f t="shared" si="0"/>
        <v>173688.97330955844</v>
      </c>
      <c r="R44" s="12">
        <f t="shared" si="0"/>
        <v>32560.044733220071</v>
      </c>
      <c r="S44" s="6">
        <f>SUM(B44:R44)</f>
        <v>1170836.3934167176</v>
      </c>
    </row>
    <row r="45" spans="1:19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9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8" spans="1:19" x14ac:dyDescent="0.25">
      <c r="B48" s="7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A44" sqref="A44"/>
    </sheetView>
  </sheetViews>
  <sheetFormatPr defaultColWidth="12.28515625" defaultRowHeight="15" x14ac:dyDescent="0.25"/>
  <cols>
    <col min="2" max="3" width="10.7109375"/>
  </cols>
  <sheetData>
    <row r="1" spans="1:18" x14ac:dyDescent="0.25">
      <c r="A1" s="10" t="s">
        <v>0</v>
      </c>
      <c r="B1" s="11" t="s">
        <v>20</v>
      </c>
      <c r="C1" s="11" t="s">
        <v>20</v>
      </c>
      <c r="D1" s="11" t="s">
        <v>20</v>
      </c>
      <c r="E1" s="11" t="s">
        <v>20</v>
      </c>
      <c r="F1" s="11" t="s">
        <v>20</v>
      </c>
      <c r="G1" s="11" t="s">
        <v>20</v>
      </c>
      <c r="H1" s="11" t="s">
        <v>20</v>
      </c>
      <c r="I1" s="11" t="s">
        <v>20</v>
      </c>
      <c r="J1" s="11" t="s">
        <v>20</v>
      </c>
      <c r="K1" s="11" t="s">
        <v>20</v>
      </c>
      <c r="L1" s="11" t="s">
        <v>20</v>
      </c>
      <c r="M1" s="11" t="s">
        <v>20</v>
      </c>
      <c r="N1" s="11" t="s">
        <v>20</v>
      </c>
      <c r="O1" s="11" t="s">
        <v>20</v>
      </c>
      <c r="P1" s="11" t="s">
        <v>20</v>
      </c>
      <c r="Q1" s="11" t="s">
        <v>20</v>
      </c>
      <c r="R1" s="11" t="s">
        <v>20</v>
      </c>
    </row>
    <row r="2" spans="1:18" ht="45" x14ac:dyDescent="0.25">
      <c r="A2" s="10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8" x14ac:dyDescent="0.25">
      <c r="A3" s="14">
        <v>2012</v>
      </c>
      <c r="B3" s="21">
        <v>2835.577333736308</v>
      </c>
      <c r="C3" s="21">
        <v>0</v>
      </c>
      <c r="D3" s="21">
        <v>29749.510258627484</v>
      </c>
      <c r="E3" s="21">
        <v>161.35941929561602</v>
      </c>
      <c r="F3" s="21">
        <v>0</v>
      </c>
      <c r="G3" s="21">
        <v>2586.2483366932665</v>
      </c>
      <c r="H3" s="21">
        <v>901.72384937238485</v>
      </c>
      <c r="I3" s="21">
        <v>46.071182548794489</v>
      </c>
      <c r="J3" s="21">
        <v>269.92422502870261</v>
      </c>
      <c r="K3" s="21">
        <v>96.514351320321452</v>
      </c>
      <c r="L3" s="21">
        <v>383.66934557979334</v>
      </c>
      <c r="M3" s="21">
        <v>419.49024110218136</v>
      </c>
      <c r="N3" s="21">
        <v>117.31652480641904</v>
      </c>
      <c r="O3" s="21">
        <v>36.986215604859531</v>
      </c>
      <c r="P3" s="21">
        <v>27.379623836679134</v>
      </c>
      <c r="Q3" s="23">
        <v>7952.0080362372601</v>
      </c>
      <c r="R3" s="23">
        <v>7754.4640816708825</v>
      </c>
    </row>
    <row r="4" spans="1:18" x14ac:dyDescent="0.25">
      <c r="A4" s="14">
        <v>2011</v>
      </c>
      <c r="B4" s="21">
        <v>2091.2684953811336</v>
      </c>
      <c r="C4" s="21">
        <v>0</v>
      </c>
      <c r="D4" s="21">
        <v>27276.412679503308</v>
      </c>
      <c r="E4" s="21">
        <v>2216.9918183028917</v>
      </c>
      <c r="F4" s="21">
        <v>0</v>
      </c>
      <c r="G4" s="21">
        <v>3446.2791655798146</v>
      </c>
      <c r="H4" s="21">
        <v>990.06075468328572</v>
      </c>
      <c r="I4" s="21">
        <v>59.647990471175788</v>
      </c>
      <c r="J4" s="21">
        <v>292.86049811938921</v>
      </c>
      <c r="K4" s="21">
        <v>109.66562930220211</v>
      </c>
      <c r="L4" s="21">
        <v>435.96150452223526</v>
      </c>
      <c r="M4" s="21">
        <v>402.72926765150078</v>
      </c>
      <c r="N4" s="21">
        <v>283.27219967614667</v>
      </c>
      <c r="O4" s="21">
        <v>91.373367170158815</v>
      </c>
      <c r="P4" s="21">
        <v>62.428626600505638</v>
      </c>
      <c r="Q4" s="23">
        <v>7815.1537936288478</v>
      </c>
      <c r="R4" s="23">
        <v>7581.5369778227614</v>
      </c>
    </row>
    <row r="5" spans="1:18" x14ac:dyDescent="0.25">
      <c r="A5" s="14">
        <v>2010</v>
      </c>
      <c r="B5" s="21">
        <v>1517.4249546515578</v>
      </c>
      <c r="C5" s="21">
        <v>0</v>
      </c>
      <c r="D5" s="21">
        <v>28883.683624062782</v>
      </c>
      <c r="E5" s="21">
        <v>2157.6606806989566</v>
      </c>
      <c r="F5" s="21">
        <v>0</v>
      </c>
      <c r="G5" s="21">
        <v>2786.5083942431884</v>
      </c>
      <c r="H5" s="21">
        <v>863.62861270491328</v>
      </c>
      <c r="I5" s="21">
        <v>65.560881342714595</v>
      </c>
      <c r="J5" s="21">
        <v>307.92089454711635</v>
      </c>
      <c r="K5" s="21">
        <v>127.11277308759153</v>
      </c>
      <c r="L5" s="21">
        <v>448.2534677850719</v>
      </c>
      <c r="M5" s="21">
        <v>465.45535156281846</v>
      </c>
      <c r="N5" s="21">
        <v>188.89423335295584</v>
      </c>
      <c r="O5" s="21">
        <v>62.449603007938606</v>
      </c>
      <c r="P5" s="21">
        <v>43.262843646744166</v>
      </c>
      <c r="Q5" s="23">
        <v>7435.4971165576135</v>
      </c>
      <c r="R5" s="23">
        <v>7144.57883391001</v>
      </c>
    </row>
    <row r="6" spans="1:18" x14ac:dyDescent="0.25">
      <c r="A6" s="14">
        <v>2009</v>
      </c>
      <c r="B6" s="21">
        <v>1375.5659382760114</v>
      </c>
      <c r="C6" s="21">
        <v>0</v>
      </c>
      <c r="D6" s="21">
        <v>27141.228116924456</v>
      </c>
      <c r="E6" s="21">
        <v>1348.6804948999195</v>
      </c>
      <c r="F6" s="21">
        <v>0</v>
      </c>
      <c r="G6" s="21">
        <v>2229.1852770027053</v>
      </c>
      <c r="H6" s="21">
        <v>607.18189965561044</v>
      </c>
      <c r="I6" s="21">
        <v>38.818567789820982</v>
      </c>
      <c r="J6" s="21">
        <v>149.88732320401988</v>
      </c>
      <c r="K6" s="21">
        <v>66.845806180585456</v>
      </c>
      <c r="L6" s="21">
        <v>202.06575436940949</v>
      </c>
      <c r="M6" s="21">
        <v>180.87244348176324</v>
      </c>
      <c r="N6" s="21">
        <v>121.83726757067276</v>
      </c>
      <c r="O6" s="21">
        <v>35.497881267624983</v>
      </c>
      <c r="P6" s="21">
        <v>27.181192442760665</v>
      </c>
      <c r="Q6" s="23">
        <v>13785.063465458972</v>
      </c>
      <c r="R6" s="23">
        <v>0</v>
      </c>
    </row>
    <row r="7" spans="1:18" x14ac:dyDescent="0.25">
      <c r="A7" s="14">
        <v>2008</v>
      </c>
      <c r="B7" s="21">
        <v>1355.9445006137619</v>
      </c>
      <c r="C7" s="21">
        <v>0</v>
      </c>
      <c r="D7" s="21">
        <v>23526.224322813439</v>
      </c>
      <c r="E7" s="21">
        <v>1009.0308048869093</v>
      </c>
      <c r="F7" s="21">
        <v>0</v>
      </c>
      <c r="G7" s="21">
        <v>2068.0032555255425</v>
      </c>
      <c r="H7" s="21">
        <v>571.83811316929587</v>
      </c>
      <c r="I7" s="21">
        <v>64.383864361098134</v>
      </c>
      <c r="J7" s="21">
        <v>181.98245148719258</v>
      </c>
      <c r="K7" s="21">
        <v>85.223848070897986</v>
      </c>
      <c r="L7" s="21">
        <v>267.55040661625031</v>
      </c>
      <c r="M7" s="21">
        <v>277.96681402262772</v>
      </c>
      <c r="N7" s="21">
        <v>139.90997031268964</v>
      </c>
      <c r="O7" s="21">
        <v>55.159357517935092</v>
      </c>
      <c r="P7" s="21">
        <v>30.248679929190203</v>
      </c>
      <c r="Q7" s="23">
        <v>14569.534595128278</v>
      </c>
      <c r="R7" s="23">
        <v>0</v>
      </c>
    </row>
    <row r="8" spans="1:18" x14ac:dyDescent="0.25">
      <c r="A8" s="14">
        <v>2007</v>
      </c>
      <c r="B8" s="21">
        <v>1907.6289979174294</v>
      </c>
      <c r="C8" s="21">
        <v>0</v>
      </c>
      <c r="D8" s="21">
        <v>20484.104807343127</v>
      </c>
      <c r="E8" s="21">
        <v>758.32027864552379</v>
      </c>
      <c r="F8" s="21">
        <v>0</v>
      </c>
      <c r="G8" s="21">
        <v>1598.1756195072601</v>
      </c>
      <c r="H8" s="21">
        <v>382.79239861752922</v>
      </c>
      <c r="I8" s="21">
        <v>59.537606841168923</v>
      </c>
      <c r="J8" s="21">
        <v>158.11960045794663</v>
      </c>
      <c r="K8" s="21">
        <v>78.803897891514197</v>
      </c>
      <c r="L8" s="21">
        <v>201.0480939445784</v>
      </c>
      <c r="M8" s="21">
        <v>193.06253881126574</v>
      </c>
      <c r="N8" s="21">
        <v>94.100964539197889</v>
      </c>
      <c r="O8" s="21">
        <v>41.352404563392078</v>
      </c>
      <c r="P8" s="21">
        <v>22.730649383835555</v>
      </c>
      <c r="Q8" s="21">
        <v>14273.815810960074</v>
      </c>
      <c r="R8" s="21">
        <v>0</v>
      </c>
    </row>
    <row r="9" spans="1:18" x14ac:dyDescent="0.25">
      <c r="A9" s="14">
        <v>2006</v>
      </c>
      <c r="B9" s="21">
        <v>2667.833171276071</v>
      </c>
      <c r="C9" s="21">
        <v>0</v>
      </c>
      <c r="D9" s="21">
        <v>13004.270732003037</v>
      </c>
      <c r="E9" s="21">
        <v>548.97684337848511</v>
      </c>
      <c r="F9" s="21">
        <v>0</v>
      </c>
      <c r="G9" s="21">
        <v>1047.3411298417327</v>
      </c>
      <c r="H9" s="21">
        <v>294.5577531570745</v>
      </c>
      <c r="I9" s="21">
        <v>63.82297172646372</v>
      </c>
      <c r="J9" s="21">
        <v>158.25968191158657</v>
      </c>
      <c r="K9" s="21">
        <v>78.094099336370874</v>
      </c>
      <c r="L9" s="21">
        <v>167.15969092591189</v>
      </c>
      <c r="M9" s="21">
        <v>157.03971747448031</v>
      </c>
      <c r="N9" s="21">
        <v>67.538555242938571</v>
      </c>
      <c r="O9" s="21">
        <v>31.773550857415216</v>
      </c>
      <c r="P9" s="21">
        <v>20.974890693498921</v>
      </c>
      <c r="Q9" s="21">
        <v>11227.755726855938</v>
      </c>
      <c r="R9" s="21">
        <v>0</v>
      </c>
    </row>
    <row r="10" spans="1:18" x14ac:dyDescent="0.25">
      <c r="A10" s="14">
        <v>2005</v>
      </c>
      <c r="B10" s="21">
        <v>5674.459225974977</v>
      </c>
      <c r="C10" s="21">
        <v>96.72182821014276</v>
      </c>
      <c r="D10" s="21">
        <v>6218.8416100220593</v>
      </c>
      <c r="E10" s="21">
        <v>697.32229652516742</v>
      </c>
      <c r="F10" s="21">
        <v>14.54088032917991</v>
      </c>
      <c r="G10" s="21">
        <v>511.88973002292937</v>
      </c>
      <c r="H10" s="21">
        <v>245.11104156740734</v>
      </c>
      <c r="I10" s="21">
        <v>58.338830763371909</v>
      </c>
      <c r="J10" s="21">
        <v>148.83823515497119</v>
      </c>
      <c r="K10" s="21">
        <v>63.33159114481699</v>
      </c>
      <c r="L10" s="21">
        <v>174.08690927615297</v>
      </c>
      <c r="M10" s="21">
        <v>157.63928723877979</v>
      </c>
      <c r="N10" s="21">
        <v>66.61878081842363</v>
      </c>
      <c r="O10" s="21">
        <v>31.129101466047008</v>
      </c>
      <c r="P10" s="21">
        <v>17.875239732597699</v>
      </c>
      <c r="Q10" s="21">
        <v>9168.8713092476773</v>
      </c>
      <c r="R10" s="21">
        <v>0</v>
      </c>
    </row>
    <row r="11" spans="1:18" x14ac:dyDescent="0.25">
      <c r="A11" s="14">
        <v>2004</v>
      </c>
      <c r="B11" s="21">
        <v>9251.5906780263194</v>
      </c>
      <c r="C11" s="21">
        <v>73.984774572076176</v>
      </c>
      <c r="D11" s="21">
        <v>1685.9815795620011</v>
      </c>
      <c r="E11" s="21">
        <v>757.83268078411106</v>
      </c>
      <c r="F11" s="21">
        <v>2.2462375984928138</v>
      </c>
      <c r="G11" s="21">
        <v>221.92397145278534</v>
      </c>
      <c r="H11" s="21">
        <v>222.05726955633523</v>
      </c>
      <c r="I11" s="21">
        <v>50.31444999240486</v>
      </c>
      <c r="J11" s="21">
        <v>133.7181047244367</v>
      </c>
      <c r="K11" s="21">
        <v>57.386495556864574</v>
      </c>
      <c r="L11" s="21">
        <v>148.50631643528342</v>
      </c>
      <c r="M11" s="21">
        <v>161.26256012479246</v>
      </c>
      <c r="N11" s="21">
        <v>71.483338693932396</v>
      </c>
      <c r="O11" s="21">
        <v>40.447051608334554</v>
      </c>
      <c r="P11" s="21">
        <v>23.793253698994679</v>
      </c>
      <c r="Q11" s="21">
        <v>7520.564346211796</v>
      </c>
      <c r="R11" s="21">
        <v>0</v>
      </c>
    </row>
    <row r="12" spans="1:18" x14ac:dyDescent="0.25">
      <c r="A12" s="14">
        <v>2003</v>
      </c>
      <c r="B12" s="21">
        <v>9287.1647667195029</v>
      </c>
      <c r="C12" s="21">
        <v>49.209999376874364</v>
      </c>
      <c r="D12" s="21">
        <v>251.67665424642701</v>
      </c>
      <c r="E12" s="21">
        <v>754.77757407019499</v>
      </c>
      <c r="F12" s="21">
        <v>4.6315535494835274</v>
      </c>
      <c r="G12" s="21">
        <v>42.115355655810141</v>
      </c>
      <c r="H12" s="21">
        <v>191.92700761774213</v>
      </c>
      <c r="I12" s="21">
        <v>31.905306081172448</v>
      </c>
      <c r="J12" s="21">
        <v>96.878085988431536</v>
      </c>
      <c r="K12" s="21">
        <v>46.084838707205009</v>
      </c>
      <c r="L12" s="21">
        <v>91.680915278698436</v>
      </c>
      <c r="M12" s="21">
        <v>93.456751038450477</v>
      </c>
      <c r="N12" s="21">
        <v>57.440092152875209</v>
      </c>
      <c r="O12" s="21">
        <v>25.875266894557917</v>
      </c>
      <c r="P12" s="21">
        <v>21.646991587115664</v>
      </c>
      <c r="Q12" s="21">
        <v>6364.8313698055863</v>
      </c>
      <c r="R12" s="21">
        <v>0</v>
      </c>
    </row>
    <row r="13" spans="1:18" x14ac:dyDescent="0.25">
      <c r="A13" s="14">
        <v>2002</v>
      </c>
      <c r="B13" s="21">
        <v>9076.2747196003165</v>
      </c>
      <c r="C13" s="21">
        <v>82.041244811827696</v>
      </c>
      <c r="D13" s="21">
        <v>0</v>
      </c>
      <c r="E13" s="21">
        <v>663.50784660063493</v>
      </c>
      <c r="F13" s="21">
        <v>14.132735990083219</v>
      </c>
      <c r="G13" s="21">
        <v>0</v>
      </c>
      <c r="H13" s="21">
        <v>172.15837143971052</v>
      </c>
      <c r="I13" s="21">
        <v>37.405455085907626</v>
      </c>
      <c r="J13" s="21">
        <v>99.490111713297864</v>
      </c>
      <c r="K13" s="21">
        <v>50.736013627613197</v>
      </c>
      <c r="L13" s="21">
        <v>78.23189100387799</v>
      </c>
      <c r="M13" s="21">
        <v>71.553808661048947</v>
      </c>
      <c r="N13" s="21">
        <v>62.386896101828484</v>
      </c>
      <c r="O13" s="21">
        <v>28.954467961199366</v>
      </c>
      <c r="P13" s="21">
        <v>20.714795641115167</v>
      </c>
      <c r="Q13" s="21">
        <v>4997.6223412650252</v>
      </c>
      <c r="R13" s="21">
        <v>0</v>
      </c>
    </row>
    <row r="14" spans="1:18" x14ac:dyDescent="0.25">
      <c r="A14" s="14">
        <v>2001</v>
      </c>
      <c r="B14" s="21">
        <v>10139.331914519424</v>
      </c>
      <c r="C14" s="21">
        <v>28.118046417053421</v>
      </c>
      <c r="D14" s="21">
        <v>0</v>
      </c>
      <c r="E14" s="21">
        <v>997.21031923584133</v>
      </c>
      <c r="F14" s="21">
        <v>5.7106678953866066</v>
      </c>
      <c r="G14" s="21">
        <v>0</v>
      </c>
      <c r="H14" s="21">
        <v>347.60064399407446</v>
      </c>
      <c r="I14" s="21">
        <v>63.896455738583214</v>
      </c>
      <c r="J14" s="21">
        <v>149.09173005669408</v>
      </c>
      <c r="K14" s="21">
        <v>75.978854741813677</v>
      </c>
      <c r="L14" s="21">
        <v>101.89217274978323</v>
      </c>
      <c r="M14" s="21">
        <v>101.89217274978323</v>
      </c>
      <c r="N14" s="21">
        <v>39.724320617810527</v>
      </c>
      <c r="O14" s="21">
        <v>23.168371566887565</v>
      </c>
      <c r="P14" s="21">
        <v>13.342519902165373</v>
      </c>
      <c r="Q14" s="21">
        <v>3380.9085555626889</v>
      </c>
      <c r="R14" s="21">
        <v>0</v>
      </c>
    </row>
    <row r="15" spans="1:18" x14ac:dyDescent="0.25">
      <c r="A15" s="14">
        <v>2000</v>
      </c>
      <c r="B15" s="21">
        <v>8460.806684904599</v>
      </c>
      <c r="C15" s="21">
        <v>26.465803788535862</v>
      </c>
      <c r="D15" s="21">
        <v>0</v>
      </c>
      <c r="E15" s="21">
        <v>1159.7425293315878</v>
      </c>
      <c r="F15" s="21">
        <v>1.4542517994721693</v>
      </c>
      <c r="G15" s="21">
        <v>0</v>
      </c>
      <c r="H15" s="21">
        <v>376.27607501117035</v>
      </c>
      <c r="I15" s="21">
        <v>48.3927029223522</v>
      </c>
      <c r="J15" s="21">
        <v>112.91630681882181</v>
      </c>
      <c r="K15" s="21">
        <v>106.34943946858415</v>
      </c>
      <c r="L15" s="21">
        <v>59.446835358310828</v>
      </c>
      <c r="M15" s="21">
        <v>59.446835358310828</v>
      </c>
      <c r="N15" s="21">
        <v>28.353522704514759</v>
      </c>
      <c r="O15" s="21">
        <v>18.985453229872025</v>
      </c>
      <c r="P15" s="21">
        <v>10.723929329339478</v>
      </c>
      <c r="Q15" s="21">
        <v>2333.5247270875079</v>
      </c>
      <c r="R15" s="21">
        <v>0</v>
      </c>
    </row>
    <row r="16" spans="1:18" x14ac:dyDescent="0.25">
      <c r="A16" s="14">
        <v>1999</v>
      </c>
      <c r="B16" s="21">
        <v>6561.8911033282184</v>
      </c>
      <c r="C16" s="21">
        <v>17.313453819975827</v>
      </c>
      <c r="D16" s="21">
        <v>0</v>
      </c>
      <c r="E16" s="21">
        <v>897.79318244305966</v>
      </c>
      <c r="F16" s="21">
        <v>2.3431889210948462</v>
      </c>
      <c r="G16" s="21">
        <v>0</v>
      </c>
      <c r="H16" s="21">
        <v>247.40658572831148</v>
      </c>
      <c r="I16" s="21">
        <v>36.637237487174815</v>
      </c>
      <c r="J16" s="21">
        <v>85.486887470074549</v>
      </c>
      <c r="K16" s="21">
        <v>88.265197504154074</v>
      </c>
      <c r="L16" s="21">
        <v>38.741069339797846</v>
      </c>
      <c r="M16" s="21">
        <v>38.741069339797846</v>
      </c>
      <c r="N16" s="21">
        <v>24.986387599252122</v>
      </c>
      <c r="O16" s="21">
        <v>11.907786831225382</v>
      </c>
      <c r="P16" s="21">
        <v>4.0437070938659643</v>
      </c>
      <c r="Q16" s="21">
        <v>1262.5169722694211</v>
      </c>
      <c r="R16" s="21">
        <v>0</v>
      </c>
    </row>
    <row r="17" spans="1:18" x14ac:dyDescent="0.25">
      <c r="A17" s="14">
        <v>1998</v>
      </c>
      <c r="B17" s="21">
        <v>5346.9732509976675</v>
      </c>
      <c r="C17" s="21">
        <v>1.6310232724062605</v>
      </c>
      <c r="D17" s="21">
        <v>0</v>
      </c>
      <c r="E17" s="21">
        <v>579.86067825967598</v>
      </c>
      <c r="F17" s="21">
        <v>0.27056801118635138</v>
      </c>
      <c r="G17" s="21">
        <v>0</v>
      </c>
      <c r="H17" s="21">
        <v>147.38904763835541</v>
      </c>
      <c r="I17" s="21">
        <v>30.168252061778894</v>
      </c>
      <c r="J17" s="21">
        <v>70.39258814415075</v>
      </c>
      <c r="K17" s="21">
        <v>91.639761909969195</v>
      </c>
      <c r="L17" s="21">
        <v>42.632193476646037</v>
      </c>
      <c r="M17" s="21">
        <v>42.632193476646037</v>
      </c>
      <c r="N17" s="21">
        <v>45.743443999397179</v>
      </c>
      <c r="O17" s="21">
        <v>16.390639663737311</v>
      </c>
      <c r="P17" s="21">
        <v>5.5185801353903372</v>
      </c>
      <c r="Q17" s="21">
        <v>1153.2784958049604</v>
      </c>
      <c r="R17" s="21">
        <v>0</v>
      </c>
    </row>
    <row r="18" spans="1:18" x14ac:dyDescent="0.25">
      <c r="A18" s="14">
        <v>1997</v>
      </c>
      <c r="B18" s="21">
        <v>6577.3106312670388</v>
      </c>
      <c r="C18" s="21">
        <v>1.401690437885811</v>
      </c>
      <c r="D18" s="21">
        <v>0</v>
      </c>
      <c r="E18" s="21">
        <v>900.75821893365503</v>
      </c>
      <c r="F18" s="21">
        <v>0.38583547801283991</v>
      </c>
      <c r="G18" s="21">
        <v>0</v>
      </c>
      <c r="H18" s="21">
        <v>143.30566616703499</v>
      </c>
      <c r="I18" s="21">
        <v>29.90013132398181</v>
      </c>
      <c r="J18" s="21">
        <v>69.766973089290886</v>
      </c>
      <c r="K18" s="21">
        <v>86.557371605842874</v>
      </c>
      <c r="L18" s="21">
        <v>46.656325890282048</v>
      </c>
      <c r="M18" s="21">
        <v>46.656325890282048</v>
      </c>
      <c r="N18" s="21">
        <v>38.127979957445895</v>
      </c>
      <c r="O18" s="21">
        <v>15.077537287028557</v>
      </c>
      <c r="P18" s="21">
        <v>4.4554471260113795</v>
      </c>
      <c r="Q18" s="21">
        <v>1536.6862726583472</v>
      </c>
      <c r="R18" s="21">
        <v>0</v>
      </c>
    </row>
    <row r="19" spans="1:18" x14ac:dyDescent="0.25">
      <c r="A19" s="14">
        <v>1996</v>
      </c>
      <c r="B19" s="21">
        <v>5275.5090289994632</v>
      </c>
      <c r="C19" s="21">
        <v>17.42098739708711</v>
      </c>
      <c r="D19" s="21">
        <v>0</v>
      </c>
      <c r="E19" s="21">
        <v>787.69684600400979</v>
      </c>
      <c r="F19" s="21">
        <v>2.6077611069000128</v>
      </c>
      <c r="G19" s="21">
        <v>0</v>
      </c>
      <c r="H19" s="21">
        <v>70.347136596103425</v>
      </c>
      <c r="I19" s="21">
        <v>26.615850859756325</v>
      </c>
      <c r="J19" s="21">
        <v>62.103652006098088</v>
      </c>
      <c r="K19" s="21">
        <v>73.626962242182785</v>
      </c>
      <c r="L19" s="21">
        <v>40.132165766946272</v>
      </c>
      <c r="M19" s="21">
        <v>40.132165766946272</v>
      </c>
      <c r="N19" s="21">
        <v>35.910830214118036</v>
      </c>
      <c r="O19" s="21">
        <v>11.847387631687106</v>
      </c>
      <c r="P19" s="21">
        <v>1.4641359242538412</v>
      </c>
      <c r="Q19" s="21">
        <v>977.83768269569771</v>
      </c>
      <c r="R19" s="21">
        <v>0</v>
      </c>
    </row>
    <row r="20" spans="1:18" x14ac:dyDescent="0.25">
      <c r="A20" s="14">
        <v>1995</v>
      </c>
      <c r="B20" s="21">
        <v>4427.7564428137712</v>
      </c>
      <c r="C20" s="21">
        <v>68.157416100282191</v>
      </c>
      <c r="D20" s="21">
        <v>0</v>
      </c>
      <c r="E20" s="21">
        <v>534.90003289069864</v>
      </c>
      <c r="F20" s="21">
        <v>16.224981393224208</v>
      </c>
      <c r="G20" s="21">
        <v>0</v>
      </c>
      <c r="H20" s="21">
        <v>167.83692396980601</v>
      </c>
      <c r="I20" s="21">
        <v>43.277438361214656</v>
      </c>
      <c r="J20" s="21">
        <v>100.98068950950088</v>
      </c>
      <c r="K20" s="21">
        <v>114.56127913397248</v>
      </c>
      <c r="L20" s="21">
        <v>61.617439365564131</v>
      </c>
      <c r="M20" s="21">
        <v>61.617439365564131</v>
      </c>
      <c r="N20" s="21">
        <v>37.413673924838662</v>
      </c>
      <c r="O20" s="21">
        <v>20.151960828140094</v>
      </c>
      <c r="P20" s="21">
        <v>1.7427396087672922</v>
      </c>
      <c r="Q20" s="21">
        <v>440.14392519825441</v>
      </c>
      <c r="R20" s="21">
        <v>0</v>
      </c>
    </row>
    <row r="21" spans="1:18" x14ac:dyDescent="0.25">
      <c r="A21" s="14">
        <v>1994</v>
      </c>
      <c r="B21" s="21">
        <v>2731.1145728932893</v>
      </c>
      <c r="C21" s="21">
        <v>226.45060614001471</v>
      </c>
      <c r="D21" s="21">
        <v>0</v>
      </c>
      <c r="E21" s="21">
        <v>275.57353189848141</v>
      </c>
      <c r="F21" s="21">
        <v>34.179849555762161</v>
      </c>
      <c r="G21" s="21">
        <v>0</v>
      </c>
      <c r="H21" s="21">
        <v>112.04363575148275</v>
      </c>
      <c r="I21" s="21">
        <v>29.220420792011577</v>
      </c>
      <c r="J21" s="21">
        <v>68.180981848027002</v>
      </c>
      <c r="K21" s="21">
        <v>70.373815565217186</v>
      </c>
      <c r="L21" s="21">
        <v>47.333435641248684</v>
      </c>
      <c r="M21" s="21">
        <v>47.333435641248684</v>
      </c>
      <c r="N21" s="21">
        <v>12.536255122015422</v>
      </c>
      <c r="O21" s="21">
        <v>6.4068732944309836</v>
      </c>
      <c r="P21" s="21">
        <v>0.44080675723019408</v>
      </c>
      <c r="Q21" s="21">
        <v>167.10586558718342</v>
      </c>
      <c r="R21" s="21">
        <v>0</v>
      </c>
    </row>
    <row r="22" spans="1:18" x14ac:dyDescent="0.25">
      <c r="A22" s="14">
        <v>1993</v>
      </c>
      <c r="B22" s="21">
        <v>1609.6713184913476</v>
      </c>
      <c r="C22" s="21">
        <v>423.72531486016152</v>
      </c>
      <c r="D22" s="21">
        <v>0</v>
      </c>
      <c r="E22" s="21">
        <v>197.17281851295445</v>
      </c>
      <c r="F22" s="21">
        <v>63.09808187964456</v>
      </c>
      <c r="G22" s="21">
        <v>0</v>
      </c>
      <c r="H22" s="21">
        <v>74.42884051540058</v>
      </c>
      <c r="I22" s="21">
        <v>24.567229296704177</v>
      </c>
      <c r="J22" s="21">
        <v>57.323535025643075</v>
      </c>
      <c r="K22" s="21">
        <v>59.852357818653481</v>
      </c>
      <c r="L22" s="21">
        <v>40.720440058799149</v>
      </c>
      <c r="M22" s="21">
        <v>40.720440058799149</v>
      </c>
      <c r="N22" s="21">
        <v>19.585681465049284</v>
      </c>
      <c r="O22" s="21">
        <v>9.8134071052358074</v>
      </c>
      <c r="P22" s="21">
        <v>0.95471267006595895</v>
      </c>
      <c r="Q22" s="21">
        <v>98.847230517836664</v>
      </c>
      <c r="R22" s="21">
        <v>0</v>
      </c>
    </row>
    <row r="23" spans="1:18" x14ac:dyDescent="0.25">
      <c r="A23" s="14">
        <v>1992</v>
      </c>
      <c r="B23" s="21">
        <v>867.20517491631699</v>
      </c>
      <c r="C23" s="21">
        <v>277.74892781516769</v>
      </c>
      <c r="D23" s="21">
        <v>0</v>
      </c>
      <c r="E23" s="21">
        <v>127.8871404013771</v>
      </c>
      <c r="F23" s="21">
        <v>49.589163351189008</v>
      </c>
      <c r="G23" s="21">
        <v>0</v>
      </c>
      <c r="H23" s="21">
        <v>33.676650219976601</v>
      </c>
      <c r="I23" s="21">
        <v>20.154793208921777</v>
      </c>
      <c r="J23" s="21">
        <v>47.027850820817484</v>
      </c>
      <c r="K23" s="21">
        <v>47.196838655869513</v>
      </c>
      <c r="L23" s="21">
        <v>27.949523427305856</v>
      </c>
      <c r="M23" s="21">
        <v>27.949523427305856</v>
      </c>
      <c r="N23" s="21">
        <v>18.257870432332496</v>
      </c>
      <c r="O23" s="21">
        <v>11.399306471142662</v>
      </c>
      <c r="P23" s="21">
        <v>0.82032542687777055</v>
      </c>
      <c r="Q23" s="21">
        <v>50.714105884162187</v>
      </c>
      <c r="R23" s="21">
        <v>0</v>
      </c>
    </row>
    <row r="24" spans="1:18" x14ac:dyDescent="0.25">
      <c r="A24" s="14">
        <v>1991</v>
      </c>
      <c r="B24" s="21">
        <v>879.15018826676419</v>
      </c>
      <c r="C24" s="21">
        <v>169.75116544116887</v>
      </c>
      <c r="D24" s="21">
        <v>0</v>
      </c>
      <c r="E24" s="21">
        <v>138.63995869982276</v>
      </c>
      <c r="F24" s="21">
        <v>28.195284465524377</v>
      </c>
      <c r="G24" s="21">
        <v>0</v>
      </c>
      <c r="H24" s="21">
        <v>32.182521035310437</v>
      </c>
      <c r="I24" s="21">
        <v>24.594790291712915</v>
      </c>
      <c r="J24" s="21">
        <v>57.387844013996784</v>
      </c>
      <c r="K24" s="21">
        <v>47.066498567704464</v>
      </c>
      <c r="L24" s="21">
        <v>18.96474517468009</v>
      </c>
      <c r="M24" s="21">
        <v>18.96474517468009</v>
      </c>
      <c r="N24" s="21">
        <v>24.532180841966252</v>
      </c>
      <c r="O24" s="21">
        <v>16.658993505594211</v>
      </c>
      <c r="P24" s="21">
        <v>1.7315092450291885</v>
      </c>
      <c r="Q24" s="21">
        <v>96.336996366049803</v>
      </c>
      <c r="R24" s="21">
        <v>0</v>
      </c>
    </row>
    <row r="25" spans="1:18" x14ac:dyDescent="0.25">
      <c r="A25" s="14">
        <v>1990</v>
      </c>
      <c r="B25" s="21">
        <v>751.61743927878297</v>
      </c>
      <c r="C25" s="21">
        <v>81.168204349685794</v>
      </c>
      <c r="D25" s="21">
        <v>0</v>
      </c>
      <c r="E25" s="21">
        <v>124.94741669132247</v>
      </c>
      <c r="F25" s="21">
        <v>12.935796414156993</v>
      </c>
      <c r="G25" s="21">
        <v>0</v>
      </c>
      <c r="H25" s="21">
        <v>33.017228826822468</v>
      </c>
      <c r="I25" s="21">
        <v>24.204228622369897</v>
      </c>
      <c r="J25" s="21">
        <v>56.476533452196421</v>
      </c>
      <c r="K25" s="21">
        <v>49.708936249596263</v>
      </c>
      <c r="L25" s="21">
        <v>19.608077205902774</v>
      </c>
      <c r="M25" s="21">
        <v>19.608077205902774</v>
      </c>
      <c r="N25" s="21">
        <v>6.6537129942566038</v>
      </c>
      <c r="O25" s="21">
        <v>6.2408063889938727</v>
      </c>
      <c r="P25" s="21">
        <v>0.66467892554488439</v>
      </c>
      <c r="Q25" s="21">
        <v>90.827466590548255</v>
      </c>
      <c r="R25" s="21">
        <v>0</v>
      </c>
    </row>
    <row r="26" spans="1:18" x14ac:dyDescent="0.25">
      <c r="A26" s="14">
        <v>1989</v>
      </c>
      <c r="B26" s="21">
        <v>317.32011167187079</v>
      </c>
      <c r="C26" s="21">
        <v>390.11044382316555</v>
      </c>
      <c r="D26" s="21">
        <v>0</v>
      </c>
      <c r="E26" s="21">
        <v>53.93181263537646</v>
      </c>
      <c r="F26" s="21">
        <v>59.10218199546258</v>
      </c>
      <c r="G26" s="21">
        <v>0</v>
      </c>
      <c r="H26" s="21">
        <v>40.031541825614639</v>
      </c>
      <c r="I26" s="21">
        <v>25.27896006623368</v>
      </c>
      <c r="J26" s="21">
        <v>58.984240154545247</v>
      </c>
      <c r="K26" s="21">
        <v>57.259679570139376</v>
      </c>
      <c r="L26" s="21">
        <v>17.67242263047034</v>
      </c>
      <c r="M26" s="21">
        <v>17.67242263047034</v>
      </c>
      <c r="N26" s="21">
        <v>7.0236084788488462</v>
      </c>
      <c r="O26" s="21">
        <v>5.6747868521187419</v>
      </c>
      <c r="P26" s="21">
        <v>0.85764489485515072</v>
      </c>
      <c r="Q26" s="21">
        <v>103.87809561979485</v>
      </c>
      <c r="R26" s="21">
        <v>0</v>
      </c>
    </row>
    <row r="27" spans="1:18" x14ac:dyDescent="0.25">
      <c r="A27" s="14">
        <v>1988</v>
      </c>
      <c r="B27" s="21">
        <v>84.302370144163433</v>
      </c>
      <c r="C27" s="21">
        <v>488.06380887020993</v>
      </c>
      <c r="D27" s="21">
        <v>0</v>
      </c>
      <c r="E27" s="21">
        <v>15.009297870975244</v>
      </c>
      <c r="F27" s="21">
        <v>98.05539786772367</v>
      </c>
      <c r="G27" s="21">
        <v>0</v>
      </c>
      <c r="H27" s="21">
        <v>28.433795040764331</v>
      </c>
      <c r="I27" s="21">
        <v>29.205233607055039</v>
      </c>
      <c r="J27" s="21">
        <v>68.145545083128411</v>
      </c>
      <c r="K27" s="21">
        <v>69.503207501534789</v>
      </c>
      <c r="L27" s="21">
        <v>18.797110552337841</v>
      </c>
      <c r="M27" s="21">
        <v>18.797110552337841</v>
      </c>
      <c r="N27" s="21">
        <v>13.673471990979381</v>
      </c>
      <c r="O27" s="21">
        <v>10.482029222318436</v>
      </c>
      <c r="P27" s="21">
        <v>1.3536054859464102</v>
      </c>
      <c r="Q27" s="21">
        <v>94.803402453573213</v>
      </c>
      <c r="R27" s="21">
        <v>0</v>
      </c>
    </row>
    <row r="28" spans="1:18" x14ac:dyDescent="0.25">
      <c r="A28" s="14">
        <v>1987</v>
      </c>
      <c r="B28" s="21">
        <v>29.104392314575552</v>
      </c>
      <c r="C28" s="21">
        <v>326.08855041725815</v>
      </c>
      <c r="D28" s="21">
        <v>0</v>
      </c>
      <c r="E28" s="21">
        <v>7.5983417833419438</v>
      </c>
      <c r="F28" s="21">
        <v>67.653106684138692</v>
      </c>
      <c r="G28" s="21">
        <v>0</v>
      </c>
      <c r="H28" s="21">
        <v>14.634854823657843</v>
      </c>
      <c r="I28" s="21">
        <v>24.79536911454808</v>
      </c>
      <c r="J28" s="21">
        <v>57.855861267278847</v>
      </c>
      <c r="K28" s="21">
        <v>58.400956976246178</v>
      </c>
      <c r="L28" s="21">
        <v>13.628901013361599</v>
      </c>
      <c r="M28" s="21">
        <v>13.628901013361599</v>
      </c>
      <c r="N28" s="21">
        <v>8.5522877944161131</v>
      </c>
      <c r="O28" s="21">
        <v>8.6028833901464328</v>
      </c>
      <c r="P28" s="21">
        <v>1.4819613201011124</v>
      </c>
      <c r="Q28" s="21">
        <v>94.192548001625781</v>
      </c>
      <c r="R28" s="21">
        <v>0</v>
      </c>
    </row>
    <row r="29" spans="1:18" x14ac:dyDescent="0.25">
      <c r="A29" s="14">
        <v>1986</v>
      </c>
      <c r="B29" s="21">
        <v>59.561764724910425</v>
      </c>
      <c r="C29" s="21">
        <v>472.98846566909083</v>
      </c>
      <c r="D29" s="21">
        <v>0</v>
      </c>
      <c r="E29" s="21">
        <v>9.5238348842870604</v>
      </c>
      <c r="F29" s="21">
        <v>62.260931881426458</v>
      </c>
      <c r="G29" s="21">
        <v>0</v>
      </c>
      <c r="H29" s="21">
        <v>13.519768604876031</v>
      </c>
      <c r="I29" s="21">
        <v>32.375820864526865</v>
      </c>
      <c r="J29" s="21">
        <v>75.54358201722934</v>
      </c>
      <c r="K29" s="21">
        <v>59.843860509850671</v>
      </c>
      <c r="L29" s="21">
        <v>13.889789257206075</v>
      </c>
      <c r="M29" s="21">
        <v>13.889789257206075</v>
      </c>
      <c r="N29" s="21">
        <v>10.534835682552309</v>
      </c>
      <c r="O29" s="21">
        <v>9.7801297030269101</v>
      </c>
      <c r="P29" s="21">
        <v>1.4688106880003786</v>
      </c>
      <c r="Q29" s="21">
        <v>83.15105586535104</v>
      </c>
      <c r="R29" s="21">
        <v>0</v>
      </c>
    </row>
    <row r="30" spans="1:18" x14ac:dyDescent="0.25">
      <c r="A30" s="14">
        <v>1985</v>
      </c>
      <c r="B30" s="21">
        <v>26.145626469400518</v>
      </c>
      <c r="C30" s="21">
        <v>401.79181341804048</v>
      </c>
      <c r="D30" s="21">
        <v>0</v>
      </c>
      <c r="E30" s="21">
        <v>4.4731649452807973</v>
      </c>
      <c r="F30" s="21">
        <v>44.528703477777675</v>
      </c>
      <c r="G30" s="21">
        <v>0</v>
      </c>
      <c r="H30" s="21">
        <v>9.16055129556797</v>
      </c>
      <c r="I30" s="21">
        <v>23.991826859235843</v>
      </c>
      <c r="J30" s="21">
        <v>55.980929338216967</v>
      </c>
      <c r="K30" s="21">
        <v>36.9271937314547</v>
      </c>
      <c r="L30" s="21">
        <v>9.3541658075545353</v>
      </c>
      <c r="M30" s="21">
        <v>9.3541658075545353</v>
      </c>
      <c r="N30" s="21">
        <v>5.6407903790097471</v>
      </c>
      <c r="O30" s="21">
        <v>3.5853756544217146</v>
      </c>
      <c r="P30" s="21">
        <v>0.50664279971541537</v>
      </c>
      <c r="Q30" s="21">
        <v>70.488877775390876</v>
      </c>
      <c r="R30" s="21">
        <v>0</v>
      </c>
    </row>
    <row r="31" spans="1:18" x14ac:dyDescent="0.25">
      <c r="A31" s="14">
        <v>1984</v>
      </c>
      <c r="B31" s="21">
        <v>24.531134831758791</v>
      </c>
      <c r="C31" s="21">
        <v>262.03427797428412</v>
      </c>
      <c r="D31" s="21">
        <v>0</v>
      </c>
      <c r="E31" s="21">
        <v>2.8406290959882452</v>
      </c>
      <c r="F31" s="21">
        <v>34.650842558830107</v>
      </c>
      <c r="G31" s="21">
        <v>0</v>
      </c>
      <c r="H31" s="21">
        <v>8.7796305361254134</v>
      </c>
      <c r="I31" s="21">
        <v>18.796101368454771</v>
      </c>
      <c r="J31" s="21">
        <v>43.857569859727803</v>
      </c>
      <c r="K31" s="21">
        <v>25.776427620177582</v>
      </c>
      <c r="L31" s="21">
        <v>7.2417779962112299</v>
      </c>
      <c r="M31" s="21">
        <v>7.2417779962112299</v>
      </c>
      <c r="N31" s="21">
        <v>2.3931016781213121</v>
      </c>
      <c r="O31" s="21">
        <v>2.4237007406012867</v>
      </c>
      <c r="P31" s="21">
        <v>0.42073710909964457</v>
      </c>
      <c r="Q31" s="21">
        <v>67.515943754020768</v>
      </c>
      <c r="R31" s="21">
        <v>0</v>
      </c>
    </row>
    <row r="32" spans="1:18" x14ac:dyDescent="0.25">
      <c r="A32" s="14">
        <v>1983</v>
      </c>
      <c r="B32" s="21">
        <v>54.893522759076177</v>
      </c>
      <c r="C32" s="21">
        <v>262.79520661941342</v>
      </c>
      <c r="D32" s="21">
        <v>0</v>
      </c>
      <c r="E32" s="21">
        <v>5.6135657242291259</v>
      </c>
      <c r="F32" s="21">
        <v>17.003871623090514</v>
      </c>
      <c r="G32" s="21">
        <v>0</v>
      </c>
      <c r="H32" s="21">
        <v>9.6542598542235822</v>
      </c>
      <c r="I32" s="21">
        <v>14.34411366667954</v>
      </c>
      <c r="J32" s="21">
        <v>33.469598555585591</v>
      </c>
      <c r="K32" s="21">
        <v>20.447830187206222</v>
      </c>
      <c r="L32" s="21">
        <v>5.4734214672968751</v>
      </c>
      <c r="M32" s="21">
        <v>5.4734214672968751</v>
      </c>
      <c r="N32" s="21">
        <v>2.9948915224422095</v>
      </c>
      <c r="O32" s="21">
        <v>4.2022294736071979</v>
      </c>
      <c r="P32" s="21">
        <v>0.40686473185374228</v>
      </c>
      <c r="Q32" s="21">
        <v>77.307929572985742</v>
      </c>
      <c r="R32" s="21">
        <v>0</v>
      </c>
    </row>
    <row r="33" spans="1:19" x14ac:dyDescent="0.25">
      <c r="A33" s="14">
        <v>1982</v>
      </c>
      <c r="B33" s="21">
        <v>216.68251488914737</v>
      </c>
      <c r="C33" s="21">
        <v>74.388792577236089</v>
      </c>
      <c r="D33" s="21">
        <v>0</v>
      </c>
      <c r="E33" s="21">
        <v>11.346611132167439</v>
      </c>
      <c r="F33" s="21">
        <v>8.3715236053386004</v>
      </c>
      <c r="G33" s="21">
        <v>0</v>
      </c>
      <c r="H33" s="21">
        <v>13.542189854341204</v>
      </c>
      <c r="I33" s="21">
        <v>17.814527896039806</v>
      </c>
      <c r="J33" s="21">
        <v>41.567231757426207</v>
      </c>
      <c r="K33" s="21">
        <v>25.526020202225219</v>
      </c>
      <c r="L33" s="21">
        <v>5.526104205305078</v>
      </c>
      <c r="M33" s="21">
        <v>5.526104205305078</v>
      </c>
      <c r="N33" s="21">
        <v>2.3583968794384553</v>
      </c>
      <c r="O33" s="21">
        <v>2.6078477957230972</v>
      </c>
      <c r="P33" s="21">
        <v>0.35484525246435311</v>
      </c>
      <c r="Q33" s="21">
        <v>63.998481449982449</v>
      </c>
      <c r="R33" s="21">
        <v>0</v>
      </c>
    </row>
    <row r="34" spans="1:19" x14ac:dyDescent="0.25">
      <c r="A34" s="14">
        <v>1981</v>
      </c>
      <c r="B34" s="21">
        <v>178.6175145777795</v>
      </c>
      <c r="C34" s="21">
        <v>45.708604788001864</v>
      </c>
      <c r="D34" s="21">
        <v>0</v>
      </c>
      <c r="E34" s="21">
        <v>14.352844348005592</v>
      </c>
      <c r="F34" s="21">
        <v>2.7661970119406361</v>
      </c>
      <c r="G34" s="21">
        <v>0</v>
      </c>
      <c r="H34" s="21">
        <v>10.885219623197981</v>
      </c>
      <c r="I34" s="21">
        <v>24.147260341674098</v>
      </c>
      <c r="J34" s="21">
        <v>56.343607463906224</v>
      </c>
      <c r="K34" s="21">
        <v>38.170827753752768</v>
      </c>
      <c r="L34" s="21">
        <v>6.6365736148154628</v>
      </c>
      <c r="M34" s="21">
        <v>6.6365736148154628</v>
      </c>
      <c r="N34" s="21">
        <v>2.5009561462459855</v>
      </c>
      <c r="O34" s="21">
        <v>2.3594473034654295</v>
      </c>
      <c r="P34" s="21">
        <v>0.7326755657627182</v>
      </c>
      <c r="Q34" s="21">
        <v>43.139253211826784</v>
      </c>
      <c r="R34" s="21">
        <v>0</v>
      </c>
    </row>
    <row r="35" spans="1:19" x14ac:dyDescent="0.25">
      <c r="A35" s="14">
        <v>1980</v>
      </c>
      <c r="B35" s="21">
        <v>272.84919394830513</v>
      </c>
      <c r="C35" s="21">
        <v>70.788366698617352</v>
      </c>
      <c r="D35" s="21">
        <v>0</v>
      </c>
      <c r="E35" s="21">
        <v>24.314942524678706</v>
      </c>
      <c r="F35" s="21">
        <v>3.475721015156346</v>
      </c>
      <c r="G35" s="21">
        <v>0</v>
      </c>
      <c r="H35" s="21">
        <v>6.7925603769226859</v>
      </c>
      <c r="I35" s="21">
        <v>35.081997412314593</v>
      </c>
      <c r="J35" s="21">
        <v>81.857993962067368</v>
      </c>
      <c r="K35" s="21">
        <v>35.043189663486778</v>
      </c>
      <c r="L35" s="21">
        <v>8.4204513833706898</v>
      </c>
      <c r="M35" s="21">
        <v>8.4204513833706898</v>
      </c>
      <c r="N35" s="21">
        <v>4.0139997194330572</v>
      </c>
      <c r="O35" s="21">
        <v>2.8181549321804398</v>
      </c>
      <c r="P35" s="21">
        <v>0.50185202268862705</v>
      </c>
      <c r="Q35" s="21">
        <v>32.243665300032035</v>
      </c>
      <c r="R35" s="21">
        <v>0</v>
      </c>
    </row>
    <row r="36" spans="1:19" x14ac:dyDescent="0.25">
      <c r="A36" s="14">
        <v>1979</v>
      </c>
      <c r="B36" s="21">
        <v>297.85491641006951</v>
      </c>
      <c r="C36" s="21">
        <v>0.73725441679601911</v>
      </c>
      <c r="D36" s="21">
        <v>0</v>
      </c>
      <c r="E36" s="21">
        <v>29.027986281623527</v>
      </c>
      <c r="F36" s="21">
        <v>0.33945914218696221</v>
      </c>
      <c r="G36" s="21">
        <v>0</v>
      </c>
      <c r="H36" s="21">
        <v>4.2462921747727655</v>
      </c>
      <c r="I36" s="21">
        <v>21.564601459617645</v>
      </c>
      <c r="J36" s="21">
        <v>50.317403405774499</v>
      </c>
      <c r="K36" s="21">
        <v>56.301277241818063</v>
      </c>
      <c r="L36" s="21">
        <v>5.9403330735518987</v>
      </c>
      <c r="M36" s="21">
        <v>5.9403330735518987</v>
      </c>
      <c r="N36" s="21">
        <v>2.646981740551321</v>
      </c>
      <c r="O36" s="21">
        <v>1.5426238687750513</v>
      </c>
      <c r="P36" s="21">
        <v>0.36003008348494969</v>
      </c>
      <c r="Q36" s="21">
        <v>11.557410064028327</v>
      </c>
      <c r="R36" s="21">
        <v>0</v>
      </c>
    </row>
    <row r="37" spans="1:19" x14ac:dyDescent="0.25">
      <c r="A37" s="14">
        <v>1978</v>
      </c>
      <c r="B37" s="21">
        <v>253.36452871877958</v>
      </c>
      <c r="C37" s="21">
        <v>0</v>
      </c>
      <c r="D37" s="21">
        <v>0</v>
      </c>
      <c r="E37" s="21">
        <v>26.983563055915031</v>
      </c>
      <c r="F37" s="21">
        <v>0</v>
      </c>
      <c r="G37" s="21">
        <v>0</v>
      </c>
      <c r="H37" s="21">
        <v>1.4883487058659304</v>
      </c>
      <c r="I37" s="21">
        <v>33.359659736954811</v>
      </c>
      <c r="J37" s="21">
        <v>77.839206052894554</v>
      </c>
      <c r="K37" s="21">
        <v>31.859283066849436</v>
      </c>
      <c r="L37" s="21">
        <v>6.7477997491891291</v>
      </c>
      <c r="M37" s="21">
        <v>6.7477997491891291</v>
      </c>
      <c r="N37" s="21">
        <v>2.049016657325708</v>
      </c>
      <c r="O37" s="21">
        <v>1.1606502421998708</v>
      </c>
      <c r="P37" s="21">
        <v>0.16746713165398067</v>
      </c>
      <c r="Q37" s="21">
        <v>8.4095175193968323</v>
      </c>
      <c r="R37" s="21">
        <v>0</v>
      </c>
    </row>
    <row r="38" spans="1:19" x14ac:dyDescent="0.25">
      <c r="A38" s="14">
        <v>1977</v>
      </c>
      <c r="B38" s="21">
        <v>190.75022648396339</v>
      </c>
      <c r="C38" s="21">
        <v>0</v>
      </c>
      <c r="D38" s="21">
        <v>0</v>
      </c>
      <c r="E38" s="21">
        <v>18.996714226089139</v>
      </c>
      <c r="F38" s="21">
        <v>0</v>
      </c>
      <c r="G38" s="21">
        <v>0</v>
      </c>
      <c r="H38" s="21">
        <v>0.80371643381688229</v>
      </c>
      <c r="I38" s="21">
        <v>30.886245959050839</v>
      </c>
      <c r="J38" s="21">
        <v>72.067907237785306</v>
      </c>
      <c r="K38" s="21">
        <v>26.264100611335547</v>
      </c>
      <c r="L38" s="21">
        <v>8.2465879344337214</v>
      </c>
      <c r="M38" s="21">
        <v>8.2465879344337214</v>
      </c>
      <c r="N38" s="21">
        <v>1.6589722795739736</v>
      </c>
      <c r="O38" s="21">
        <v>1.1296950761436622</v>
      </c>
      <c r="P38" s="21">
        <v>0.15259497760546198</v>
      </c>
      <c r="Q38" s="21">
        <v>6.0634757546473343</v>
      </c>
      <c r="R38" s="21">
        <v>0</v>
      </c>
    </row>
    <row r="39" spans="1:19" x14ac:dyDescent="0.25">
      <c r="A39" s="14">
        <v>1976</v>
      </c>
      <c r="B39" s="21">
        <v>173.38747222760119</v>
      </c>
      <c r="C39" s="21">
        <v>0</v>
      </c>
      <c r="D39" s="21">
        <v>0</v>
      </c>
      <c r="E39" s="21">
        <v>29.135490818033414</v>
      </c>
      <c r="F39" s="21">
        <v>0</v>
      </c>
      <c r="G39" s="21">
        <v>0</v>
      </c>
      <c r="H39" s="21">
        <v>0.29985878368087376</v>
      </c>
      <c r="I39" s="21">
        <v>24.33127902178985</v>
      </c>
      <c r="J39" s="21">
        <v>56.772984384176311</v>
      </c>
      <c r="K39" s="21">
        <v>26.071444962917234</v>
      </c>
      <c r="L39" s="21">
        <v>9.2172915402562996</v>
      </c>
      <c r="M39" s="21">
        <v>9.2172915402562996</v>
      </c>
      <c r="N39" s="21">
        <v>2.3497867582151066</v>
      </c>
      <c r="O39" s="21">
        <v>1.4773883981413332</v>
      </c>
      <c r="P39" s="21">
        <v>0.17202700969826457</v>
      </c>
      <c r="Q39" s="24"/>
      <c r="R39" s="24"/>
    </row>
    <row r="40" spans="1:19" x14ac:dyDescent="0.25">
      <c r="A40" s="14">
        <v>1975</v>
      </c>
      <c r="B40" s="21">
        <v>147.8399336881559</v>
      </c>
      <c r="C40" s="21">
        <v>0</v>
      </c>
      <c r="D40" s="21">
        <v>0</v>
      </c>
      <c r="E40" s="21">
        <v>21.396771135100323</v>
      </c>
      <c r="F40" s="21">
        <v>0</v>
      </c>
      <c r="G40" s="21">
        <v>0</v>
      </c>
      <c r="H40" s="21">
        <v>0.14708113572002565</v>
      </c>
      <c r="I40" s="21">
        <v>16.438948755314684</v>
      </c>
      <c r="J40" s="21">
        <v>38.357547095734262</v>
      </c>
      <c r="K40" s="21">
        <v>18.672566973042755</v>
      </c>
      <c r="L40" s="21">
        <v>6.8052506123995418</v>
      </c>
      <c r="M40" s="21">
        <v>6.8052506123995418</v>
      </c>
      <c r="N40" s="21">
        <v>0.95789628189612519</v>
      </c>
      <c r="O40" s="21">
        <v>0.53143560844922011</v>
      </c>
      <c r="P40" s="21">
        <v>0.10169446828349275</v>
      </c>
      <c r="Q40" s="24"/>
      <c r="R40" s="24"/>
    </row>
    <row r="41" spans="1:19" x14ac:dyDescent="0.25">
      <c r="A41" s="14">
        <v>1974</v>
      </c>
      <c r="B41" s="21">
        <v>129.70945005860267</v>
      </c>
      <c r="C41" s="21">
        <v>0</v>
      </c>
      <c r="D41" s="21">
        <v>0</v>
      </c>
      <c r="E41" s="21">
        <v>15.709809548978818</v>
      </c>
      <c r="F41" s="21">
        <v>0</v>
      </c>
      <c r="G41" s="21">
        <v>0</v>
      </c>
      <c r="H41" s="21">
        <v>8.6905460716532795E-2</v>
      </c>
      <c r="I41" s="21">
        <v>13.715772685080733</v>
      </c>
      <c r="J41" s="21">
        <v>32.003469598521704</v>
      </c>
      <c r="K41" s="21">
        <v>10.664670185171069</v>
      </c>
      <c r="L41" s="21">
        <v>5.5143014284269256</v>
      </c>
      <c r="M41" s="21">
        <v>5.5143014284269256</v>
      </c>
      <c r="N41" s="21">
        <v>0.2867163153878573</v>
      </c>
      <c r="O41" s="21">
        <v>0.16640541313439799</v>
      </c>
      <c r="P41" s="21">
        <v>3.451802248308828E-2</v>
      </c>
      <c r="Q41" s="24"/>
      <c r="R41" s="24"/>
    </row>
    <row r="42" spans="1:19" x14ac:dyDescent="0.25">
      <c r="A42" s="14">
        <v>1973</v>
      </c>
      <c r="B42" s="21">
        <v>99.436987856558474</v>
      </c>
      <c r="C42" s="21">
        <v>0</v>
      </c>
      <c r="D42" s="21">
        <v>0</v>
      </c>
      <c r="E42" s="21">
        <v>12.855143036260172</v>
      </c>
      <c r="F42" s="21">
        <v>0</v>
      </c>
      <c r="G42" s="21">
        <v>0</v>
      </c>
      <c r="H42" s="21">
        <v>7.1862399966949056E-2</v>
      </c>
      <c r="I42" s="21">
        <v>11.429115558977097</v>
      </c>
      <c r="J42" s="21">
        <v>26.667936304279895</v>
      </c>
      <c r="K42" s="21">
        <v>6.5165152501333292</v>
      </c>
      <c r="L42" s="21">
        <v>3.0569375678489892</v>
      </c>
      <c r="M42" s="21">
        <v>3.0569375678489892</v>
      </c>
      <c r="N42" s="21">
        <v>0.40665688803101341</v>
      </c>
      <c r="O42" s="21">
        <v>0.2153561093672289</v>
      </c>
      <c r="P42" s="21">
        <v>9.1349357101687782E-3</v>
      </c>
      <c r="Q42" s="24"/>
      <c r="R42" s="24"/>
    </row>
    <row r="43" spans="1:19" x14ac:dyDescent="0.25">
      <c r="A43" s="14">
        <v>1972</v>
      </c>
      <c r="B43" s="21">
        <v>74.552530821057559</v>
      </c>
      <c r="C43" s="21">
        <v>0</v>
      </c>
      <c r="D43" s="21">
        <v>0</v>
      </c>
      <c r="E43" s="21">
        <v>8.743513196406246</v>
      </c>
      <c r="F43" s="21">
        <v>0</v>
      </c>
      <c r="G43" s="21">
        <v>0</v>
      </c>
      <c r="H43" s="21">
        <v>6.6630647910952995E-2</v>
      </c>
      <c r="I43" s="21">
        <v>7.1793723105371514</v>
      </c>
      <c r="J43" s="21">
        <v>16.751868724586686</v>
      </c>
      <c r="K43" s="21">
        <v>5.0894736922694532</v>
      </c>
      <c r="L43" s="21">
        <v>1.7979235485532929</v>
      </c>
      <c r="M43" s="21">
        <v>1.7979235485532929</v>
      </c>
      <c r="N43" s="21">
        <v>0.3422577117747897</v>
      </c>
      <c r="O43" s="21">
        <v>0.17753428600154111</v>
      </c>
      <c r="P43" s="21">
        <v>2.6141079655029459E-2</v>
      </c>
      <c r="Q43" s="24"/>
      <c r="R43" s="24"/>
    </row>
    <row r="44" spans="1:19" x14ac:dyDescent="0.25">
      <c r="A44" s="10" t="s">
        <v>25</v>
      </c>
      <c r="B44" s="12">
        <f>SUM(B3:B43)</f>
        <v>103299.97472544589</v>
      </c>
      <c r="C44" s="12">
        <f t="shared" ref="C44:R44" si="0">SUM(C3:C43)</f>
        <v>4436.8060720824597</v>
      </c>
      <c r="D44" s="12">
        <f t="shared" si="0"/>
        <v>178221.93438510812</v>
      </c>
      <c r="E44" s="12">
        <f t="shared" si="0"/>
        <v>18108.497447633636</v>
      </c>
      <c r="F44" s="12">
        <f t="shared" si="0"/>
        <v>650.75477460186562</v>
      </c>
      <c r="G44" s="12">
        <f t="shared" si="0"/>
        <v>16537.670235525035</v>
      </c>
      <c r="H44" s="12">
        <f t="shared" si="0"/>
        <v>7391.1930945728791</v>
      </c>
      <c r="I44" s="12">
        <f t="shared" si="0"/>
        <v>1382.1728446547413</v>
      </c>
      <c r="J44" s="12">
        <f t="shared" si="0"/>
        <v>3879.3992668552678</v>
      </c>
      <c r="K44" s="12">
        <f t="shared" si="0"/>
        <v>2379.3151833891534</v>
      </c>
      <c r="L44" s="12">
        <f t="shared" si="0"/>
        <v>3297.8758625751188</v>
      </c>
      <c r="M44" s="12">
        <f t="shared" si="0"/>
        <v>3280.1903480075644</v>
      </c>
      <c r="N44" s="12">
        <f t="shared" si="0"/>
        <v>1673.0093080453207</v>
      </c>
      <c r="O44" s="12">
        <f t="shared" si="0"/>
        <v>707.98446579326048</v>
      </c>
      <c r="P44" s="12">
        <f t="shared" si="0"/>
        <v>373.2491269166411</v>
      </c>
      <c r="Q44" s="12">
        <f t="shared" si="0"/>
        <v>117456.19586392242</v>
      </c>
      <c r="R44" s="12">
        <f t="shared" si="0"/>
        <v>22480.579893403654</v>
      </c>
      <c r="S44" s="6">
        <f>SUM(B44:R44)</f>
        <v>485556.802898533</v>
      </c>
    </row>
    <row r="45" spans="1:19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A44" sqref="A44"/>
    </sheetView>
  </sheetViews>
  <sheetFormatPr defaultColWidth="14.42578125" defaultRowHeight="15" x14ac:dyDescent="0.25"/>
  <cols>
    <col min="2" max="2" width="10.7109375"/>
  </cols>
  <sheetData>
    <row r="1" spans="1:18" x14ac:dyDescent="0.25">
      <c r="A1" s="10" t="s">
        <v>0</v>
      </c>
      <c r="B1" s="11" t="s">
        <v>21</v>
      </c>
      <c r="C1" s="11" t="s">
        <v>21</v>
      </c>
      <c r="D1" s="11" t="s">
        <v>21</v>
      </c>
      <c r="E1" s="11" t="s">
        <v>21</v>
      </c>
      <c r="F1" s="11" t="s">
        <v>21</v>
      </c>
      <c r="G1" s="11" t="s">
        <v>21</v>
      </c>
      <c r="H1" s="11" t="s">
        <v>21</v>
      </c>
      <c r="I1" s="11" t="s">
        <v>21</v>
      </c>
      <c r="J1" s="11" t="s">
        <v>21</v>
      </c>
      <c r="K1" s="11" t="s">
        <v>21</v>
      </c>
      <c r="L1" s="11" t="s">
        <v>21</v>
      </c>
      <c r="M1" s="11" t="s">
        <v>21</v>
      </c>
      <c r="N1" s="11" t="s">
        <v>21</v>
      </c>
      <c r="O1" s="11" t="s">
        <v>21</v>
      </c>
      <c r="P1" s="11" t="s">
        <v>21</v>
      </c>
      <c r="Q1" s="11" t="s">
        <v>21</v>
      </c>
      <c r="R1" s="11" t="s">
        <v>21</v>
      </c>
    </row>
    <row r="2" spans="1:18" ht="30" x14ac:dyDescent="0.25">
      <c r="A2" s="10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8" x14ac:dyDescent="0.25">
      <c r="A3" s="14">
        <v>2012</v>
      </c>
      <c r="B3" s="21">
        <v>2712.6058677324372</v>
      </c>
      <c r="C3" s="21">
        <v>0</v>
      </c>
      <c r="D3" s="21">
        <v>38729.752421086378</v>
      </c>
      <c r="E3" s="21">
        <v>162.40237029752674</v>
      </c>
      <c r="F3" s="21">
        <v>0</v>
      </c>
      <c r="G3" s="21">
        <v>4051.4585800170271</v>
      </c>
      <c r="H3" s="21">
        <v>1640.7949790794976</v>
      </c>
      <c r="I3" s="21">
        <v>49.504371632959476</v>
      </c>
      <c r="J3" s="21">
        <v>290.03877064382226</v>
      </c>
      <c r="K3" s="21">
        <v>103.70652653890312</v>
      </c>
      <c r="L3" s="21">
        <v>412.26009008213373</v>
      </c>
      <c r="M3" s="21">
        <v>450.75033118431497</v>
      </c>
      <c r="N3" s="21">
        <v>255.96332685036884</v>
      </c>
      <c r="O3" s="21">
        <v>80.697197683329875</v>
      </c>
      <c r="P3" s="21">
        <v>59.737361098209014</v>
      </c>
      <c r="Q3" s="23">
        <v>9064.7991721660346</v>
      </c>
      <c r="R3" s="23">
        <v>6905.9209515781586</v>
      </c>
    </row>
    <row r="4" spans="1:18" x14ac:dyDescent="0.25">
      <c r="A4" s="14">
        <v>2011</v>
      </c>
      <c r="B4" s="21">
        <v>2091.2684953811336</v>
      </c>
      <c r="C4" s="21">
        <v>0</v>
      </c>
      <c r="D4" s="21">
        <v>35463.977745365257</v>
      </c>
      <c r="E4" s="21">
        <v>2306.3211589671109</v>
      </c>
      <c r="F4" s="21">
        <v>0</v>
      </c>
      <c r="G4" s="21">
        <v>5243.1384931482007</v>
      </c>
      <c r="H4" s="21">
        <v>1666.7858003515373</v>
      </c>
      <c r="I4" s="21">
        <v>76.807536878021253</v>
      </c>
      <c r="J4" s="21">
        <v>377.11066763079936</v>
      </c>
      <c r="K4" s="21">
        <v>141.21426053658399</v>
      </c>
      <c r="L4" s="21">
        <v>561.37900156369096</v>
      </c>
      <c r="M4" s="21">
        <v>518.58650782123118</v>
      </c>
      <c r="N4" s="21">
        <v>300.16019358259859</v>
      </c>
      <c r="O4" s="21">
        <v>96.82082325566887</v>
      </c>
      <c r="P4" s="21">
        <v>66.150468231356939</v>
      </c>
      <c r="Q4" s="23">
        <v>9938.5548065799485</v>
      </c>
      <c r="R4" s="23">
        <v>6808.9494086069717</v>
      </c>
    </row>
    <row r="5" spans="1:18" x14ac:dyDescent="0.25">
      <c r="A5" s="14">
        <v>2010</v>
      </c>
      <c r="B5" s="21">
        <v>1472.0561359326643</v>
      </c>
      <c r="C5" s="21">
        <v>0</v>
      </c>
      <c r="D5" s="21">
        <v>38818.780569532173</v>
      </c>
      <c r="E5" s="21">
        <v>1918.7131342413859</v>
      </c>
      <c r="F5" s="21">
        <v>0</v>
      </c>
      <c r="G5" s="21">
        <v>4820.9551727987255</v>
      </c>
      <c r="H5" s="21">
        <v>1437.8738159170805</v>
      </c>
      <c r="I5" s="21">
        <v>61.060412679114535</v>
      </c>
      <c r="J5" s="21">
        <v>286.78346764870571</v>
      </c>
      <c r="K5" s="21">
        <v>118.38703541738582</v>
      </c>
      <c r="L5" s="21">
        <v>417.48282157348081</v>
      </c>
      <c r="M5" s="21">
        <v>433.50387102882166</v>
      </c>
      <c r="N5" s="21">
        <v>248.52807835346238</v>
      </c>
      <c r="O5" s="21">
        <v>82.164921363687142</v>
      </c>
      <c r="P5" s="21">
        <v>56.920908620545632</v>
      </c>
      <c r="Q5" s="23">
        <v>7271.4376732837973</v>
      </c>
      <c r="R5" s="23">
        <v>9406.2149741992434</v>
      </c>
    </row>
    <row r="6" spans="1:18" x14ac:dyDescent="0.25">
      <c r="A6" s="14">
        <v>2009</v>
      </c>
      <c r="B6" s="21">
        <v>1294.1715040584961</v>
      </c>
      <c r="C6" s="21">
        <v>0</v>
      </c>
      <c r="D6" s="21">
        <v>35877.028509719225</v>
      </c>
      <c r="E6" s="21">
        <v>1436.684017758955</v>
      </c>
      <c r="F6" s="21">
        <v>0</v>
      </c>
      <c r="G6" s="21">
        <v>4241.3453822619658</v>
      </c>
      <c r="H6" s="21">
        <v>1206.6219535961218</v>
      </c>
      <c r="I6" s="21">
        <v>65.58027998164242</v>
      </c>
      <c r="J6" s="21">
        <v>253.2203834680393</v>
      </c>
      <c r="K6" s="21">
        <v>112.92963482467556</v>
      </c>
      <c r="L6" s="21">
        <v>341.37088256312438</v>
      </c>
      <c r="M6" s="21">
        <v>305.5667985671588</v>
      </c>
      <c r="N6" s="21">
        <v>166.34070063540955</v>
      </c>
      <c r="O6" s="21">
        <v>48.464173227655678</v>
      </c>
      <c r="P6" s="21">
        <v>37.109651957781033</v>
      </c>
      <c r="Q6" s="23">
        <v>12723.122935209085</v>
      </c>
      <c r="R6" s="23">
        <v>0</v>
      </c>
    </row>
    <row r="7" spans="1:18" x14ac:dyDescent="0.25">
      <c r="A7" s="14">
        <v>2008</v>
      </c>
      <c r="B7" s="21">
        <v>1530.5147932358013</v>
      </c>
      <c r="C7" s="21">
        <v>0</v>
      </c>
      <c r="D7" s="21">
        <v>31256.592930906325</v>
      </c>
      <c r="E7" s="21">
        <v>1172.2332989899244</v>
      </c>
      <c r="F7" s="21">
        <v>0</v>
      </c>
      <c r="G7" s="21">
        <v>3634.5902564347998</v>
      </c>
      <c r="H7" s="21">
        <v>1031.8588251356762</v>
      </c>
      <c r="I7" s="21">
        <v>81.259951458715349</v>
      </c>
      <c r="J7" s="21">
        <v>229.68309406296513</v>
      </c>
      <c r="K7" s="21">
        <v>107.56244326257749</v>
      </c>
      <c r="L7" s="21">
        <v>337.67984059578174</v>
      </c>
      <c r="M7" s="21">
        <v>350.8265625053146</v>
      </c>
      <c r="N7" s="21">
        <v>323.98344135539486</v>
      </c>
      <c r="O7" s="21">
        <v>127.73012839380421</v>
      </c>
      <c r="P7" s="21">
        <v>70.045554280473269</v>
      </c>
      <c r="Q7" s="23">
        <v>16703.880159331835</v>
      </c>
      <c r="R7" s="23">
        <v>0</v>
      </c>
    </row>
    <row r="8" spans="1:18" x14ac:dyDescent="0.25">
      <c r="A8" s="14">
        <v>2007</v>
      </c>
      <c r="B8" s="21">
        <v>2389.4192567771215</v>
      </c>
      <c r="C8" s="21">
        <v>0</v>
      </c>
      <c r="D8" s="21">
        <v>25511.558553613548</v>
      </c>
      <c r="E8" s="21">
        <v>764.78094129639101</v>
      </c>
      <c r="F8" s="21">
        <v>0</v>
      </c>
      <c r="G8" s="21">
        <v>2829.3434827433093</v>
      </c>
      <c r="H8" s="21">
        <v>717.61582497722281</v>
      </c>
      <c r="I8" s="21">
        <v>77.480447259055452</v>
      </c>
      <c r="J8" s="21">
        <v>205.77208278773873</v>
      </c>
      <c r="K8" s="21">
        <v>102.55301780402536</v>
      </c>
      <c r="L8" s="21">
        <v>261.63793047582124</v>
      </c>
      <c r="M8" s="21">
        <v>251.24576968589375</v>
      </c>
      <c r="N8" s="21">
        <v>224.96011835151998</v>
      </c>
      <c r="O8" s="21">
        <v>98.858092159359217</v>
      </c>
      <c r="P8" s="21">
        <v>54.34045868323188</v>
      </c>
      <c r="Q8" s="21">
        <v>15213.876449054525</v>
      </c>
      <c r="R8" s="21">
        <v>0</v>
      </c>
    </row>
    <row r="9" spans="1:18" x14ac:dyDescent="0.25">
      <c r="A9" s="14">
        <v>2006</v>
      </c>
      <c r="B9" s="21">
        <v>3854.8426439583759</v>
      </c>
      <c r="C9" s="21">
        <v>10.045716433213357</v>
      </c>
      <c r="D9" s="21">
        <v>17950.528863262221</v>
      </c>
      <c r="E9" s="21">
        <v>658.44785350565724</v>
      </c>
      <c r="F9" s="21">
        <v>0</v>
      </c>
      <c r="G9" s="21">
        <v>1863.5339129147424</v>
      </c>
      <c r="H9" s="21">
        <v>609.22183758766937</v>
      </c>
      <c r="I9" s="21">
        <v>68.705118381478343</v>
      </c>
      <c r="J9" s="21">
        <v>170.36577718994161</v>
      </c>
      <c r="K9" s="21">
        <v>84.067917783520258</v>
      </c>
      <c r="L9" s="21">
        <v>179.94659356975774</v>
      </c>
      <c r="M9" s="21">
        <v>169.05249141202748</v>
      </c>
      <c r="N9" s="21">
        <v>131.40653683136964</v>
      </c>
      <c r="O9" s="21">
        <v>61.820278298666544</v>
      </c>
      <c r="P9" s="21">
        <v>40.809841675394622</v>
      </c>
      <c r="Q9" s="21">
        <v>10711.880919113384</v>
      </c>
      <c r="R9" s="21">
        <v>0</v>
      </c>
    </row>
    <row r="10" spans="1:18" x14ac:dyDescent="0.25">
      <c r="A10" s="14">
        <v>2005</v>
      </c>
      <c r="B10" s="21">
        <v>7281.1359850359768</v>
      </c>
      <c r="C10" s="21">
        <v>942.78329392202318</v>
      </c>
      <c r="D10" s="21">
        <v>10932.985578058207</v>
      </c>
      <c r="E10" s="21">
        <v>1030.3261533542725</v>
      </c>
      <c r="F10" s="21">
        <v>14.54088032917991</v>
      </c>
      <c r="G10" s="21">
        <v>1244.7504925712849</v>
      </c>
      <c r="H10" s="21">
        <v>506.03569871980864</v>
      </c>
      <c r="I10" s="21">
        <v>65.033450687037544</v>
      </c>
      <c r="J10" s="21">
        <v>165.91803263177118</v>
      </c>
      <c r="K10" s="21">
        <v>70.599150784386168</v>
      </c>
      <c r="L10" s="21">
        <v>194.06409558653115</v>
      </c>
      <c r="M10" s="21">
        <v>175.72904151208235</v>
      </c>
      <c r="N10" s="21">
        <v>142.14053234530007</v>
      </c>
      <c r="O10" s="21">
        <v>66.41831326626621</v>
      </c>
      <c r="P10" s="21">
        <v>38.139336387984962</v>
      </c>
      <c r="Q10" s="21">
        <v>8554.5228988558756</v>
      </c>
      <c r="R10" s="21">
        <v>0</v>
      </c>
    </row>
    <row r="11" spans="1:18" x14ac:dyDescent="0.25">
      <c r="A11" s="14">
        <v>2004</v>
      </c>
      <c r="B11" s="21">
        <v>12820.779514769418</v>
      </c>
      <c r="C11" s="21">
        <v>330.28917219676862</v>
      </c>
      <c r="D11" s="21">
        <v>3663.2833513131577</v>
      </c>
      <c r="E11" s="21">
        <v>1320.3233972667274</v>
      </c>
      <c r="F11" s="21">
        <v>7.8618315947248485</v>
      </c>
      <c r="G11" s="21">
        <v>614.75490942668137</v>
      </c>
      <c r="H11" s="21">
        <v>456.87645115613805</v>
      </c>
      <c r="I11" s="21">
        <v>52.137926703538973</v>
      </c>
      <c r="J11" s="21">
        <v>138.56426422451696</v>
      </c>
      <c r="K11" s="21">
        <v>59.466274590469055</v>
      </c>
      <c r="L11" s="21">
        <v>153.8884245477031</v>
      </c>
      <c r="M11" s="21">
        <v>167.10697505548958</v>
      </c>
      <c r="N11" s="21">
        <v>203.3501187690747</v>
      </c>
      <c r="O11" s="21">
        <v>115.06055674917526</v>
      </c>
      <c r="P11" s="21">
        <v>67.685156485338922</v>
      </c>
      <c r="Q11" s="21">
        <v>6752.3474320348432</v>
      </c>
      <c r="R11" s="21">
        <v>0</v>
      </c>
    </row>
    <row r="12" spans="1:18" x14ac:dyDescent="0.25">
      <c r="A12" s="14">
        <v>2003</v>
      </c>
      <c r="B12" s="21">
        <v>14493.892910739867</v>
      </c>
      <c r="C12" s="21">
        <v>183.22872108410667</v>
      </c>
      <c r="D12" s="21">
        <v>465.64280003899194</v>
      </c>
      <c r="E12" s="21">
        <v>1377.1968166164272</v>
      </c>
      <c r="F12" s="21">
        <v>18.52621419793411</v>
      </c>
      <c r="G12" s="21">
        <v>119.63202476143172</v>
      </c>
      <c r="H12" s="21">
        <v>400.872173546417</v>
      </c>
      <c r="I12" s="21">
        <v>40.354537335870276</v>
      </c>
      <c r="J12" s="21">
        <v>122.53354749524941</v>
      </c>
      <c r="K12" s="21">
        <v>58.289124056543869</v>
      </c>
      <c r="L12" s="21">
        <v>115.96005094538931</v>
      </c>
      <c r="M12" s="21">
        <v>118.20616732136027</v>
      </c>
      <c r="N12" s="21">
        <v>112.48684713271395</v>
      </c>
      <c r="O12" s="21">
        <v>50.672397668509255</v>
      </c>
      <c r="P12" s="21">
        <v>42.392025191434833</v>
      </c>
      <c r="Q12" s="21">
        <v>5392.4039162285226</v>
      </c>
      <c r="R12" s="21">
        <v>0</v>
      </c>
    </row>
    <row r="13" spans="1:18" x14ac:dyDescent="0.25">
      <c r="A13" s="14">
        <v>2002</v>
      </c>
      <c r="B13" s="21">
        <v>15822.086388050477</v>
      </c>
      <c r="C13" s="21">
        <v>318.60188936126951</v>
      </c>
      <c r="D13" s="21">
        <v>0</v>
      </c>
      <c r="E13" s="21">
        <v>1411.9010867217735</v>
      </c>
      <c r="F13" s="21">
        <v>40.827903971351532</v>
      </c>
      <c r="G13" s="21">
        <v>0</v>
      </c>
      <c r="H13" s="21">
        <v>353.92964686844044</v>
      </c>
      <c r="I13" s="21">
        <v>51.89514716129078</v>
      </c>
      <c r="J13" s="21">
        <v>138.02943919802797</v>
      </c>
      <c r="K13" s="21">
        <v>70.389543117046514</v>
      </c>
      <c r="L13" s="21">
        <v>108.53645509801179</v>
      </c>
      <c r="M13" s="21">
        <v>99.271494542381561</v>
      </c>
      <c r="N13" s="21">
        <v>97.087299850774542</v>
      </c>
      <c r="O13" s="21">
        <v>45.05931996328659</v>
      </c>
      <c r="P13" s="21">
        <v>32.236634636765039</v>
      </c>
      <c r="Q13" s="21">
        <v>4668.3196867420538</v>
      </c>
      <c r="R13" s="21">
        <v>0</v>
      </c>
    </row>
    <row r="14" spans="1:18" x14ac:dyDescent="0.25">
      <c r="A14" s="14">
        <v>2001</v>
      </c>
      <c r="B14" s="21">
        <v>20652.074708686472</v>
      </c>
      <c r="C14" s="21">
        <v>83.206463887198893</v>
      </c>
      <c r="D14" s="21">
        <v>0</v>
      </c>
      <c r="E14" s="21">
        <v>2262.9003398044088</v>
      </c>
      <c r="F14" s="21">
        <v>8.0901128517976932</v>
      </c>
      <c r="G14" s="21">
        <v>0</v>
      </c>
      <c r="H14" s="21">
        <v>843.86740957330676</v>
      </c>
      <c r="I14" s="21">
        <v>86.084206646138</v>
      </c>
      <c r="J14" s="21">
        <v>200.86314884098852</v>
      </c>
      <c r="K14" s="21">
        <v>102.36216323312793</v>
      </c>
      <c r="L14" s="21">
        <v>137.27376195171132</v>
      </c>
      <c r="M14" s="21">
        <v>137.27376195171132</v>
      </c>
      <c r="N14" s="21">
        <v>89.595614436909642</v>
      </c>
      <c r="O14" s="21">
        <v>52.25475108836055</v>
      </c>
      <c r="P14" s="21">
        <v>30.09318347499255</v>
      </c>
      <c r="Q14" s="21">
        <v>3721.6873723745598</v>
      </c>
      <c r="R14" s="21">
        <v>0</v>
      </c>
    </row>
    <row r="15" spans="1:18" x14ac:dyDescent="0.25">
      <c r="A15" s="14">
        <v>2000</v>
      </c>
      <c r="B15" s="21">
        <v>17313.100971942211</v>
      </c>
      <c r="C15" s="21">
        <v>68.135367200273166</v>
      </c>
      <c r="D15" s="21">
        <v>0</v>
      </c>
      <c r="E15" s="21">
        <v>2456.3869963361526</v>
      </c>
      <c r="F15" s="21">
        <v>2.9085035989443382</v>
      </c>
      <c r="G15" s="21">
        <v>0</v>
      </c>
      <c r="H15" s="21">
        <v>855.82034726515406</v>
      </c>
      <c r="I15" s="21">
        <v>74.279418258061597</v>
      </c>
      <c r="J15" s="21">
        <v>173.31864260214363</v>
      </c>
      <c r="K15" s="21">
        <v>163.23895998271695</v>
      </c>
      <c r="L15" s="21">
        <v>91.246739302477124</v>
      </c>
      <c r="M15" s="21">
        <v>91.246739302477124</v>
      </c>
      <c r="N15" s="21">
        <v>52.190555066717437</v>
      </c>
      <c r="O15" s="21">
        <v>34.946674971799816</v>
      </c>
      <c r="P15" s="21">
        <v>19.739622128341693</v>
      </c>
      <c r="Q15" s="21">
        <v>2863.946190132654</v>
      </c>
      <c r="R15" s="21">
        <v>0</v>
      </c>
    </row>
    <row r="16" spans="1:18" x14ac:dyDescent="0.25">
      <c r="A16" s="14">
        <v>1999</v>
      </c>
      <c r="B16" s="21">
        <v>13965.85150453164</v>
      </c>
      <c r="C16" s="21">
        <v>65.02163767946476</v>
      </c>
      <c r="D16" s="21">
        <v>0</v>
      </c>
      <c r="E16" s="21">
        <v>1967.9475032876353</v>
      </c>
      <c r="F16" s="21">
        <v>4.01689529330545</v>
      </c>
      <c r="G16" s="21">
        <v>0</v>
      </c>
      <c r="H16" s="21">
        <v>670.74674353008913</v>
      </c>
      <c r="I16" s="21">
        <v>46.809653313184974</v>
      </c>
      <c r="J16" s="21">
        <v>109.22252439743161</v>
      </c>
      <c r="K16" s="21">
        <v>112.7722387976325</v>
      </c>
      <c r="L16" s="21">
        <v>49.497619066197686</v>
      </c>
      <c r="M16" s="21">
        <v>49.497619066197686</v>
      </c>
      <c r="N16" s="21">
        <v>41.692402563868356</v>
      </c>
      <c r="O16" s="21">
        <v>19.869388491637704</v>
      </c>
      <c r="P16" s="21">
        <v>6.7473484647647197</v>
      </c>
      <c r="Q16" s="21">
        <v>1943.5474009288864</v>
      </c>
      <c r="R16" s="21">
        <v>0</v>
      </c>
    </row>
    <row r="17" spans="1:18" x14ac:dyDescent="0.25">
      <c r="A17" s="14">
        <v>1998</v>
      </c>
      <c r="B17" s="21">
        <v>12410.360616979178</v>
      </c>
      <c r="C17" s="21">
        <v>5.8716837806625382</v>
      </c>
      <c r="D17" s="21">
        <v>0</v>
      </c>
      <c r="E17" s="21">
        <v>1489.7123279879731</v>
      </c>
      <c r="F17" s="21">
        <v>0.47349401957611492</v>
      </c>
      <c r="G17" s="21">
        <v>0</v>
      </c>
      <c r="H17" s="21">
        <v>444.31358535640146</v>
      </c>
      <c r="I17" s="21">
        <v>38.189176221061366</v>
      </c>
      <c r="J17" s="21">
        <v>89.108077849143243</v>
      </c>
      <c r="K17" s="21">
        <v>116.00430178285781</v>
      </c>
      <c r="L17" s="21">
        <v>53.96694332956384</v>
      </c>
      <c r="M17" s="21">
        <v>53.96694332956384</v>
      </c>
      <c r="N17" s="21">
        <v>65.258565159549576</v>
      </c>
      <c r="O17" s="21">
        <v>23.383233376935816</v>
      </c>
      <c r="P17" s="21">
        <v>7.8729231965636872</v>
      </c>
      <c r="Q17" s="21">
        <v>1637.8269332887673</v>
      </c>
      <c r="R17" s="21">
        <v>0</v>
      </c>
    </row>
    <row r="18" spans="1:18" x14ac:dyDescent="0.25">
      <c r="A18" s="14">
        <v>1997</v>
      </c>
      <c r="B18" s="21">
        <v>16614.455502778492</v>
      </c>
      <c r="C18" s="21">
        <v>4.8422033308782559</v>
      </c>
      <c r="D18" s="21">
        <v>0</v>
      </c>
      <c r="E18" s="21">
        <v>1890.9987545986817</v>
      </c>
      <c r="F18" s="21">
        <v>0.47157669534902646</v>
      </c>
      <c r="G18" s="21">
        <v>0</v>
      </c>
      <c r="H18" s="21">
        <v>350.54770647013169</v>
      </c>
      <c r="I18" s="21">
        <v>43.298004376257794</v>
      </c>
      <c r="J18" s="21">
        <v>101.02867687793486</v>
      </c>
      <c r="K18" s="21">
        <v>125.3426419428872</v>
      </c>
      <c r="L18" s="21">
        <v>67.562439130736323</v>
      </c>
      <c r="M18" s="21">
        <v>67.562439130736323</v>
      </c>
      <c r="N18" s="21">
        <v>55.009946986796947</v>
      </c>
      <c r="O18" s="21">
        <v>21.753434820743006</v>
      </c>
      <c r="P18" s="21">
        <v>6.4281902812031673</v>
      </c>
      <c r="Q18" s="21">
        <v>1366.3758877848763</v>
      </c>
      <c r="R18" s="21">
        <v>0</v>
      </c>
    </row>
    <row r="19" spans="1:18" x14ac:dyDescent="0.25">
      <c r="A19" s="14">
        <v>1996</v>
      </c>
      <c r="B19" s="21">
        <v>13921.357443334186</v>
      </c>
      <c r="C19" s="21">
        <v>54.247631641562386</v>
      </c>
      <c r="D19" s="21">
        <v>0</v>
      </c>
      <c r="E19" s="21">
        <v>1715.06240589199</v>
      </c>
      <c r="F19" s="21">
        <v>4.8037704600789715</v>
      </c>
      <c r="G19" s="21">
        <v>0</v>
      </c>
      <c r="H19" s="21">
        <v>202.66675066972653</v>
      </c>
      <c r="I19" s="21">
        <v>35.719444756957571</v>
      </c>
      <c r="J19" s="21">
        <v>83.345371099567686</v>
      </c>
      <c r="K19" s="21">
        <v>98.810074653999877</v>
      </c>
      <c r="L19" s="21">
        <v>53.858833431358704</v>
      </c>
      <c r="M19" s="21">
        <v>53.858833431358704</v>
      </c>
      <c r="N19" s="21">
        <v>49.070699671465647</v>
      </c>
      <c r="O19" s="21">
        <v>16.188976888019646</v>
      </c>
      <c r="P19" s="21">
        <v>2.0006826294151865</v>
      </c>
      <c r="Q19" s="21">
        <v>886.26820997970765</v>
      </c>
      <c r="R19" s="21">
        <v>0</v>
      </c>
    </row>
    <row r="20" spans="1:18" x14ac:dyDescent="0.25">
      <c r="A20" s="14">
        <v>1995</v>
      </c>
      <c r="B20" s="21">
        <v>11252.641834849301</v>
      </c>
      <c r="C20" s="21">
        <v>279.42115070293625</v>
      </c>
      <c r="D20" s="21">
        <v>0</v>
      </c>
      <c r="E20" s="21">
        <v>1172.3345224883271</v>
      </c>
      <c r="F20" s="21">
        <v>49.850667469036708</v>
      </c>
      <c r="G20" s="21">
        <v>0</v>
      </c>
      <c r="H20" s="21">
        <v>287.63356897723997</v>
      </c>
      <c r="I20" s="21">
        <v>46.368683958444272</v>
      </c>
      <c r="J20" s="21">
        <v>108.19359590303662</v>
      </c>
      <c r="K20" s="21">
        <v>122.74422764354189</v>
      </c>
      <c r="L20" s="21">
        <v>66.018685034533021</v>
      </c>
      <c r="M20" s="21">
        <v>66.018685034533021</v>
      </c>
      <c r="N20" s="21">
        <v>55.735596546467484</v>
      </c>
      <c r="O20" s="21">
        <v>30.02061654233216</v>
      </c>
      <c r="P20" s="21">
        <v>2.5961799933076533</v>
      </c>
      <c r="Q20" s="21">
        <v>510.45601999456562</v>
      </c>
      <c r="R20" s="21">
        <v>0</v>
      </c>
    </row>
    <row r="21" spans="1:18" x14ac:dyDescent="0.25">
      <c r="A21" s="14">
        <v>1994</v>
      </c>
      <c r="B21" s="21">
        <v>6952.2794804313608</v>
      </c>
      <c r="C21" s="21">
        <v>794.78196702520609</v>
      </c>
      <c r="D21" s="21">
        <v>0</v>
      </c>
      <c r="E21" s="21">
        <v>561.30494666123514</v>
      </c>
      <c r="F21" s="21">
        <v>107.18800820687018</v>
      </c>
      <c r="G21" s="21">
        <v>0</v>
      </c>
      <c r="H21" s="21">
        <v>217.46103498002839</v>
      </c>
      <c r="I21" s="21">
        <v>33.646037921675465</v>
      </c>
      <c r="J21" s="21">
        <v>78.507421817242729</v>
      </c>
      <c r="K21" s="21">
        <v>81.032374039172439</v>
      </c>
      <c r="L21" s="21">
        <v>54.502383175263034</v>
      </c>
      <c r="M21" s="21">
        <v>54.502383175263034</v>
      </c>
      <c r="N21" s="21">
        <v>36.871338594162999</v>
      </c>
      <c r="O21" s="21">
        <v>18.843744983620546</v>
      </c>
      <c r="P21" s="21">
        <v>1.2964904624417473</v>
      </c>
      <c r="Q21" s="21">
        <v>206.4167217477594</v>
      </c>
      <c r="R21" s="21">
        <v>0</v>
      </c>
    </row>
    <row r="22" spans="1:18" x14ac:dyDescent="0.25">
      <c r="A22" s="14">
        <v>1993</v>
      </c>
      <c r="B22" s="21">
        <v>4588.0060039371892</v>
      </c>
      <c r="C22" s="21">
        <v>1477.2049089584273</v>
      </c>
      <c r="D22" s="21">
        <v>0</v>
      </c>
      <c r="E22" s="21">
        <v>405.53274729614742</v>
      </c>
      <c r="F22" s="21">
        <v>178.25915508599132</v>
      </c>
      <c r="G22" s="21">
        <v>0</v>
      </c>
      <c r="H22" s="21">
        <v>211.35882274565674</v>
      </c>
      <c r="I22" s="21">
        <v>23.605066269418106</v>
      </c>
      <c r="J22" s="21">
        <v>55.078487961975604</v>
      </c>
      <c r="K22" s="21">
        <v>57.508270697818482</v>
      </c>
      <c r="L22" s="21">
        <v>39.125644756235197</v>
      </c>
      <c r="M22" s="21">
        <v>39.125644756235197</v>
      </c>
      <c r="N22" s="21">
        <v>39.730953829099967</v>
      </c>
      <c r="O22" s="21">
        <v>19.907197270621211</v>
      </c>
      <c r="P22" s="21">
        <v>1.9367028449909454</v>
      </c>
      <c r="Q22" s="21">
        <v>99.930817697691154</v>
      </c>
      <c r="R22" s="21">
        <v>0</v>
      </c>
    </row>
    <row r="23" spans="1:18" x14ac:dyDescent="0.25">
      <c r="A23" s="14">
        <v>1992</v>
      </c>
      <c r="B23" s="21">
        <v>2502.1472707316348</v>
      </c>
      <c r="C23" s="21">
        <v>927.30078978609106</v>
      </c>
      <c r="D23" s="21">
        <v>0</v>
      </c>
      <c r="E23" s="21">
        <v>329.8142041930252</v>
      </c>
      <c r="F23" s="21">
        <v>137.36768238662702</v>
      </c>
      <c r="G23" s="21">
        <v>0</v>
      </c>
      <c r="H23" s="21">
        <v>84.974803462033947</v>
      </c>
      <c r="I23" s="21">
        <v>17.275537036218662</v>
      </c>
      <c r="J23" s="21">
        <v>40.309586417843548</v>
      </c>
      <c r="K23" s="21">
        <v>40.454433133602436</v>
      </c>
      <c r="L23" s="21">
        <v>23.956734366262161</v>
      </c>
      <c r="M23" s="21">
        <v>23.956734366262161</v>
      </c>
      <c r="N23" s="21">
        <v>40.881753359353191</v>
      </c>
      <c r="O23" s="21">
        <v>25.524534054949871</v>
      </c>
      <c r="P23" s="21">
        <v>1.8368156297480509</v>
      </c>
      <c r="Q23" s="21">
        <v>70.227349029972103</v>
      </c>
      <c r="R23" s="21">
        <v>0</v>
      </c>
    </row>
    <row r="24" spans="1:18" x14ac:dyDescent="0.25">
      <c r="A24" s="14">
        <v>1991</v>
      </c>
      <c r="B24" s="21">
        <v>2536.4264665589681</v>
      </c>
      <c r="C24" s="21">
        <v>685.94417481730204</v>
      </c>
      <c r="D24" s="21">
        <v>0</v>
      </c>
      <c r="E24" s="21">
        <v>304.3029601970685</v>
      </c>
      <c r="F24" s="21">
        <v>75.808076157306104</v>
      </c>
      <c r="G24" s="21">
        <v>0</v>
      </c>
      <c r="H24" s="21">
        <v>111.92365648946851</v>
      </c>
      <c r="I24" s="21">
        <v>43.005747595795157</v>
      </c>
      <c r="J24" s="21">
        <v>100.34674439018868</v>
      </c>
      <c r="K24" s="21">
        <v>82.299134638386093</v>
      </c>
      <c r="L24" s="21">
        <v>33.161211562583475</v>
      </c>
      <c r="M24" s="21">
        <v>33.161211562583475</v>
      </c>
      <c r="N24" s="21">
        <v>23.017848691227591</v>
      </c>
      <c r="O24" s="21">
        <v>15.630660573150127</v>
      </c>
      <c r="P24" s="21">
        <v>1.6246259582989919</v>
      </c>
      <c r="Q24" s="21">
        <v>145.07329609936576</v>
      </c>
      <c r="R24" s="21">
        <v>0</v>
      </c>
    </row>
    <row r="25" spans="1:18" x14ac:dyDescent="0.25">
      <c r="A25" s="14">
        <v>1990</v>
      </c>
      <c r="B25" s="21">
        <v>2293.4445730401108</v>
      </c>
      <c r="C25" s="21">
        <v>307.65738645858238</v>
      </c>
      <c r="D25" s="21">
        <v>0</v>
      </c>
      <c r="E25" s="21">
        <v>322.73413459283296</v>
      </c>
      <c r="F25" s="21">
        <v>41.232851070125413</v>
      </c>
      <c r="G25" s="21">
        <v>0</v>
      </c>
      <c r="H25" s="21">
        <v>105.41280396086444</v>
      </c>
      <c r="I25" s="21">
        <v>32.892926076553969</v>
      </c>
      <c r="J25" s="21">
        <v>76.750160845292598</v>
      </c>
      <c r="K25" s="21">
        <v>67.553169775092357</v>
      </c>
      <c r="L25" s="21">
        <v>26.646874151611467</v>
      </c>
      <c r="M25" s="21">
        <v>26.646874151611467</v>
      </c>
      <c r="N25" s="21">
        <v>15.883056824999638</v>
      </c>
      <c r="O25" s="21">
        <v>14.897408799533762</v>
      </c>
      <c r="P25" s="21">
        <v>1.5866529190426277</v>
      </c>
      <c r="Q25" s="21">
        <v>170.30149985727797</v>
      </c>
      <c r="R25" s="21">
        <v>0</v>
      </c>
    </row>
    <row r="26" spans="1:18" x14ac:dyDescent="0.25">
      <c r="A26" s="14">
        <v>1989</v>
      </c>
      <c r="B26" s="21">
        <v>1004.958831468208</v>
      </c>
      <c r="C26" s="21">
        <v>1356.9356831109053</v>
      </c>
      <c r="D26" s="21">
        <v>0</v>
      </c>
      <c r="E26" s="21">
        <v>114.5218737442562</v>
      </c>
      <c r="F26" s="21">
        <v>154.30750683883213</v>
      </c>
      <c r="G26" s="21">
        <v>0</v>
      </c>
      <c r="H26" s="21">
        <v>102.14108550656826</v>
      </c>
      <c r="I26" s="21">
        <v>32.46112545417926</v>
      </c>
      <c r="J26" s="21">
        <v>75.742626059751601</v>
      </c>
      <c r="K26" s="21">
        <v>73.528089649351259</v>
      </c>
      <c r="L26" s="21">
        <v>22.693446509820976</v>
      </c>
      <c r="M26" s="21">
        <v>22.693446509820976</v>
      </c>
      <c r="N26" s="21">
        <v>10.854667649130032</v>
      </c>
      <c r="O26" s="21">
        <v>8.7701251350926004</v>
      </c>
      <c r="P26" s="21">
        <v>1.3254512011397785</v>
      </c>
      <c r="Q26" s="21">
        <v>182.85143586166808</v>
      </c>
      <c r="R26" s="21">
        <v>0</v>
      </c>
    </row>
    <row r="27" spans="1:18" x14ac:dyDescent="0.25">
      <c r="A27" s="14">
        <v>1988</v>
      </c>
      <c r="B27" s="21">
        <v>247.06437190764731</v>
      </c>
      <c r="C27" s="21">
        <v>1797.0040238939443</v>
      </c>
      <c r="D27" s="21">
        <v>0</v>
      </c>
      <c r="E27" s="21">
        <v>29.903139604481446</v>
      </c>
      <c r="F27" s="21">
        <v>210.77597254264356</v>
      </c>
      <c r="G27" s="21">
        <v>0</v>
      </c>
      <c r="H27" s="21">
        <v>71.618957433504136</v>
      </c>
      <c r="I27" s="21">
        <v>34.857859466485039</v>
      </c>
      <c r="J27" s="21">
        <v>81.335005421798428</v>
      </c>
      <c r="K27" s="21">
        <v>82.955441211509296</v>
      </c>
      <c r="L27" s="21">
        <v>22.435260981822587</v>
      </c>
      <c r="M27" s="21">
        <v>22.435260981822587</v>
      </c>
      <c r="N27" s="21">
        <v>20.912368927380228</v>
      </c>
      <c r="O27" s="21">
        <v>16.031338810604669</v>
      </c>
      <c r="P27" s="21">
        <v>2.0702201549768628</v>
      </c>
      <c r="Q27" s="21">
        <v>187.860766799202</v>
      </c>
      <c r="R27" s="21">
        <v>0</v>
      </c>
    </row>
    <row r="28" spans="1:18" x14ac:dyDescent="0.25">
      <c r="A28" s="14">
        <v>1987</v>
      </c>
      <c r="B28" s="21">
        <v>76.162792875155489</v>
      </c>
      <c r="C28" s="21">
        <v>1208.2317986687606</v>
      </c>
      <c r="D28" s="21">
        <v>0</v>
      </c>
      <c r="E28" s="21">
        <v>20.039582725297432</v>
      </c>
      <c r="F28" s="21">
        <v>179.84651492189184</v>
      </c>
      <c r="G28" s="21">
        <v>0</v>
      </c>
      <c r="H28" s="21">
        <v>49.392635029845216</v>
      </c>
      <c r="I28" s="21">
        <v>35.399346118854815</v>
      </c>
      <c r="J28" s="21">
        <v>82.598474277327853</v>
      </c>
      <c r="K28" s="21">
        <v>83.376685385236556</v>
      </c>
      <c r="L28" s="21">
        <v>19.45743102120348</v>
      </c>
      <c r="M28" s="21">
        <v>19.45743102120348</v>
      </c>
      <c r="N28" s="21">
        <v>9.8680243781724357</v>
      </c>
      <c r="O28" s="21">
        <v>9.926403911707423</v>
      </c>
      <c r="P28" s="21">
        <v>1.7099553693474374</v>
      </c>
      <c r="Q28" s="21">
        <v>215.30601304277869</v>
      </c>
      <c r="R28" s="21">
        <v>0</v>
      </c>
    </row>
    <row r="29" spans="1:18" x14ac:dyDescent="0.25">
      <c r="A29" s="14">
        <v>1986</v>
      </c>
      <c r="B29" s="21">
        <v>176.01265088579297</v>
      </c>
      <c r="C29" s="21">
        <v>1753.0458487558965</v>
      </c>
      <c r="D29" s="21">
        <v>0</v>
      </c>
      <c r="E29" s="21">
        <v>15.915670377097163</v>
      </c>
      <c r="F29" s="21">
        <v>164.41107096824138</v>
      </c>
      <c r="G29" s="21">
        <v>0</v>
      </c>
      <c r="H29" s="21">
        <v>36.168269857488866</v>
      </c>
      <c r="I29" s="21">
        <v>48.67023070752888</v>
      </c>
      <c r="J29" s="21">
        <v>113.56387165090067</v>
      </c>
      <c r="K29" s="21">
        <v>89.962645569084742</v>
      </c>
      <c r="L29" s="21">
        <v>20.880373982049921</v>
      </c>
      <c r="M29" s="21">
        <v>20.880373982049921</v>
      </c>
      <c r="N29" s="21">
        <v>8.2363260790863517</v>
      </c>
      <c r="O29" s="21">
        <v>7.6462832223664927</v>
      </c>
      <c r="P29" s="21">
        <v>1.1483429015275688</v>
      </c>
      <c r="Q29" s="21">
        <v>177.43693000447658</v>
      </c>
      <c r="R29" s="21">
        <v>0</v>
      </c>
    </row>
    <row r="30" spans="1:18" x14ac:dyDescent="0.25">
      <c r="A30" s="14">
        <v>1985</v>
      </c>
      <c r="B30" s="21">
        <v>68.446640034351432</v>
      </c>
      <c r="C30" s="21">
        <v>1361.9658957975394</v>
      </c>
      <c r="D30" s="21">
        <v>0</v>
      </c>
      <c r="E30" s="21">
        <v>6.873399793968054</v>
      </c>
      <c r="F30" s="21">
        <v>114.50238037142832</v>
      </c>
      <c r="G30" s="21">
        <v>0</v>
      </c>
      <c r="H30" s="21">
        <v>29.643132282287372</v>
      </c>
      <c r="I30" s="21">
        <v>30.549245914037837</v>
      </c>
      <c r="J30" s="21">
        <v>71.281573799421579</v>
      </c>
      <c r="K30" s="21">
        <v>47.020092668902187</v>
      </c>
      <c r="L30" s="21">
        <v>11.910835854738636</v>
      </c>
      <c r="M30" s="21">
        <v>11.910835854738636</v>
      </c>
      <c r="N30" s="21">
        <v>5.8422471782600951</v>
      </c>
      <c r="O30" s="21">
        <v>3.7134247849367759</v>
      </c>
      <c r="P30" s="21">
        <v>0.5247371854195374</v>
      </c>
      <c r="Q30" s="21">
        <v>144.73160111278477</v>
      </c>
      <c r="R30" s="21">
        <v>0</v>
      </c>
    </row>
    <row r="31" spans="1:18" x14ac:dyDescent="0.25">
      <c r="A31" s="14">
        <v>1984</v>
      </c>
      <c r="B31" s="21">
        <v>65.353939360945176</v>
      </c>
      <c r="C31" s="21">
        <v>976.59846487696052</v>
      </c>
      <c r="D31" s="21">
        <v>0</v>
      </c>
      <c r="E31" s="21">
        <v>6.022133683495082</v>
      </c>
      <c r="F31" s="21">
        <v>84.310873605709602</v>
      </c>
      <c r="G31" s="21">
        <v>0</v>
      </c>
      <c r="H31" s="21">
        <v>22.121225958668933</v>
      </c>
      <c r="I31" s="21">
        <v>23.196344752399387</v>
      </c>
      <c r="J31" s="21">
        <v>54.12480442226525</v>
      </c>
      <c r="K31" s="21">
        <v>31.81079362374517</v>
      </c>
      <c r="L31" s="21">
        <v>8.9371075271161704</v>
      </c>
      <c r="M31" s="21">
        <v>8.9371075271161704</v>
      </c>
      <c r="N31" s="21">
        <v>4.6454326692943102</v>
      </c>
      <c r="O31" s="21">
        <v>4.7048308494024962</v>
      </c>
      <c r="P31" s="21">
        <v>0.8167249764875455</v>
      </c>
      <c r="Q31" s="21">
        <v>164.0930980804244</v>
      </c>
      <c r="R31" s="21">
        <v>0</v>
      </c>
    </row>
    <row r="32" spans="1:18" x14ac:dyDescent="0.25">
      <c r="A32" s="14">
        <v>1983</v>
      </c>
      <c r="B32" s="21">
        <v>144.37092285851273</v>
      </c>
      <c r="C32" s="21">
        <v>954.99929552472713</v>
      </c>
      <c r="D32" s="21">
        <v>0</v>
      </c>
      <c r="E32" s="21">
        <v>10.330520256393877</v>
      </c>
      <c r="F32" s="21">
        <v>54.861548066952423</v>
      </c>
      <c r="G32" s="21">
        <v>0</v>
      </c>
      <c r="H32" s="21">
        <v>23.288784736065658</v>
      </c>
      <c r="I32" s="21">
        <v>19.840945546246527</v>
      </c>
      <c r="J32" s="21">
        <v>46.295539607908538</v>
      </c>
      <c r="K32" s="21">
        <v>28.28367752171954</v>
      </c>
      <c r="L32" s="21">
        <v>7.570900496735459</v>
      </c>
      <c r="M32" s="21">
        <v>7.570900496735459</v>
      </c>
      <c r="N32" s="21">
        <v>3.3157727569895887</v>
      </c>
      <c r="O32" s="21">
        <v>4.6524683457793978</v>
      </c>
      <c r="P32" s="21">
        <v>0.45045738169521465</v>
      </c>
      <c r="Q32" s="21">
        <v>189.47508805295089</v>
      </c>
      <c r="R32" s="21">
        <v>0</v>
      </c>
    </row>
    <row r="33" spans="1:19" x14ac:dyDescent="0.25">
      <c r="A33" s="14">
        <v>1982</v>
      </c>
      <c r="B33" s="21">
        <v>589.7808616607623</v>
      </c>
      <c r="C33" s="21">
        <v>318.98622721810051</v>
      </c>
      <c r="D33" s="21">
        <v>0</v>
      </c>
      <c r="E33" s="21">
        <v>23.742619825691403</v>
      </c>
      <c r="F33" s="21">
        <v>20.789283619924195</v>
      </c>
      <c r="G33" s="21">
        <v>0</v>
      </c>
      <c r="H33" s="21">
        <v>39.312775024915872</v>
      </c>
      <c r="I33" s="21">
        <v>23.881096855231739</v>
      </c>
      <c r="J33" s="21">
        <v>55.722559328874041</v>
      </c>
      <c r="K33" s="21">
        <v>34.218664919739751</v>
      </c>
      <c r="L33" s="21">
        <v>7.4079667184630225</v>
      </c>
      <c r="M33" s="21">
        <v>7.4079667184630225</v>
      </c>
      <c r="N33" s="21">
        <v>2.8824850748692223</v>
      </c>
      <c r="O33" s="21">
        <v>3.1873695281060073</v>
      </c>
      <c r="P33" s="21">
        <v>0.43369975301198715</v>
      </c>
      <c r="Q33" s="21">
        <v>164.56752372852625</v>
      </c>
      <c r="R33" s="21">
        <v>0</v>
      </c>
    </row>
    <row r="34" spans="1:19" x14ac:dyDescent="0.25">
      <c r="A34" s="14">
        <v>1981</v>
      </c>
      <c r="B34" s="21">
        <v>469.29440272972715</v>
      </c>
      <c r="C34" s="21">
        <v>190.90616455604885</v>
      </c>
      <c r="D34" s="21">
        <v>0</v>
      </c>
      <c r="E34" s="21">
        <v>28.616540594470781</v>
      </c>
      <c r="F34" s="21">
        <v>10.827685446739061</v>
      </c>
      <c r="G34" s="21">
        <v>0</v>
      </c>
      <c r="H34" s="21">
        <v>29.426992032204712</v>
      </c>
      <c r="I34" s="21">
        <v>25.715264259964627</v>
      </c>
      <c r="J34" s="21">
        <v>60.002283273250789</v>
      </c>
      <c r="K34" s="21">
        <v>40.649452932567883</v>
      </c>
      <c r="L34" s="21">
        <v>7.0675199534398434</v>
      </c>
      <c r="M34" s="21">
        <v>7.0675199534398434</v>
      </c>
      <c r="N34" s="21">
        <v>3.2043500623776686</v>
      </c>
      <c r="O34" s="21">
        <v>3.0230418575650817</v>
      </c>
      <c r="P34" s="21">
        <v>0.93874056863348276</v>
      </c>
      <c r="Q34" s="21">
        <v>109.80900817555911</v>
      </c>
      <c r="R34" s="21">
        <v>0</v>
      </c>
    </row>
    <row r="35" spans="1:19" x14ac:dyDescent="0.25">
      <c r="A35" s="14">
        <v>1980</v>
      </c>
      <c r="B35" s="21">
        <v>786.11878420351832</v>
      </c>
      <c r="C35" s="21">
        <v>259.71361027174845</v>
      </c>
      <c r="D35" s="21">
        <v>0</v>
      </c>
      <c r="E35" s="21">
        <v>74.611577666453599</v>
      </c>
      <c r="F35" s="21">
        <v>15.008795292720581</v>
      </c>
      <c r="G35" s="21">
        <v>0</v>
      </c>
      <c r="H35" s="21">
        <v>14.326127340418756</v>
      </c>
      <c r="I35" s="21">
        <v>44.955373929552835</v>
      </c>
      <c r="J35" s="21">
        <v>104.89587250228992</v>
      </c>
      <c r="K35" s="21">
        <v>44.905644239438139</v>
      </c>
      <c r="L35" s="21">
        <v>10.790279018211546</v>
      </c>
      <c r="M35" s="21">
        <v>10.790279018211546</v>
      </c>
      <c r="N35" s="21">
        <v>5.351999625910743</v>
      </c>
      <c r="O35" s="21">
        <v>3.7575399095739206</v>
      </c>
      <c r="P35" s="21">
        <v>0.66913603025150259</v>
      </c>
      <c r="Q35" s="21">
        <v>75.657295998532405</v>
      </c>
      <c r="R35" s="21">
        <v>0</v>
      </c>
    </row>
    <row r="36" spans="1:19" x14ac:dyDescent="0.25">
      <c r="A36" s="14">
        <v>1979</v>
      </c>
      <c r="B36" s="21">
        <v>994.13136902787096</v>
      </c>
      <c r="C36" s="21">
        <v>2.6237583656564203</v>
      </c>
      <c r="D36" s="21">
        <v>0</v>
      </c>
      <c r="E36" s="21">
        <v>97.733836928712932</v>
      </c>
      <c r="F36" s="21">
        <v>0.57708054171783574</v>
      </c>
      <c r="G36" s="21">
        <v>0</v>
      </c>
      <c r="H36" s="21">
        <v>12.172704234348593</v>
      </c>
      <c r="I36" s="21">
        <v>29.00184196301333</v>
      </c>
      <c r="J36" s="21">
        <v>67.670964580364426</v>
      </c>
      <c r="K36" s="21">
        <v>75.718568133090784</v>
      </c>
      <c r="L36" s="21">
        <v>7.9890463697847576</v>
      </c>
      <c r="M36" s="21">
        <v>7.9890463697847576</v>
      </c>
      <c r="N36" s="21">
        <v>3.3596306706997536</v>
      </c>
      <c r="O36" s="21">
        <v>1.9579456795991037</v>
      </c>
      <c r="P36" s="21">
        <v>0.45696125980782076</v>
      </c>
      <c r="Q36" s="21">
        <v>35.124195948778819</v>
      </c>
      <c r="R36" s="21">
        <v>0</v>
      </c>
    </row>
    <row r="37" spans="1:19" x14ac:dyDescent="0.25">
      <c r="A37" s="14">
        <v>1978</v>
      </c>
      <c r="B37" s="21">
        <v>883.28990953273103</v>
      </c>
      <c r="C37" s="21">
        <v>0</v>
      </c>
      <c r="D37" s="21">
        <v>0</v>
      </c>
      <c r="E37" s="21">
        <v>92.477648143087436</v>
      </c>
      <c r="F37" s="21">
        <v>0</v>
      </c>
      <c r="G37" s="21">
        <v>0</v>
      </c>
      <c r="H37" s="21">
        <v>4.6940228415771639</v>
      </c>
      <c r="I37" s="21">
        <v>43.297511128409845</v>
      </c>
      <c r="J37" s="21">
        <v>101.02752596628964</v>
      </c>
      <c r="K37" s="21">
        <v>41.350171854480429</v>
      </c>
      <c r="L37" s="21">
        <v>8.7579710655486185</v>
      </c>
      <c r="M37" s="21">
        <v>8.7579710655486185</v>
      </c>
      <c r="N37" s="21">
        <v>3.4460734691386903</v>
      </c>
      <c r="O37" s="21">
        <v>1.9520026800634189</v>
      </c>
      <c r="P37" s="21">
        <v>0.28164926687260383</v>
      </c>
      <c r="Q37" s="21">
        <v>20.95252670087007</v>
      </c>
      <c r="R37" s="21">
        <v>0</v>
      </c>
    </row>
    <row r="38" spans="1:19" x14ac:dyDescent="0.25">
      <c r="A38" s="14">
        <v>1977</v>
      </c>
      <c r="B38" s="21">
        <v>657.04511606858966</v>
      </c>
      <c r="C38" s="21">
        <v>0</v>
      </c>
      <c r="D38" s="21">
        <v>0</v>
      </c>
      <c r="E38" s="21">
        <v>73.902829183351031</v>
      </c>
      <c r="F38" s="21">
        <v>0</v>
      </c>
      <c r="G38" s="21">
        <v>0</v>
      </c>
      <c r="H38" s="21">
        <v>2.0190925044668013</v>
      </c>
      <c r="I38" s="21">
        <v>43.074540328541744</v>
      </c>
      <c r="J38" s="21">
        <v>100.50726076659747</v>
      </c>
      <c r="K38" s="21">
        <v>36.628409372759442</v>
      </c>
      <c r="L38" s="21">
        <v>11.50084685026407</v>
      </c>
      <c r="M38" s="21">
        <v>11.50084685026407</v>
      </c>
      <c r="N38" s="21">
        <v>3.1599471991885211</v>
      </c>
      <c r="O38" s="21">
        <v>2.1518001450355464</v>
      </c>
      <c r="P38" s="21">
        <v>0.29065710020087993</v>
      </c>
      <c r="Q38" s="21">
        <v>14.496939494613676</v>
      </c>
      <c r="R38" s="21">
        <v>0</v>
      </c>
    </row>
    <row r="39" spans="1:19" x14ac:dyDescent="0.25">
      <c r="A39" s="14">
        <v>1976</v>
      </c>
      <c r="B39" s="21">
        <v>588.20453355988923</v>
      </c>
      <c r="C39" s="21">
        <v>0</v>
      </c>
      <c r="D39" s="21">
        <v>0</v>
      </c>
      <c r="E39" s="21">
        <v>92.76159381940856</v>
      </c>
      <c r="F39" s="21">
        <v>0</v>
      </c>
      <c r="G39" s="21">
        <v>0</v>
      </c>
      <c r="H39" s="21">
        <v>0.93289399367382964</v>
      </c>
      <c r="I39" s="21">
        <v>22.205244932507238</v>
      </c>
      <c r="J39" s="21">
        <v>51.81223817585024</v>
      </c>
      <c r="K39" s="21">
        <v>23.793357538973009</v>
      </c>
      <c r="L39" s="21">
        <v>8.4118971338261375</v>
      </c>
      <c r="M39" s="21">
        <v>8.4118971338261375</v>
      </c>
      <c r="N39" s="21">
        <v>2.4368158974082585</v>
      </c>
      <c r="O39" s="21">
        <v>1.5321064869613825</v>
      </c>
      <c r="P39" s="21">
        <v>0.17839838042782991</v>
      </c>
      <c r="Q39" s="24"/>
      <c r="R39" s="24"/>
    </row>
    <row r="40" spans="1:19" x14ac:dyDescent="0.25">
      <c r="A40" s="14">
        <v>1975</v>
      </c>
      <c r="B40" s="21">
        <v>485.07584460116442</v>
      </c>
      <c r="C40" s="21">
        <v>0</v>
      </c>
      <c r="D40" s="21">
        <v>0</v>
      </c>
      <c r="E40" s="21">
        <v>84.121552270873892</v>
      </c>
      <c r="F40" s="21">
        <v>0</v>
      </c>
      <c r="G40" s="21">
        <v>0</v>
      </c>
      <c r="H40" s="21">
        <v>0.3536951120886333</v>
      </c>
      <c r="I40" s="21">
        <v>16.899347649615091</v>
      </c>
      <c r="J40" s="21">
        <v>39.431811182435204</v>
      </c>
      <c r="K40" s="21">
        <v>19.195521896505241</v>
      </c>
      <c r="L40" s="21">
        <v>6.9958424746907992</v>
      </c>
      <c r="M40" s="21">
        <v>6.9958424746907992</v>
      </c>
      <c r="N40" s="21">
        <v>2.0899555241370007</v>
      </c>
      <c r="O40" s="21">
        <v>1.1594958729801166</v>
      </c>
      <c r="P40" s="21">
        <v>0.22187883989125692</v>
      </c>
      <c r="Q40" s="24"/>
      <c r="R40" s="24"/>
    </row>
    <row r="41" spans="1:19" x14ac:dyDescent="0.25">
      <c r="A41" s="14">
        <v>1974</v>
      </c>
      <c r="B41" s="21">
        <v>431.02243301060463</v>
      </c>
      <c r="C41" s="21">
        <v>0</v>
      </c>
      <c r="D41" s="21">
        <v>0</v>
      </c>
      <c r="E41" s="21">
        <v>69.208079904960755</v>
      </c>
      <c r="F41" s="21">
        <v>0</v>
      </c>
      <c r="G41" s="21">
        <v>0</v>
      </c>
      <c r="H41" s="21">
        <v>0.17902524907605755</v>
      </c>
      <c r="I41" s="21">
        <v>15.194690783298132</v>
      </c>
      <c r="J41" s="21">
        <v>35.454278494362313</v>
      </c>
      <c r="K41" s="21">
        <v>11.814599839919953</v>
      </c>
      <c r="L41" s="21">
        <v>6.1088869737529565</v>
      </c>
      <c r="M41" s="21">
        <v>6.1088869737529565</v>
      </c>
      <c r="N41" s="21">
        <v>1.7919769711741083</v>
      </c>
      <c r="O41" s="21">
        <v>1.0400338320899873</v>
      </c>
      <c r="P41" s="21">
        <v>0.21573764051930178</v>
      </c>
      <c r="Q41" s="24"/>
      <c r="R41" s="24"/>
    </row>
    <row r="42" spans="1:19" x14ac:dyDescent="0.25">
      <c r="A42" s="14">
        <v>1973</v>
      </c>
      <c r="B42" s="21">
        <v>328.70974807094365</v>
      </c>
      <c r="C42" s="21">
        <v>0</v>
      </c>
      <c r="D42" s="21">
        <v>0</v>
      </c>
      <c r="E42" s="21">
        <v>43.929445627507775</v>
      </c>
      <c r="F42" s="21">
        <v>0</v>
      </c>
      <c r="G42" s="21">
        <v>0</v>
      </c>
      <c r="H42" s="21">
        <v>0.15774673163476621</v>
      </c>
      <c r="I42" s="21">
        <v>12.529100859254237</v>
      </c>
      <c r="J42" s="21">
        <v>29.234568671593212</v>
      </c>
      <c r="K42" s="21">
        <v>7.1436916004982738</v>
      </c>
      <c r="L42" s="21">
        <v>3.351149868979995</v>
      </c>
      <c r="M42" s="21">
        <v>3.351149868979995</v>
      </c>
      <c r="N42" s="21">
        <v>1.1386392864868378</v>
      </c>
      <c r="O42" s="21">
        <v>0.60299710622824099</v>
      </c>
      <c r="P42" s="21">
        <v>2.5577819988472573E-2</v>
      </c>
      <c r="Q42" s="24"/>
      <c r="R42" s="24"/>
    </row>
    <row r="43" spans="1:19" x14ac:dyDescent="0.25">
      <c r="A43" s="14">
        <v>1972</v>
      </c>
      <c r="B43" s="21">
        <v>236.67236233641393</v>
      </c>
      <c r="C43" s="21">
        <v>0</v>
      </c>
      <c r="D43" s="21">
        <v>0</v>
      </c>
      <c r="E43" s="21">
        <v>33.821062034450534</v>
      </c>
      <c r="F43" s="21">
        <v>0</v>
      </c>
      <c r="G43" s="21">
        <v>0</v>
      </c>
      <c r="H43" s="21">
        <v>0.11549312304565183</v>
      </c>
      <c r="I43" s="21">
        <v>8.6647596851310489</v>
      </c>
      <c r="J43" s="21">
        <v>20.217772598639115</v>
      </c>
      <c r="K43" s="21">
        <v>6.1424682492907179</v>
      </c>
      <c r="L43" s="21">
        <v>2.169907731012596</v>
      </c>
      <c r="M43" s="21">
        <v>2.169907731012596</v>
      </c>
      <c r="N43" s="21">
        <v>0.42782213971848715</v>
      </c>
      <c r="O43" s="21">
        <v>0.22191785750192639</v>
      </c>
      <c r="P43" s="21">
        <v>3.2676349568786824E-2</v>
      </c>
      <c r="Q43" s="24"/>
      <c r="R43" s="24"/>
    </row>
    <row r="44" spans="1:19" x14ac:dyDescent="0.25">
      <c r="A44" s="10" t="s">
        <v>25</v>
      </c>
      <c r="B44" s="12">
        <f>SUM(B3:B43)</f>
        <v>198996.63538766536</v>
      </c>
      <c r="C44" s="12">
        <f t="shared" ref="C44:R44" si="0">SUM(C3:C43)</f>
        <v>16719.594929306255</v>
      </c>
      <c r="D44" s="12">
        <f t="shared" si="0"/>
        <v>238670.13132289547</v>
      </c>
      <c r="E44" s="12">
        <f t="shared" si="0"/>
        <v>29356.895178535589</v>
      </c>
      <c r="F44" s="12">
        <f t="shared" si="0"/>
        <v>1702.4463356049994</v>
      </c>
      <c r="G44" s="12">
        <f t="shared" si="0"/>
        <v>28663.502707078165</v>
      </c>
      <c r="H44" s="12">
        <f t="shared" si="0"/>
        <v>14853.278899407584</v>
      </c>
      <c r="I44" s="12">
        <f t="shared" si="0"/>
        <v>1721.3869529227429</v>
      </c>
      <c r="J44" s="12">
        <f t="shared" si="0"/>
        <v>4785.0109967642875</v>
      </c>
      <c r="K44" s="12">
        <f t="shared" si="0"/>
        <v>2977.7848952437657</v>
      </c>
      <c r="L44" s="12">
        <f t="shared" si="0"/>
        <v>3975.4607263914199</v>
      </c>
      <c r="M44" s="12">
        <f t="shared" si="0"/>
        <v>3931.1005504260706</v>
      </c>
      <c r="N44" s="12">
        <f t="shared" si="0"/>
        <v>2864.3100613480278</v>
      </c>
      <c r="O44" s="12">
        <f t="shared" si="0"/>
        <v>1243.0179499067078</v>
      </c>
      <c r="P44" s="12">
        <f t="shared" si="0"/>
        <v>661.11781741139487</v>
      </c>
      <c r="Q44" s="12">
        <f t="shared" si="0"/>
        <v>122299.5661705172</v>
      </c>
      <c r="R44" s="12">
        <f t="shared" si="0"/>
        <v>23121.085334384374</v>
      </c>
      <c r="S44" s="6">
        <f>SUM(B44:R44)</f>
        <v>696542.32621580956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4" sqref="B4"/>
    </sheetView>
  </sheetViews>
  <sheetFormatPr defaultColWidth="13.42578125" defaultRowHeight="15" x14ac:dyDescent="0.25"/>
  <cols>
    <col min="2" max="2" width="10.7109375"/>
  </cols>
  <sheetData>
    <row r="1" spans="1:18" x14ac:dyDescent="0.25">
      <c r="A1" s="10" t="s">
        <v>0</v>
      </c>
      <c r="B1" s="11" t="s">
        <v>22</v>
      </c>
      <c r="C1" s="11" t="s">
        <v>22</v>
      </c>
      <c r="D1" s="11" t="s">
        <v>22</v>
      </c>
      <c r="E1" s="11" t="s">
        <v>22</v>
      </c>
      <c r="F1" s="11" t="s">
        <v>22</v>
      </c>
      <c r="G1" s="11" t="s">
        <v>22</v>
      </c>
      <c r="H1" s="11" t="s">
        <v>22</v>
      </c>
      <c r="I1" s="11" t="s">
        <v>22</v>
      </c>
      <c r="J1" s="11" t="s">
        <v>22</v>
      </c>
      <c r="K1" s="11" t="s">
        <v>22</v>
      </c>
      <c r="L1" s="11" t="s">
        <v>22</v>
      </c>
      <c r="M1" s="11" t="s">
        <v>22</v>
      </c>
      <c r="N1" s="11" t="s">
        <v>22</v>
      </c>
      <c r="O1" s="11" t="s">
        <v>22</v>
      </c>
      <c r="P1" s="11" t="s">
        <v>22</v>
      </c>
      <c r="Q1" s="11" t="s">
        <v>22</v>
      </c>
      <c r="R1" s="11" t="s">
        <v>22</v>
      </c>
    </row>
    <row r="2" spans="1:18" ht="30" x14ac:dyDescent="0.25">
      <c r="A2" s="10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16</v>
      </c>
      <c r="P2" s="11" t="s">
        <v>15</v>
      </c>
      <c r="Q2" s="11" t="s">
        <v>17</v>
      </c>
      <c r="R2" s="11" t="s">
        <v>18</v>
      </c>
    </row>
    <row r="3" spans="1:18" x14ac:dyDescent="0.25">
      <c r="A3" s="10">
        <v>2012</v>
      </c>
      <c r="B3" s="21">
        <v>3519.1540124048825</v>
      </c>
      <c r="C3" s="21">
        <v>0</v>
      </c>
      <c r="D3" s="21">
        <v>36601.587976746967</v>
      </c>
      <c r="E3" s="21">
        <v>145.71515426695518</v>
      </c>
      <c r="F3" s="21">
        <v>0</v>
      </c>
      <c r="G3" s="21">
        <v>4335.4360123866854</v>
      </c>
      <c r="H3" s="21">
        <v>2080.2426778242675</v>
      </c>
      <c r="I3" s="21">
        <v>73.64744325708736</v>
      </c>
      <c r="J3" s="21">
        <v>431.48944625982517</v>
      </c>
      <c r="K3" s="21">
        <v>154.28375872118696</v>
      </c>
      <c r="L3" s="21">
        <v>613.31758367923692</v>
      </c>
      <c r="M3" s="21">
        <v>670.57935176190051</v>
      </c>
      <c r="N3" s="21">
        <v>206.19267996279709</v>
      </c>
      <c r="O3" s="21">
        <v>65.006075911571287</v>
      </c>
      <c r="P3" s="21">
        <v>48.121763106890597</v>
      </c>
      <c r="Q3" s="23">
        <v>9491.6055058768416</v>
      </c>
      <c r="R3" s="23">
        <v>5943.1295307670689</v>
      </c>
    </row>
    <row r="4" spans="1:18" x14ac:dyDescent="0.25">
      <c r="A4" s="10">
        <v>2011</v>
      </c>
      <c r="B4" s="21">
        <v>2605.3069734902092</v>
      </c>
      <c r="C4" s="21">
        <v>0</v>
      </c>
      <c r="D4" s="21">
        <v>32853.504663283406</v>
      </c>
      <c r="E4" s="21">
        <v>2222.4057177370869</v>
      </c>
      <c r="F4" s="21">
        <v>0</v>
      </c>
      <c r="G4" s="21">
        <v>5790.0914382788651</v>
      </c>
      <c r="H4" s="21">
        <v>1963.1032759695886</v>
      </c>
      <c r="I4" s="21">
        <v>89.081107656493828</v>
      </c>
      <c r="J4" s="21">
        <v>437.3716089214206</v>
      </c>
      <c r="K4" s="21">
        <v>163.77979631698466</v>
      </c>
      <c r="L4" s="21">
        <v>651.08536619015331</v>
      </c>
      <c r="M4" s="21">
        <v>601.45478438910243</v>
      </c>
      <c r="N4" s="21">
        <v>248.22164628539736</v>
      </c>
      <c r="O4" s="21">
        <v>80.067326237968203</v>
      </c>
      <c r="P4" s="21">
        <v>54.704049630814289</v>
      </c>
      <c r="Q4" s="23">
        <v>12792.309376146273</v>
      </c>
      <c r="R4" s="23">
        <v>6901.5597975734436</v>
      </c>
    </row>
    <row r="5" spans="1:18" x14ac:dyDescent="0.25">
      <c r="A5" s="10">
        <v>2010</v>
      </c>
      <c r="B5" s="21">
        <v>1395.0911756059702</v>
      </c>
      <c r="C5" s="21">
        <v>0</v>
      </c>
      <c r="D5" s="21">
        <v>33025.685078927723</v>
      </c>
      <c r="E5" s="21">
        <v>1728.8033305269735</v>
      </c>
      <c r="F5" s="21">
        <v>0</v>
      </c>
      <c r="G5" s="21">
        <v>5150.7905497035063</v>
      </c>
      <c r="H5" s="21">
        <v>1466.1339145003565</v>
      </c>
      <c r="I5" s="21">
        <v>80.400264503774309</v>
      </c>
      <c r="J5" s="21">
        <v>377.61727513106479</v>
      </c>
      <c r="K5" s="21">
        <v>155.88412432448609</v>
      </c>
      <c r="L5" s="21">
        <v>549.71343637464292</v>
      </c>
      <c r="M5" s="21">
        <v>570.80888197221338</v>
      </c>
      <c r="N5" s="21">
        <v>167.94180132575084</v>
      </c>
      <c r="O5" s="21">
        <v>55.52259926132426</v>
      </c>
      <c r="P5" s="21">
        <v>38.464064061354449</v>
      </c>
      <c r="Q5" s="23">
        <v>8241.5012753687479</v>
      </c>
      <c r="R5" s="23">
        <v>6998.0905531013877</v>
      </c>
    </row>
    <row r="6" spans="1:18" x14ac:dyDescent="0.25">
      <c r="A6" s="10">
        <v>2009</v>
      </c>
      <c r="B6" s="21">
        <v>1134.434926906622</v>
      </c>
      <c r="C6" s="21">
        <v>0</v>
      </c>
      <c r="D6" s="21">
        <v>30405.856970611127</v>
      </c>
      <c r="E6" s="21">
        <v>1043.3188734131452</v>
      </c>
      <c r="F6" s="21">
        <v>0</v>
      </c>
      <c r="G6" s="21">
        <v>4200.1854358968303</v>
      </c>
      <c r="H6" s="21">
        <v>1128.0975184858335</v>
      </c>
      <c r="I6" s="21">
        <v>69.12972812497874</v>
      </c>
      <c r="J6" s="21">
        <v>266.92561040831987</v>
      </c>
      <c r="K6" s="21">
        <v>119.04180578168122</v>
      </c>
      <c r="L6" s="21">
        <v>359.84714167092227</v>
      </c>
      <c r="M6" s="21">
        <v>322.10520776795858</v>
      </c>
      <c r="N6" s="21">
        <v>165.97591839717398</v>
      </c>
      <c r="O6" s="21">
        <v>48.357892146016077</v>
      </c>
      <c r="P6" s="21">
        <v>37.028271142084137</v>
      </c>
      <c r="Q6" s="23">
        <v>11040.59690521401</v>
      </c>
      <c r="R6" s="23">
        <v>0</v>
      </c>
    </row>
    <row r="7" spans="1:18" x14ac:dyDescent="0.25">
      <c r="A7" s="10">
        <v>2008</v>
      </c>
      <c r="B7" s="21">
        <v>1457.0569968354384</v>
      </c>
      <c r="C7" s="21">
        <v>0</v>
      </c>
      <c r="D7" s="21">
        <v>27114.709434150762</v>
      </c>
      <c r="E7" s="21">
        <v>857.59772141632345</v>
      </c>
      <c r="F7" s="21">
        <v>0</v>
      </c>
      <c r="G7" s="21">
        <v>3837.8671164143739</v>
      </c>
      <c r="H7" s="21">
        <v>1060.3036026346633</v>
      </c>
      <c r="I7" s="21">
        <v>90.621403546827551</v>
      </c>
      <c r="J7" s="21">
        <v>256.14345051065783</v>
      </c>
      <c r="K7" s="21">
        <v>119.9540413500374</v>
      </c>
      <c r="L7" s="21">
        <v>376.58182850140872</v>
      </c>
      <c r="M7" s="21">
        <v>391.24310222967284</v>
      </c>
      <c r="N7" s="21">
        <v>134.61035022508776</v>
      </c>
      <c r="O7" s="21">
        <v>53.069987914983002</v>
      </c>
      <c r="P7" s="21">
        <v>29.102896598539058</v>
      </c>
      <c r="Q7" s="23">
        <v>13381.178871314092</v>
      </c>
      <c r="R7" s="23">
        <v>0</v>
      </c>
    </row>
    <row r="8" spans="1:18" x14ac:dyDescent="0.25">
      <c r="A8" s="10">
        <v>2007</v>
      </c>
      <c r="B8" s="21">
        <v>2255.4852852022264</v>
      </c>
      <c r="C8" s="21">
        <v>0</v>
      </c>
      <c r="D8" s="21">
        <v>22573.517442831133</v>
      </c>
      <c r="E8" s="21">
        <v>621.83878014595678</v>
      </c>
      <c r="F8" s="21">
        <v>0</v>
      </c>
      <c r="G8" s="21">
        <v>2970.7672753490006</v>
      </c>
      <c r="H8" s="21">
        <v>722.41272220300618</v>
      </c>
      <c r="I8" s="21">
        <v>86.526011436667659</v>
      </c>
      <c r="J8" s="21">
        <v>229.79523503664223</v>
      </c>
      <c r="K8" s="21">
        <v>114.5257146194235</v>
      </c>
      <c r="L8" s="21">
        <v>292.18321996677832</v>
      </c>
      <c r="M8" s="21">
        <v>280.57781169706988</v>
      </c>
      <c r="N8" s="21">
        <v>97.04161968104782</v>
      </c>
      <c r="O8" s="21">
        <v>42.644667205998083</v>
      </c>
      <c r="P8" s="21">
        <v>23.440982177080421</v>
      </c>
      <c r="Q8" s="21">
        <v>13170.836297339292</v>
      </c>
      <c r="R8" s="21">
        <v>0</v>
      </c>
    </row>
    <row r="9" spans="1:18" x14ac:dyDescent="0.25">
      <c r="A9" s="10">
        <v>2006</v>
      </c>
      <c r="B9" s="21">
        <v>3127.1627444509891</v>
      </c>
      <c r="C9" s="21">
        <v>45.205723949460108</v>
      </c>
      <c r="D9" s="21">
        <v>16321.373730279005</v>
      </c>
      <c r="E9" s="21">
        <v>686.8292265015906</v>
      </c>
      <c r="F9" s="21">
        <v>2.3112135317936913</v>
      </c>
      <c r="G9" s="21">
        <v>1913.7488985920854</v>
      </c>
      <c r="H9" s="21">
        <v>542.87094438505198</v>
      </c>
      <c r="I9" s="21">
        <v>80.067205142239601</v>
      </c>
      <c r="J9" s="21">
        <v>198.53996256502234</v>
      </c>
      <c r="K9" s="21">
        <v>97.970622533249696</v>
      </c>
      <c r="L9" s="21">
        <v>209.7052033590717</v>
      </c>
      <c r="M9" s="21">
        <v>197.00949257577363</v>
      </c>
      <c r="N9" s="21">
        <v>110.85132436612744</v>
      </c>
      <c r="O9" s="21">
        <v>52.15006716814888</v>
      </c>
      <c r="P9" s="21">
        <v>34.426179290416698</v>
      </c>
      <c r="Q9" s="21">
        <v>11956.69598773713</v>
      </c>
      <c r="R9" s="21">
        <v>0</v>
      </c>
    </row>
    <row r="10" spans="1:18" x14ac:dyDescent="0.25">
      <c r="A10" s="10">
        <v>2005</v>
      </c>
      <c r="B10" s="21">
        <v>5974.1905656423232</v>
      </c>
      <c r="C10" s="21">
        <v>1039.5051221321658</v>
      </c>
      <c r="D10" s="21">
        <v>10005.690159482947</v>
      </c>
      <c r="E10" s="21">
        <v>858.47783274292237</v>
      </c>
      <c r="F10" s="21">
        <v>57.254716296145894</v>
      </c>
      <c r="G10" s="21">
        <v>1294.8266618126584</v>
      </c>
      <c r="H10" s="21">
        <v>496.37182252897912</v>
      </c>
      <c r="I10" s="21">
        <v>85.117310458034439</v>
      </c>
      <c r="J10" s="21">
        <v>217.15742506217111</v>
      </c>
      <c r="K10" s="21">
        <v>92.401829703093625</v>
      </c>
      <c r="L10" s="21">
        <v>253.99565451766583</v>
      </c>
      <c r="M10" s="21">
        <v>229.9983043319902</v>
      </c>
      <c r="N10" s="21">
        <v>96.397682843248916</v>
      </c>
      <c r="O10" s="21">
        <v>45.043953273450498</v>
      </c>
      <c r="P10" s="21">
        <v>25.865554267445521</v>
      </c>
      <c r="Q10" s="21">
        <v>8423.6731419147363</v>
      </c>
      <c r="R10" s="21">
        <v>0</v>
      </c>
    </row>
    <row r="11" spans="1:18" x14ac:dyDescent="0.25">
      <c r="A11" s="10">
        <v>2004</v>
      </c>
      <c r="B11" s="21">
        <v>11327.566449006263</v>
      </c>
      <c r="C11" s="21">
        <v>554.88580929057127</v>
      </c>
      <c r="D11" s="21">
        <v>3509.4553993628087</v>
      </c>
      <c r="E11" s="21">
        <v>1207.3545504417671</v>
      </c>
      <c r="F11" s="21">
        <v>9.7336962601355239</v>
      </c>
      <c r="G11" s="21">
        <v>672.78675253646134</v>
      </c>
      <c r="H11" s="21">
        <v>359.03512548955348</v>
      </c>
      <c r="I11" s="21">
        <v>73.411821666770578</v>
      </c>
      <c r="J11" s="21">
        <v>195.1027917254533</v>
      </c>
      <c r="K11" s="21">
        <v>83.73036331585476</v>
      </c>
      <c r="L11" s="21">
        <v>216.67968585926596</v>
      </c>
      <c r="M11" s="21">
        <v>235.29181591362325</v>
      </c>
      <c r="N11" s="21">
        <v>99.011084029483982</v>
      </c>
      <c r="O11" s="21">
        <v>56.022934836388856</v>
      </c>
      <c r="P11" s="21">
        <v>32.955873135874619</v>
      </c>
      <c r="Q11" s="21">
        <v>6707.193150923129</v>
      </c>
      <c r="R11" s="21">
        <v>0</v>
      </c>
    </row>
    <row r="12" spans="1:18" x14ac:dyDescent="0.25">
      <c r="A12" s="10">
        <v>2003</v>
      </c>
      <c r="B12" s="21">
        <v>13282.276274167027</v>
      </c>
      <c r="C12" s="21">
        <v>242.38542246268969</v>
      </c>
      <c r="D12" s="21">
        <v>602.54834159975201</v>
      </c>
      <c r="E12" s="21">
        <v>1398.9773015507499</v>
      </c>
      <c r="F12" s="21">
        <v>30.568253426591276</v>
      </c>
      <c r="G12" s="21">
        <v>107.42467529597951</v>
      </c>
      <c r="H12" s="21">
        <v>277.01779917240611</v>
      </c>
      <c r="I12" s="21">
        <v>59.270726712059485</v>
      </c>
      <c r="J12" s="21">
        <v>179.97114788364755</v>
      </c>
      <c r="K12" s="21">
        <v>85.612150958048844</v>
      </c>
      <c r="L12" s="21">
        <v>170.31632482604056</v>
      </c>
      <c r="M12" s="21">
        <v>173.61530825324795</v>
      </c>
      <c r="N12" s="21">
        <v>77.954410778902059</v>
      </c>
      <c r="O12" s="21">
        <v>35.116433642614325</v>
      </c>
      <c r="P12" s="21">
        <v>29.378060011085545</v>
      </c>
      <c r="Q12" s="21">
        <v>5524.0188176634501</v>
      </c>
      <c r="R12" s="21">
        <v>0</v>
      </c>
    </row>
    <row r="13" spans="1:18" x14ac:dyDescent="0.25">
      <c r="A13" s="10">
        <v>2002</v>
      </c>
      <c r="B13" s="21">
        <v>13347.809124793979</v>
      </c>
      <c r="C13" s="21">
        <v>473.12128909888361</v>
      </c>
      <c r="D13" s="21">
        <v>0</v>
      </c>
      <c r="E13" s="21">
        <v>1300.5376805434983</v>
      </c>
      <c r="F13" s="21">
        <v>80.085503943804923</v>
      </c>
      <c r="G13" s="21">
        <v>0</v>
      </c>
      <c r="H13" s="21">
        <v>264.79180987935172</v>
      </c>
      <c r="I13" s="21">
        <v>65.912349277694076</v>
      </c>
      <c r="J13" s="21">
        <v>175.31204948216907</v>
      </c>
      <c r="K13" s="21">
        <v>89.402196644867885</v>
      </c>
      <c r="L13" s="21">
        <v>137.85282688472819</v>
      </c>
      <c r="M13" s="21">
        <v>126.08534284062728</v>
      </c>
      <c r="N13" s="21">
        <v>104.8395177095816</v>
      </c>
      <c r="O13" s="21">
        <v>48.657212431837991</v>
      </c>
      <c r="P13" s="21">
        <v>34.810662497495315</v>
      </c>
      <c r="Q13" s="21">
        <v>4934.9942290551344</v>
      </c>
      <c r="R13" s="21">
        <v>0</v>
      </c>
    </row>
    <row r="14" spans="1:18" x14ac:dyDescent="0.25">
      <c r="A14" s="10">
        <v>2001</v>
      </c>
      <c r="B14" s="21">
        <v>17332.261194738981</v>
      </c>
      <c r="C14" s="21">
        <v>122.22742626188528</v>
      </c>
      <c r="D14" s="21">
        <v>0</v>
      </c>
      <c r="E14" s="21">
        <v>2004.7108012405326</v>
      </c>
      <c r="F14" s="21">
        <v>19.987337633853123</v>
      </c>
      <c r="G14" s="21">
        <v>0</v>
      </c>
      <c r="H14" s="21">
        <v>568.99551570722349</v>
      </c>
      <c r="I14" s="21">
        <v>114.99228595357711</v>
      </c>
      <c r="J14" s="21">
        <v>268.31533389167987</v>
      </c>
      <c r="K14" s="21">
        <v>136.73656996940758</v>
      </c>
      <c r="L14" s="21">
        <v>183.37189019076186</v>
      </c>
      <c r="M14" s="21">
        <v>183.37189019076186</v>
      </c>
      <c r="N14" s="21">
        <v>94.777047560971866</v>
      </c>
      <c r="O14" s="21">
        <v>55.276712597085009</v>
      </c>
      <c r="P14" s="21">
        <v>31.833512157883689</v>
      </c>
      <c r="Q14" s="21">
        <v>3650.1602677763453</v>
      </c>
      <c r="R14" s="21">
        <v>0</v>
      </c>
    </row>
    <row r="15" spans="1:18" x14ac:dyDescent="0.25">
      <c r="A15" s="10">
        <v>2000</v>
      </c>
      <c r="B15" s="21">
        <v>14485.876007284376</v>
      </c>
      <c r="C15" s="21">
        <v>98.542886446676079</v>
      </c>
      <c r="D15" s="21">
        <v>0</v>
      </c>
      <c r="E15" s="21">
        <v>1989.0020371468809</v>
      </c>
      <c r="F15" s="21">
        <v>10.179762596305183</v>
      </c>
      <c r="G15" s="21">
        <v>0</v>
      </c>
      <c r="H15" s="21">
        <v>756.11312234105833</v>
      </c>
      <c r="I15" s="21">
        <v>88.575067025542864</v>
      </c>
      <c r="J15" s="21">
        <v>206.67515639293336</v>
      </c>
      <c r="K15" s="21">
        <v>194.65556086365595</v>
      </c>
      <c r="L15" s="21">
        <v>108.8078802865689</v>
      </c>
      <c r="M15" s="21">
        <v>108.8078802865689</v>
      </c>
      <c r="N15" s="21">
        <v>61.97628414172695</v>
      </c>
      <c r="O15" s="21">
        <v>41.499176529012303</v>
      </c>
      <c r="P15" s="21">
        <v>23.440801277405761</v>
      </c>
      <c r="Q15" s="21">
        <v>2276.6496984159999</v>
      </c>
      <c r="R15" s="21">
        <v>0</v>
      </c>
    </row>
    <row r="16" spans="1:18" x14ac:dyDescent="0.25">
      <c r="A16" s="10">
        <v>1999</v>
      </c>
      <c r="B16" s="21">
        <v>12088.621851894528</v>
      </c>
      <c r="C16" s="21">
        <v>85.028295426992386</v>
      </c>
      <c r="D16" s="21">
        <v>0</v>
      </c>
      <c r="E16" s="21">
        <v>1786.1159726662559</v>
      </c>
      <c r="F16" s="21">
        <v>5.3558603910739331</v>
      </c>
      <c r="G16" s="21">
        <v>0</v>
      </c>
      <c r="H16" s="21">
        <v>548.41793169775724</v>
      </c>
      <c r="I16" s="21">
        <v>67.816105506734417</v>
      </c>
      <c r="J16" s="21">
        <v>158.23757951571361</v>
      </c>
      <c r="K16" s="21">
        <v>163.38027528985629</v>
      </c>
      <c r="L16" s="21">
        <v>71.710331509332349</v>
      </c>
      <c r="M16" s="21">
        <v>71.710331509332349</v>
      </c>
      <c r="N16" s="21">
        <v>46.341032814892017</v>
      </c>
      <c r="O16" s="21">
        <v>22.084790692795906</v>
      </c>
      <c r="P16" s="21">
        <v>7.4996660636235042</v>
      </c>
      <c r="Q16" s="21">
        <v>1537.4834773873079</v>
      </c>
      <c r="R16" s="21">
        <v>0</v>
      </c>
    </row>
    <row r="17" spans="1:18" x14ac:dyDescent="0.25">
      <c r="A17" s="10">
        <v>1998</v>
      </c>
      <c r="B17" s="21">
        <v>10457.76791977356</v>
      </c>
      <c r="C17" s="21">
        <v>6.5240930896250422</v>
      </c>
      <c r="D17" s="21">
        <v>0</v>
      </c>
      <c r="E17" s="21">
        <v>1272.4343220827081</v>
      </c>
      <c r="F17" s="21">
        <v>1.6234080671181081</v>
      </c>
      <c r="G17" s="21">
        <v>0</v>
      </c>
      <c r="H17" s="21">
        <v>340.56886735853004</v>
      </c>
      <c r="I17" s="21">
        <v>50.819138889782295</v>
      </c>
      <c r="J17" s="21">
        <v>118.57799074282536</v>
      </c>
      <c r="K17" s="21">
        <v>154.36936083643619</v>
      </c>
      <c r="L17" s="21">
        <v>71.814944963635895</v>
      </c>
      <c r="M17" s="21">
        <v>71.814944963635895</v>
      </c>
      <c r="N17" s="21">
        <v>79.621694333421701</v>
      </c>
      <c r="O17" s="21">
        <v>28.529782349849924</v>
      </c>
      <c r="P17" s="21">
        <v>9.605719689587275</v>
      </c>
      <c r="Q17" s="21">
        <v>1471.087873654315</v>
      </c>
      <c r="R17" s="21">
        <v>0</v>
      </c>
    </row>
    <row r="18" spans="1:18" x14ac:dyDescent="0.25">
      <c r="A18" s="10">
        <v>1997</v>
      </c>
      <c r="B18" s="21">
        <v>13795.830063345838</v>
      </c>
      <c r="C18" s="21">
        <v>7.1358785928732189</v>
      </c>
      <c r="D18" s="21">
        <v>0</v>
      </c>
      <c r="E18" s="21">
        <v>1537.6349119962238</v>
      </c>
      <c r="F18" s="21">
        <v>1.0288946080342396</v>
      </c>
      <c r="G18" s="21">
        <v>0</v>
      </c>
      <c r="H18" s="21">
        <v>266.76900932632662</v>
      </c>
      <c r="I18" s="21">
        <v>57.29496931298516</v>
      </c>
      <c r="J18" s="21">
        <v>133.68826173029871</v>
      </c>
      <c r="K18" s="21">
        <v>165.86221298605957</v>
      </c>
      <c r="L18" s="21">
        <v>89.403378572999486</v>
      </c>
      <c r="M18" s="21">
        <v>89.403378572999486</v>
      </c>
      <c r="N18" s="21">
        <v>69.135674501151911</v>
      </c>
      <c r="O18" s="21">
        <v>27.339389899973465</v>
      </c>
      <c r="P18" s="21">
        <v>8.078852921261598</v>
      </c>
      <c r="Q18" s="21">
        <v>1265.3574994999262</v>
      </c>
      <c r="R18" s="21">
        <v>0</v>
      </c>
    </row>
    <row r="19" spans="1:18" x14ac:dyDescent="0.25">
      <c r="A19" s="10">
        <v>1996</v>
      </c>
      <c r="B19" s="21">
        <v>11363.670938210758</v>
      </c>
      <c r="C19" s="21">
        <v>48.514142118470431</v>
      </c>
      <c r="D19" s="21">
        <v>0</v>
      </c>
      <c r="E19" s="21">
        <v>1397.9884001491871</v>
      </c>
      <c r="F19" s="21">
        <v>8.7840374127158345</v>
      </c>
      <c r="G19" s="21">
        <v>0</v>
      </c>
      <c r="H19" s="21">
        <v>205.17914840530162</v>
      </c>
      <c r="I19" s="21">
        <v>47.185803482440058</v>
      </c>
      <c r="J19" s="21">
        <v>110.10020812569347</v>
      </c>
      <c r="K19" s="21">
        <v>130.52926204292979</v>
      </c>
      <c r="L19" s="21">
        <v>71.148147665160636</v>
      </c>
      <c r="M19" s="21">
        <v>71.148147665160636</v>
      </c>
      <c r="N19" s="21">
        <v>81.635800362529224</v>
      </c>
      <c r="O19" s="21">
        <v>26.932570640978142</v>
      </c>
      <c r="P19" s="21">
        <v>3.3284083743907198</v>
      </c>
      <c r="Q19" s="21">
        <v>736.57679649788065</v>
      </c>
      <c r="R19" s="21">
        <v>0</v>
      </c>
    </row>
    <row r="20" spans="1:18" x14ac:dyDescent="0.25">
      <c r="A20" s="10">
        <v>1995</v>
      </c>
      <c r="B20" s="21">
        <v>9082.534358714769</v>
      </c>
      <c r="C20" s="21">
        <v>225.0892602884764</v>
      </c>
      <c r="D20" s="21">
        <v>0</v>
      </c>
      <c r="E20" s="21">
        <v>974.43585080222465</v>
      </c>
      <c r="F20" s="21">
        <v>39.739447180505678</v>
      </c>
      <c r="G20" s="21">
        <v>0</v>
      </c>
      <c r="H20" s="21">
        <v>273.03905384943079</v>
      </c>
      <c r="I20" s="21">
        <v>60.59822718378696</v>
      </c>
      <c r="J20" s="21">
        <v>141.39586342883624</v>
      </c>
      <c r="K20" s="21">
        <v>160.41176840187757</v>
      </c>
      <c r="L20" s="21">
        <v>86.278387320262709</v>
      </c>
      <c r="M20" s="21">
        <v>86.278387320262709</v>
      </c>
      <c r="N20" s="21">
        <v>74.057519168096263</v>
      </c>
      <c r="O20" s="21">
        <v>39.889272256524229</v>
      </c>
      <c r="P20" s="21">
        <v>3.4496203778480137</v>
      </c>
      <c r="Q20" s="21">
        <v>488.26937291266694</v>
      </c>
      <c r="R20" s="21">
        <v>0</v>
      </c>
    </row>
    <row r="21" spans="1:18" x14ac:dyDescent="0.25">
      <c r="A21" s="10">
        <v>1994</v>
      </c>
      <c r="B21" s="21">
        <v>6059.563802513665</v>
      </c>
      <c r="C21" s="21">
        <v>704.51299688004576</v>
      </c>
      <c r="D21" s="21">
        <v>0</v>
      </c>
      <c r="E21" s="21">
        <v>534.43570811703114</v>
      </c>
      <c r="F21" s="21">
        <v>112.10990654289989</v>
      </c>
      <c r="G21" s="21">
        <v>0</v>
      </c>
      <c r="H21" s="21">
        <v>257.21845411765122</v>
      </c>
      <c r="I21" s="21">
        <v>43.461829760545371</v>
      </c>
      <c r="J21" s="21">
        <v>101.41093610793919</v>
      </c>
      <c r="K21" s="21">
        <v>104.67251014166284</v>
      </c>
      <c r="L21" s="21">
        <v>70.402741167371815</v>
      </c>
      <c r="M21" s="21">
        <v>70.402741167371815</v>
      </c>
      <c r="N21" s="21">
        <v>39.083618909812785</v>
      </c>
      <c r="O21" s="21">
        <v>19.974369682637779</v>
      </c>
      <c r="P21" s="21">
        <v>1.3742798901882525</v>
      </c>
      <c r="Q21" s="21">
        <v>280.87120550065248</v>
      </c>
      <c r="R21" s="21">
        <v>0</v>
      </c>
    </row>
    <row r="22" spans="1:18" x14ac:dyDescent="0.25">
      <c r="A22" s="10">
        <v>1993</v>
      </c>
      <c r="B22" s="21">
        <v>4109.4550714127345</v>
      </c>
      <c r="C22" s="21">
        <v>1305.0398213221629</v>
      </c>
      <c r="D22" s="21">
        <v>0</v>
      </c>
      <c r="E22" s="21">
        <v>397.49201178941354</v>
      </c>
      <c r="F22" s="21">
        <v>166.37521141359193</v>
      </c>
      <c r="G22" s="21">
        <v>0</v>
      </c>
      <c r="H22" s="21">
        <v>250.00456685942245</v>
      </c>
      <c r="I22" s="21">
        <v>34.637868982298315</v>
      </c>
      <c r="J22" s="21">
        <v>80.821694292029392</v>
      </c>
      <c r="K22" s="21">
        <v>84.387136350059734</v>
      </c>
      <c r="L22" s="21">
        <v>57.412630892301671</v>
      </c>
      <c r="M22" s="21">
        <v>57.412630892301671</v>
      </c>
      <c r="N22" s="21">
        <v>54.28031720313659</v>
      </c>
      <c r="O22" s="21">
        <v>27.197156834510672</v>
      </c>
      <c r="P22" s="21">
        <v>2.645917971325658</v>
      </c>
      <c r="Q22" s="21">
        <v>130.51205588469543</v>
      </c>
      <c r="R22" s="21">
        <v>0</v>
      </c>
    </row>
    <row r="23" spans="1:18" x14ac:dyDescent="0.25">
      <c r="A23" s="10">
        <v>1992</v>
      </c>
      <c r="B23" s="21">
        <v>2313.9834977891296</v>
      </c>
      <c r="C23" s="21">
        <v>874.619513507345</v>
      </c>
      <c r="D23" s="21">
        <v>0</v>
      </c>
      <c r="E23" s="21">
        <v>280.77477441505346</v>
      </c>
      <c r="F23" s="21">
        <v>131.09778816981003</v>
      </c>
      <c r="G23" s="21">
        <v>0</v>
      </c>
      <c r="H23" s="21">
        <v>122.17575428642672</v>
      </c>
      <c r="I23" s="21">
        <v>25.978743194616705</v>
      </c>
      <c r="J23" s="21">
        <v>60.617067454105644</v>
      </c>
      <c r="K23" s="21">
        <v>60.834886189546083</v>
      </c>
      <c r="L23" s="21">
        <v>36.025846755326057</v>
      </c>
      <c r="M23" s="21">
        <v>36.025846755326057</v>
      </c>
      <c r="N23" s="21">
        <v>59.93344424526537</v>
      </c>
      <c r="O23" s="21">
        <v>37.419462546577009</v>
      </c>
      <c r="P23" s="21">
        <v>2.6928073795335505</v>
      </c>
      <c r="Q23" s="21">
        <v>85.268807288200577</v>
      </c>
      <c r="R23" s="21">
        <v>0</v>
      </c>
    </row>
    <row r="24" spans="1:18" x14ac:dyDescent="0.25">
      <c r="A24" s="10">
        <v>1991</v>
      </c>
      <c r="B24" s="21">
        <v>2310.6255803112454</v>
      </c>
      <c r="C24" s="21">
        <v>622.42093995095263</v>
      </c>
      <c r="D24" s="21">
        <v>0</v>
      </c>
      <c r="E24" s="21">
        <v>295.19736968924116</v>
      </c>
      <c r="F24" s="21">
        <v>87.777772392670229</v>
      </c>
      <c r="G24" s="21">
        <v>0</v>
      </c>
      <c r="H24" s="21">
        <v>145.53651179301497</v>
      </c>
      <c r="I24" s="21">
        <v>45.816580771990921</v>
      </c>
      <c r="J24" s="21">
        <v>106.90535513464545</v>
      </c>
      <c r="K24" s="21">
        <v>87.678163046123743</v>
      </c>
      <c r="L24" s="21">
        <v>35.328611011118333</v>
      </c>
      <c r="M24" s="21">
        <v>35.328611011118333</v>
      </c>
      <c r="N24" s="21">
        <v>53.304491706000746</v>
      </c>
      <c r="O24" s="21">
        <v>36.197319222031872</v>
      </c>
      <c r="P24" s="21">
        <v>3.7622916929029282</v>
      </c>
      <c r="Q24" s="21">
        <v>143.27525785677742</v>
      </c>
      <c r="R24" s="21">
        <v>0</v>
      </c>
    </row>
    <row r="25" spans="1:18" x14ac:dyDescent="0.25">
      <c r="A25" s="10">
        <v>1990</v>
      </c>
      <c r="B25" s="21">
        <v>1987.1019127674911</v>
      </c>
      <c r="C25" s="21">
        <v>288.57251121488861</v>
      </c>
      <c r="D25" s="21">
        <v>0</v>
      </c>
      <c r="E25" s="21">
        <v>288.83584441424557</v>
      </c>
      <c r="F25" s="21">
        <v>49.048228070345267</v>
      </c>
      <c r="G25" s="21">
        <v>0</v>
      </c>
      <c r="H25" s="21">
        <v>129.34272210140549</v>
      </c>
      <c r="I25" s="21">
        <v>39.099138543828296</v>
      </c>
      <c r="J25" s="21">
        <v>91.231323268932684</v>
      </c>
      <c r="K25" s="21">
        <v>80.299050864732422</v>
      </c>
      <c r="L25" s="21">
        <v>31.674586255689096</v>
      </c>
      <c r="M25" s="21">
        <v>31.674586255689096</v>
      </c>
      <c r="N25" s="21">
        <v>22.322133916215702</v>
      </c>
      <c r="O25" s="21">
        <v>20.936898853398795</v>
      </c>
      <c r="P25" s="21">
        <v>2.229890588924774</v>
      </c>
      <c r="Q25" s="21">
        <v>148.58520121775931</v>
      </c>
      <c r="R25" s="21">
        <v>0</v>
      </c>
    </row>
    <row r="26" spans="1:18" x14ac:dyDescent="0.25">
      <c r="A26" s="10">
        <v>1989</v>
      </c>
      <c r="B26" s="21">
        <v>825.39008610350606</v>
      </c>
      <c r="C26" s="21">
        <v>1340.7191482681392</v>
      </c>
      <c r="D26" s="21">
        <v>0</v>
      </c>
      <c r="E26" s="21">
        <v>120.51429737040914</v>
      </c>
      <c r="F26" s="21">
        <v>174.36480842100272</v>
      </c>
      <c r="G26" s="21">
        <v>0</v>
      </c>
      <c r="H26" s="21">
        <v>146.05447381224249</v>
      </c>
      <c r="I26" s="21">
        <v>43.319202261152121</v>
      </c>
      <c r="J26" s="21">
        <v>101.07813860935492</v>
      </c>
      <c r="K26" s="21">
        <v>98.122851343907755</v>
      </c>
      <c r="L26" s="21">
        <v>30.284285760492804</v>
      </c>
      <c r="M26" s="21">
        <v>30.284285760492804</v>
      </c>
      <c r="N26" s="21">
        <v>19.314923316834328</v>
      </c>
      <c r="O26" s="21">
        <v>15.605663843326541</v>
      </c>
      <c r="P26" s="21">
        <v>2.3585234608516639</v>
      </c>
      <c r="Q26" s="21">
        <v>148.490092209811</v>
      </c>
      <c r="R26" s="21">
        <v>0</v>
      </c>
    </row>
    <row r="27" spans="1:18" x14ac:dyDescent="0.25">
      <c r="A27" s="10">
        <v>1988</v>
      </c>
      <c r="B27" s="21">
        <v>218.85229160197679</v>
      </c>
      <c r="C27" s="21">
        <v>1766.643786961396</v>
      </c>
      <c r="D27" s="21">
        <v>0</v>
      </c>
      <c r="E27" s="21">
        <v>30.942244841702802</v>
      </c>
      <c r="F27" s="21">
        <v>190.93485097996637</v>
      </c>
      <c r="G27" s="21">
        <v>0</v>
      </c>
      <c r="H27" s="21">
        <v>100.90790420481775</v>
      </c>
      <c r="I27" s="21">
        <v>42.671783448638294</v>
      </c>
      <c r="J27" s="21">
        <v>99.567494713489324</v>
      </c>
      <c r="K27" s="21">
        <v>101.55117604588575</v>
      </c>
      <c r="L27" s="21">
        <v>27.464468928463258</v>
      </c>
      <c r="M27" s="21">
        <v>27.464468928463258</v>
      </c>
      <c r="N27" s="21">
        <v>34.04962633047807</v>
      </c>
      <c r="O27" s="21">
        <v>26.10230806342042</v>
      </c>
      <c r="P27" s="21">
        <v>3.3707430728469432</v>
      </c>
      <c r="Q27" s="21">
        <v>139.94172094783931</v>
      </c>
      <c r="R27" s="21">
        <v>0</v>
      </c>
    </row>
    <row r="28" spans="1:18" x14ac:dyDescent="0.25">
      <c r="A28" s="10">
        <v>1987</v>
      </c>
      <c r="B28" s="21">
        <v>69.453663477964383</v>
      </c>
      <c r="C28" s="21">
        <v>1160.7450338399408</v>
      </c>
      <c r="D28" s="21">
        <v>0</v>
      </c>
      <c r="E28" s="21">
        <v>14.862690521262262</v>
      </c>
      <c r="F28" s="21">
        <v>167.08632042274826</v>
      </c>
      <c r="G28" s="21">
        <v>0</v>
      </c>
      <c r="H28" s="21">
        <v>52.629189462000326</v>
      </c>
      <c r="I28" s="21">
        <v>39.039517329288465</v>
      </c>
      <c r="J28" s="21">
        <v>91.092207101673054</v>
      </c>
      <c r="K28" s="21">
        <v>91.950442898770575</v>
      </c>
      <c r="L28" s="21">
        <v>21.458269680611881</v>
      </c>
      <c r="M28" s="21">
        <v>21.458269680611881</v>
      </c>
      <c r="N28" s="21">
        <v>21.051785340101198</v>
      </c>
      <c r="O28" s="21">
        <v>21.17632834497584</v>
      </c>
      <c r="P28" s="21">
        <v>3.6479047879411999</v>
      </c>
      <c r="Q28" s="21">
        <v>144.90689513531365</v>
      </c>
      <c r="R28" s="21">
        <v>0</v>
      </c>
    </row>
    <row r="29" spans="1:18" x14ac:dyDescent="0.25">
      <c r="A29" s="10">
        <v>1986</v>
      </c>
      <c r="B29" s="21">
        <v>147.3771870757399</v>
      </c>
      <c r="C29" s="21">
        <v>1669.9013885006166</v>
      </c>
      <c r="D29" s="21">
        <v>0</v>
      </c>
      <c r="E29" s="21">
        <v>15.787833667240964</v>
      </c>
      <c r="F29" s="21">
        <v>163.1447469299751</v>
      </c>
      <c r="G29" s="21">
        <v>0</v>
      </c>
      <c r="H29" s="21">
        <v>46.568091861239665</v>
      </c>
      <c r="I29" s="21">
        <v>62.248905576697219</v>
      </c>
      <c r="J29" s="21">
        <v>145.2474463456268</v>
      </c>
      <c r="K29" s="21">
        <v>115.06163311844647</v>
      </c>
      <c r="L29" s="21">
        <v>26.705861252753127</v>
      </c>
      <c r="M29" s="21">
        <v>26.705861252753127</v>
      </c>
      <c r="N29" s="21">
        <v>17.430364492950186</v>
      </c>
      <c r="O29" s="21">
        <v>16.181669145008161</v>
      </c>
      <c r="P29" s="21">
        <v>2.4302140474188083</v>
      </c>
      <c r="Q29" s="21">
        <v>160.15303298249822</v>
      </c>
      <c r="R29" s="21">
        <v>0</v>
      </c>
    </row>
    <row r="30" spans="1:18" x14ac:dyDescent="0.25">
      <c r="A30" s="10">
        <v>1985</v>
      </c>
      <c r="B30" s="21">
        <v>59.041414677888952</v>
      </c>
      <c r="C30" s="21">
        <v>1333.0226362421208</v>
      </c>
      <c r="D30" s="21">
        <v>0</v>
      </c>
      <c r="E30" s="21">
        <v>6.5097278471972579</v>
      </c>
      <c r="F30" s="21">
        <v>107.20566005364121</v>
      </c>
      <c r="G30" s="21">
        <v>0</v>
      </c>
      <c r="H30" s="21">
        <v>43.43542299696275</v>
      </c>
      <c r="I30" s="21">
        <v>42.779352881327235</v>
      </c>
      <c r="J30" s="21">
        <v>99.818490056430235</v>
      </c>
      <c r="K30" s="21">
        <v>65.844150210966944</v>
      </c>
      <c r="L30" s="21">
        <v>16.679228403058193</v>
      </c>
      <c r="M30" s="21">
        <v>16.679228403058193</v>
      </c>
      <c r="N30" s="21">
        <v>10.072839962517406</v>
      </c>
      <c r="O30" s="21">
        <v>6.4024565257530615</v>
      </c>
      <c r="P30" s="21">
        <v>0.90471928520609879</v>
      </c>
      <c r="Q30" s="21">
        <v>122.68520654229063</v>
      </c>
      <c r="R30" s="21">
        <v>0</v>
      </c>
    </row>
    <row r="31" spans="1:18" x14ac:dyDescent="0.25">
      <c r="A31" s="10">
        <v>1984</v>
      </c>
      <c r="B31" s="21">
        <v>60.766055365692573</v>
      </c>
      <c r="C31" s="21">
        <v>980.57283415585903</v>
      </c>
      <c r="D31" s="21">
        <v>0</v>
      </c>
      <c r="E31" s="21">
        <v>5.1415386637387241</v>
      </c>
      <c r="F31" s="21">
        <v>75.60183831017477</v>
      </c>
      <c r="G31" s="21">
        <v>0</v>
      </c>
      <c r="H31" s="21">
        <v>36.753943518877946</v>
      </c>
      <c r="I31" s="21">
        <v>32.051155512682989</v>
      </c>
      <c r="J31" s="21">
        <v>74.786029529593648</v>
      </c>
      <c r="K31" s="21">
        <v>43.954023976603388</v>
      </c>
      <c r="L31" s="21">
        <v>12.348696583134755</v>
      </c>
      <c r="M31" s="21">
        <v>12.348696583134755</v>
      </c>
      <c r="N31" s="21">
        <v>7.8831584691055001</v>
      </c>
      <c r="O31" s="21">
        <v>7.9839553808042387</v>
      </c>
      <c r="P31" s="21">
        <v>1.3859575358576528</v>
      </c>
      <c r="Q31" s="21">
        <v>110.15372997259259</v>
      </c>
      <c r="R31" s="21">
        <v>0</v>
      </c>
    </row>
    <row r="32" spans="1:18" x14ac:dyDescent="0.25">
      <c r="A32" s="10">
        <v>1983</v>
      </c>
      <c r="B32" s="21">
        <v>131.67739447181538</v>
      </c>
      <c r="C32" s="21">
        <v>977.26494127288493</v>
      </c>
      <c r="D32" s="21">
        <v>0</v>
      </c>
      <c r="E32" s="21">
        <v>9.3169597784080622</v>
      </c>
      <c r="F32" s="21">
        <v>43.792990123619902</v>
      </c>
      <c r="G32" s="21">
        <v>0</v>
      </c>
      <c r="H32" s="21">
        <v>33.281790550086562</v>
      </c>
      <c r="I32" s="21">
        <v>27.065353159391684</v>
      </c>
      <c r="J32" s="21">
        <v>63.152490705247288</v>
      </c>
      <c r="K32" s="21">
        <v>38.582219732794215</v>
      </c>
      <c r="L32" s="21">
        <v>10.327587221140453</v>
      </c>
      <c r="M32" s="21">
        <v>10.327587221140453</v>
      </c>
      <c r="N32" s="21">
        <v>4.2784164606317274</v>
      </c>
      <c r="O32" s="21">
        <v>6.0031849622959967</v>
      </c>
      <c r="P32" s="21">
        <v>0.58123533121963189</v>
      </c>
      <c r="Q32" s="21">
        <v>145.92722251149917</v>
      </c>
      <c r="R32" s="21">
        <v>0</v>
      </c>
    </row>
    <row r="33" spans="1:19" x14ac:dyDescent="0.25">
      <c r="A33" s="10">
        <v>1982</v>
      </c>
      <c r="B33" s="21">
        <v>524.85540546113236</v>
      </c>
      <c r="C33" s="21">
        <v>324.47682857499171</v>
      </c>
      <c r="D33" s="21">
        <v>0</v>
      </c>
      <c r="E33" s="21">
        <v>17.970933238230511</v>
      </c>
      <c r="F33" s="21">
        <v>16.743047210677201</v>
      </c>
      <c r="G33" s="21">
        <v>0</v>
      </c>
      <c r="H33" s="21">
        <v>53.259209352521005</v>
      </c>
      <c r="I33" s="21">
        <v>30.86246589557167</v>
      </c>
      <c r="J33" s="21">
        <v>72.012420423000535</v>
      </c>
      <c r="K33" s="21">
        <v>44.222105269260446</v>
      </c>
      <c r="L33" s="21">
        <v>9.5736021502717712</v>
      </c>
      <c r="M33" s="21">
        <v>9.5736021502717712</v>
      </c>
      <c r="N33" s="21">
        <v>6.5511024428845959</v>
      </c>
      <c r="O33" s="21">
        <v>7.2440216547863816</v>
      </c>
      <c r="P33" s="21">
        <v>0.98568125684542529</v>
      </c>
      <c r="Q33" s="21">
        <v>161.42762709173061</v>
      </c>
      <c r="R33" s="21">
        <v>0</v>
      </c>
    </row>
    <row r="34" spans="1:19" x14ac:dyDescent="0.25">
      <c r="A34" s="10">
        <v>1981</v>
      </c>
      <c r="B34" s="21">
        <v>434.04696904830985</v>
      </c>
      <c r="C34" s="21">
        <v>164.3444907264707</v>
      </c>
      <c r="D34" s="21">
        <v>0</v>
      </c>
      <c r="E34" s="21">
        <v>20.325767151212887</v>
      </c>
      <c r="F34" s="21">
        <v>5.6904624245635933</v>
      </c>
      <c r="G34" s="21">
        <v>0</v>
      </c>
      <c r="H34" s="21">
        <v>38.836249672596196</v>
      </c>
      <c r="I34" s="21">
        <v>40.062500112322944</v>
      </c>
      <c r="J34" s="21">
        <v>93.479166928753514</v>
      </c>
      <c r="K34" s="21">
        <v>63.328873318726167</v>
      </c>
      <c r="L34" s="21">
        <v>11.010678951852926</v>
      </c>
      <c r="M34" s="21">
        <v>11.010678951852926</v>
      </c>
      <c r="N34" s="21">
        <v>5.7053062086236537</v>
      </c>
      <c r="O34" s="21">
        <v>5.3824891610305112</v>
      </c>
      <c r="P34" s="21">
        <v>1.6714161343962011</v>
      </c>
      <c r="Q34" s="21">
        <v>89.546631666973781</v>
      </c>
      <c r="R34" s="21">
        <v>0</v>
      </c>
    </row>
    <row r="35" spans="1:19" x14ac:dyDescent="0.25">
      <c r="A35" s="10">
        <v>1980</v>
      </c>
      <c r="B35" s="21">
        <v>689.3116345942251</v>
      </c>
      <c r="C35" s="21">
        <v>272.83992992447213</v>
      </c>
      <c r="D35" s="21">
        <v>0</v>
      </c>
      <c r="E35" s="21">
        <v>44.217899510605228</v>
      </c>
      <c r="F35" s="21">
        <v>12.007036234176468</v>
      </c>
      <c r="G35" s="21">
        <v>0</v>
      </c>
      <c r="H35" s="21">
        <v>20.501182228530286</v>
      </c>
      <c r="I35" s="21">
        <v>62.601408556106271</v>
      </c>
      <c r="J35" s="21">
        <v>146.06995329758129</v>
      </c>
      <c r="K35" s="21">
        <v>62.532158800712942</v>
      </c>
      <c r="L35" s="21">
        <v>15.025715642182428</v>
      </c>
      <c r="M35" s="21">
        <v>15.025715642182428</v>
      </c>
      <c r="N35" s="21">
        <v>8.888142235887484</v>
      </c>
      <c r="O35" s="21">
        <v>6.2402002069709743</v>
      </c>
      <c r="P35" s="21">
        <v>1.1112437645248168</v>
      </c>
      <c r="Q35" s="21">
        <v>59.558074614505188</v>
      </c>
      <c r="R35" s="21">
        <v>0</v>
      </c>
    </row>
    <row r="36" spans="1:19" x14ac:dyDescent="0.25">
      <c r="A36" s="10">
        <v>1979</v>
      </c>
      <c r="B36" s="21">
        <v>839.22288840496344</v>
      </c>
      <c r="C36" s="21">
        <v>1.9515558091659329</v>
      </c>
      <c r="D36" s="21">
        <v>0</v>
      </c>
      <c r="E36" s="21">
        <v>53.343637127918555</v>
      </c>
      <c r="F36" s="21">
        <v>0.37340505640565846</v>
      </c>
      <c r="G36" s="21">
        <v>0</v>
      </c>
      <c r="H36" s="21">
        <v>14.720479539212249</v>
      </c>
      <c r="I36" s="21">
        <v>37.457882535367339</v>
      </c>
      <c r="J36" s="21">
        <v>87.401725915857128</v>
      </c>
      <c r="K36" s="21">
        <v>97.795761886181623</v>
      </c>
      <c r="L36" s="21">
        <v>10.318405323035817</v>
      </c>
      <c r="M36" s="21">
        <v>10.318405323035817</v>
      </c>
      <c r="N36" s="21">
        <v>6.6174543513783028</v>
      </c>
      <c r="O36" s="21">
        <v>3.8565596719376281</v>
      </c>
      <c r="P36" s="21">
        <v>0.90007520871237423</v>
      </c>
      <c r="Q36" s="21">
        <v>30.862804528522567</v>
      </c>
      <c r="R36" s="21">
        <v>0</v>
      </c>
    </row>
    <row r="37" spans="1:19" x14ac:dyDescent="0.25">
      <c r="A37" s="10">
        <v>1978</v>
      </c>
      <c r="B37" s="21">
        <v>747.89279271584712</v>
      </c>
      <c r="C37" s="21">
        <v>0</v>
      </c>
      <c r="D37" s="21">
        <v>0</v>
      </c>
      <c r="E37" s="21">
        <v>52.307942622955025</v>
      </c>
      <c r="F37" s="21">
        <v>0</v>
      </c>
      <c r="G37" s="21">
        <v>0</v>
      </c>
      <c r="H37" s="21">
        <v>3.9212263981467772</v>
      </c>
      <c r="I37" s="21">
        <v>48.200768202607939</v>
      </c>
      <c r="J37" s="21">
        <v>112.4684591394185</v>
      </c>
      <c r="K37" s="21">
        <v>46.032901124148594</v>
      </c>
      <c r="L37" s="21">
        <v>9.7497736533559465</v>
      </c>
      <c r="M37" s="21">
        <v>9.7497736533559465</v>
      </c>
      <c r="N37" s="21">
        <v>4.7499931601641414</v>
      </c>
      <c r="O37" s="21">
        <v>2.6905982887360631</v>
      </c>
      <c r="P37" s="21">
        <v>0.38821925974331883</v>
      </c>
      <c r="Q37" s="21">
        <v>15.365186247304722</v>
      </c>
      <c r="R37" s="21">
        <v>0</v>
      </c>
    </row>
    <row r="38" spans="1:19" x14ac:dyDescent="0.25">
      <c r="A38" s="10">
        <v>1977</v>
      </c>
      <c r="B38" s="21">
        <v>571.43104957246692</v>
      </c>
      <c r="C38" s="21">
        <v>0</v>
      </c>
      <c r="D38" s="21">
        <v>0</v>
      </c>
      <c r="E38" s="21">
        <v>37.592653890446449</v>
      </c>
      <c r="F38" s="21">
        <v>0</v>
      </c>
      <c r="G38" s="21">
        <v>0</v>
      </c>
      <c r="H38" s="21">
        <v>2.0779010240143783</v>
      </c>
      <c r="I38" s="21">
        <v>51.061566563094502</v>
      </c>
      <c r="J38" s="21">
        <v>119.14365531388721</v>
      </c>
      <c r="K38" s="21">
        <v>43.420172311116765</v>
      </c>
      <c r="L38" s="21">
        <v>13.633372579198348</v>
      </c>
      <c r="M38" s="21">
        <v>13.633372579198348</v>
      </c>
      <c r="N38" s="21">
        <v>4.8189194787624947</v>
      </c>
      <c r="O38" s="21">
        <v>3.2814952211792088</v>
      </c>
      <c r="P38" s="21">
        <v>0.4432520778063419</v>
      </c>
      <c r="Q38" s="21">
        <v>12.342404962505489</v>
      </c>
      <c r="R38" s="21">
        <v>0</v>
      </c>
    </row>
    <row r="39" spans="1:19" x14ac:dyDescent="0.25">
      <c r="A39" s="10">
        <v>1976</v>
      </c>
      <c r="B39" s="21">
        <v>528.55722331049594</v>
      </c>
      <c r="C39" s="21">
        <v>0</v>
      </c>
      <c r="D39" s="21">
        <v>0</v>
      </c>
      <c r="E39" s="21">
        <v>57.091039640320936</v>
      </c>
      <c r="F39" s="21">
        <v>0</v>
      </c>
      <c r="G39" s="21">
        <v>0</v>
      </c>
      <c r="H39" s="21">
        <v>0.79129401249119458</v>
      </c>
      <c r="I39" s="21">
        <v>29.32577180296169</v>
      </c>
      <c r="J39" s="21">
        <v>68.426800873577292</v>
      </c>
      <c r="K39" s="21">
        <v>31.423142403294143</v>
      </c>
      <c r="L39" s="21">
        <v>11.109329193457317</v>
      </c>
      <c r="M39" s="21">
        <v>11.109329193457317</v>
      </c>
      <c r="N39" s="21">
        <v>4.6995735164302115</v>
      </c>
      <c r="O39" s="21">
        <v>2.9547767962826663</v>
      </c>
      <c r="P39" s="21">
        <v>0.34405401939652908</v>
      </c>
      <c r="Q39" s="24"/>
      <c r="R39" s="24"/>
    </row>
    <row r="40" spans="1:19" x14ac:dyDescent="0.25">
      <c r="A40" s="10">
        <v>1975</v>
      </c>
      <c r="B40" s="21">
        <v>461.84020735483938</v>
      </c>
      <c r="C40" s="21">
        <v>0</v>
      </c>
      <c r="D40" s="21">
        <v>0</v>
      </c>
      <c r="E40" s="21">
        <v>52.075246643874308</v>
      </c>
      <c r="F40" s="21">
        <v>0</v>
      </c>
      <c r="G40" s="21">
        <v>0</v>
      </c>
      <c r="H40" s="21">
        <v>0.36420090749720646</v>
      </c>
      <c r="I40" s="21">
        <v>22.451216669120058</v>
      </c>
      <c r="J40" s="21">
        <v>52.386172227946787</v>
      </c>
      <c r="K40" s="21">
        <v>25.50174303237635</v>
      </c>
      <c r="L40" s="21">
        <v>9.2941561082029995</v>
      </c>
      <c r="M40" s="21">
        <v>9.2941561082029995</v>
      </c>
      <c r="N40" s="21">
        <v>3.7445036474121256</v>
      </c>
      <c r="O40" s="21">
        <v>2.0774301057560423</v>
      </c>
      <c r="P40" s="21">
        <v>0.39753292147183528</v>
      </c>
      <c r="Q40" s="24"/>
      <c r="R40" s="24"/>
    </row>
    <row r="41" spans="1:19" x14ac:dyDescent="0.25">
      <c r="A41" s="10">
        <v>1974</v>
      </c>
      <c r="B41" s="21">
        <v>386.89101597902317</v>
      </c>
      <c r="C41" s="21">
        <v>0</v>
      </c>
      <c r="D41" s="21">
        <v>0</v>
      </c>
      <c r="E41" s="21">
        <v>48.657950657107371</v>
      </c>
      <c r="F41" s="21">
        <v>0</v>
      </c>
      <c r="G41" s="21">
        <v>0</v>
      </c>
      <c r="H41" s="21">
        <v>0.2850499111502276</v>
      </c>
      <c r="I41" s="21">
        <v>15.576347066709076</v>
      </c>
      <c r="J41" s="21">
        <v>36.344809822321174</v>
      </c>
      <c r="K41" s="21">
        <v>12.111355879855147</v>
      </c>
      <c r="L41" s="21">
        <v>6.2623284048048387</v>
      </c>
      <c r="M41" s="21">
        <v>6.2623284048048387</v>
      </c>
      <c r="N41" s="21">
        <v>2.5804468384907153</v>
      </c>
      <c r="O41" s="21">
        <v>1.4976487182095819</v>
      </c>
      <c r="P41" s="21">
        <v>0.31066220234779451</v>
      </c>
      <c r="Q41" s="24"/>
      <c r="R41" s="24"/>
    </row>
    <row r="42" spans="1:19" x14ac:dyDescent="0.25">
      <c r="A42" s="10">
        <v>1973</v>
      </c>
      <c r="B42" s="21">
        <v>296.66283669912468</v>
      </c>
      <c r="C42" s="21">
        <v>0</v>
      </c>
      <c r="D42" s="21">
        <v>0</v>
      </c>
      <c r="E42" s="21">
        <v>36.530802153401211</v>
      </c>
      <c r="F42" s="21">
        <v>0</v>
      </c>
      <c r="G42" s="21">
        <v>0</v>
      </c>
      <c r="H42" s="21">
        <v>0.2050707511251961</v>
      </c>
      <c r="I42" s="21">
        <v>14.460782362179943</v>
      </c>
      <c r="J42" s="21">
        <v>33.741825511753191</v>
      </c>
      <c r="K42" s="21">
        <v>8.2450744596757382</v>
      </c>
      <c r="L42" s="21">
        <v>3.8678153734051759</v>
      </c>
      <c r="M42" s="21">
        <v>3.8678153734051759</v>
      </c>
      <c r="N42" s="21">
        <v>1.3826334193054457</v>
      </c>
      <c r="O42" s="21">
        <v>0.73221077184857819</v>
      </c>
      <c r="P42" s="21">
        <v>3.1058781414573838E-2</v>
      </c>
      <c r="Q42" s="24"/>
      <c r="R42" s="24"/>
    </row>
    <row r="43" spans="1:19" x14ac:dyDescent="0.25">
      <c r="A43" s="10">
        <v>1972</v>
      </c>
      <c r="B43" s="21">
        <v>204.20910616202721</v>
      </c>
      <c r="C43" s="21">
        <v>0</v>
      </c>
      <c r="D43" s="21">
        <v>0</v>
      </c>
      <c r="E43" s="21">
        <v>24.981466275446419</v>
      </c>
      <c r="F43" s="21">
        <v>0</v>
      </c>
      <c r="G43" s="21">
        <v>0</v>
      </c>
      <c r="H43" s="21">
        <v>0.18434479255363659</v>
      </c>
      <c r="I43" s="21">
        <v>8.8380548788336633</v>
      </c>
      <c r="J43" s="21">
        <v>20.622128050611884</v>
      </c>
      <c r="K43" s="21">
        <v>6.2653176142765341</v>
      </c>
      <c r="L43" s="21">
        <v>2.2133058856328471</v>
      </c>
      <c r="M43" s="21">
        <v>2.2133058856328471</v>
      </c>
      <c r="N43" s="21">
        <v>0.8556442794369743</v>
      </c>
      <c r="O43" s="21">
        <v>0.44383571500385277</v>
      </c>
      <c r="P43" s="21">
        <v>6.5352699137573647E-2</v>
      </c>
      <c r="Q43" s="24"/>
      <c r="R43" s="24"/>
    </row>
    <row r="44" spans="1:19" x14ac:dyDescent="0.25">
      <c r="A44" s="10" t="s">
        <v>25</v>
      </c>
      <c r="B44" s="12">
        <f>SUM(B3:B43)</f>
        <v>172010.30594934005</v>
      </c>
      <c r="C44" s="12">
        <f t="shared" ref="C44:R44" si="0">SUM(C3:C43)</f>
        <v>16735.813706310226</v>
      </c>
      <c r="D44" s="12">
        <f t="shared" si="0"/>
        <v>213013.9291972756</v>
      </c>
      <c r="E44" s="12">
        <f t="shared" si="0"/>
        <v>25479.084805397444</v>
      </c>
      <c r="F44" s="12">
        <f t="shared" si="0"/>
        <v>1770.0062041043459</v>
      </c>
      <c r="G44" s="12">
        <f t="shared" si="0"/>
        <v>30273.924816266448</v>
      </c>
      <c r="H44" s="12">
        <f t="shared" si="0"/>
        <v>14818.518895912675</v>
      </c>
      <c r="I44" s="12">
        <f t="shared" si="0"/>
        <v>2179.5351652048093</v>
      </c>
      <c r="J44" s="12">
        <f t="shared" si="0"/>
        <v>6060.2421876381513</v>
      </c>
      <c r="K44" s="12">
        <f t="shared" si="0"/>
        <v>3796.3482646782622</v>
      </c>
      <c r="L44" s="12">
        <f t="shared" si="0"/>
        <v>4991.9845295155001</v>
      </c>
      <c r="M44" s="12">
        <f t="shared" si="0"/>
        <v>4959.4756614187636</v>
      </c>
      <c r="N44" s="12">
        <f t="shared" si="0"/>
        <v>2410.1819284192147</v>
      </c>
      <c r="O44" s="12">
        <f t="shared" si="0"/>
        <v>1100.7928847130022</v>
      </c>
      <c r="P44" s="12">
        <f t="shared" si="0"/>
        <v>509.56797015109527</v>
      </c>
      <c r="Q44" s="12">
        <f t="shared" si="0"/>
        <v>119220.06170185875</v>
      </c>
      <c r="R44" s="12">
        <f t="shared" si="0"/>
        <v>19842.7798814419</v>
      </c>
      <c r="S44" s="6">
        <f>SUM(B44:R44)</f>
        <v>639172.55374964606</v>
      </c>
    </row>
    <row r="45" spans="1:19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A45" sqref="A45"/>
    </sheetView>
  </sheetViews>
  <sheetFormatPr defaultColWidth="15.5703125" defaultRowHeight="15" x14ac:dyDescent="0.25"/>
  <sheetData>
    <row r="1" spans="1:18" x14ac:dyDescent="0.25">
      <c r="A1" t="s">
        <v>0</v>
      </c>
      <c r="B1" t="s">
        <v>26</v>
      </c>
      <c r="C1" t="s">
        <v>26</v>
      </c>
      <c r="D1" t="s">
        <v>26</v>
      </c>
      <c r="E1" t="s">
        <v>26</v>
      </c>
      <c r="F1" t="s">
        <v>26</v>
      </c>
      <c r="G1" t="s">
        <v>26</v>
      </c>
      <c r="H1" t="s">
        <v>26</v>
      </c>
      <c r="I1" t="s">
        <v>26</v>
      </c>
      <c r="J1" t="s">
        <v>26</v>
      </c>
      <c r="K1" t="s">
        <v>26</v>
      </c>
      <c r="L1" t="s">
        <v>26</v>
      </c>
      <c r="M1" t="s">
        <v>26</v>
      </c>
      <c r="N1" t="s">
        <v>26</v>
      </c>
      <c r="O1" t="s">
        <v>26</v>
      </c>
      <c r="P1" t="s">
        <v>26</v>
      </c>
      <c r="Q1" t="s">
        <v>26</v>
      </c>
      <c r="R1" t="s">
        <v>26</v>
      </c>
    </row>
    <row r="2" spans="1:18" s="5" customFormat="1" ht="30" x14ac:dyDescent="0.25">
      <c r="A2" s="5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x14ac:dyDescent="0.25">
      <c r="A3" s="10">
        <v>2012</v>
      </c>
      <c r="B3" s="21">
        <v>3320.2295821045045</v>
      </c>
      <c r="C3" s="21">
        <v>0</v>
      </c>
      <c r="D3" s="21">
        <v>32146.426475712022</v>
      </c>
      <c r="E3" s="21">
        <v>160.46546129397825</v>
      </c>
      <c r="F3" s="21">
        <v>0</v>
      </c>
      <c r="G3" s="21">
        <v>4588.2538262419703</v>
      </c>
      <c r="H3" s="21">
        <v>2873.5313807531375</v>
      </c>
      <c r="I3" s="21">
        <v>63.624746092025099</v>
      </c>
      <c r="J3" s="21">
        <v>372.76795018987889</v>
      </c>
      <c r="K3" s="21">
        <v>133.28724719597278</v>
      </c>
      <c r="L3" s="21">
        <v>529.85105537401751</v>
      </c>
      <c r="M3" s="21">
        <v>579.32005652212308</v>
      </c>
      <c r="N3" s="21">
        <v>264.85094236600656</v>
      </c>
      <c r="O3" s="21">
        <v>83.499183714001035</v>
      </c>
      <c r="P3" s="21">
        <v>61.811575025230177</v>
      </c>
      <c r="Q3" s="23">
        <v>7110.000374868212</v>
      </c>
      <c r="R3" s="23">
        <v>10018.354968624142</v>
      </c>
    </row>
    <row r="4" spans="1:18" x14ac:dyDescent="0.25">
      <c r="A4" s="10">
        <v>2011</v>
      </c>
      <c r="B4" s="21">
        <v>2435.586489256852</v>
      </c>
      <c r="C4" s="21">
        <v>0</v>
      </c>
      <c r="D4" s="21">
        <v>26664.523851119829</v>
      </c>
      <c r="E4" s="21">
        <v>2277.4470286514033</v>
      </c>
      <c r="F4" s="21">
        <v>0</v>
      </c>
      <c r="G4" s="21">
        <v>5651.2129513413411</v>
      </c>
      <c r="H4" s="21">
        <v>2145.2984805725791</v>
      </c>
      <c r="I4" s="21">
        <v>94.318873530109542</v>
      </c>
      <c r="J4" s="21">
        <v>463.08806157410635</v>
      </c>
      <c r="K4" s="21">
        <v>173.40967464365249</v>
      </c>
      <c r="L4" s="21">
        <v>689.36770013902606</v>
      </c>
      <c r="M4" s="21">
        <v>636.81895337029584</v>
      </c>
      <c r="N4" s="21">
        <v>170.15450464236477</v>
      </c>
      <c r="O4" s="21">
        <v>54.885689616270888</v>
      </c>
      <c r="P4" s="21">
        <v>37.49931001650171</v>
      </c>
      <c r="Q4" s="23">
        <v>7867.0570920685086</v>
      </c>
      <c r="R4" s="23">
        <v>9472.9581650929485</v>
      </c>
    </row>
    <row r="5" spans="1:18" x14ac:dyDescent="0.25">
      <c r="A5" s="10">
        <v>2010</v>
      </c>
      <c r="B5" s="21">
        <v>1340.0004671615998</v>
      </c>
      <c r="C5" s="21">
        <v>0</v>
      </c>
      <c r="D5" s="21">
        <v>28066.696425502741</v>
      </c>
      <c r="E5" s="21">
        <v>1518.3868343926956</v>
      </c>
      <c r="F5" s="21">
        <v>0</v>
      </c>
      <c r="G5" s="21">
        <v>4788.6183711413951</v>
      </c>
      <c r="H5" s="21">
        <v>1679.7802597899224</v>
      </c>
      <c r="I5" s="21">
        <v>92.969140951666404</v>
      </c>
      <c r="J5" s="21">
        <v>436.64972863113024</v>
      </c>
      <c r="K5" s="21">
        <v>180.25330160163719</v>
      </c>
      <c r="L5" s="21">
        <v>635.64947534395196</v>
      </c>
      <c r="M5" s="21">
        <v>660.04274652661888</v>
      </c>
      <c r="N5" s="21">
        <v>68.337162919499377</v>
      </c>
      <c r="O5" s="21">
        <v>22.592689142803735</v>
      </c>
      <c r="P5" s="21">
        <v>15.651404186194135</v>
      </c>
      <c r="Q5" s="23">
        <v>7935.1326938005986</v>
      </c>
      <c r="R5" s="23">
        <v>8060.4283293720537</v>
      </c>
    </row>
    <row r="6" spans="1:18" x14ac:dyDescent="0.25">
      <c r="A6" s="10">
        <v>2009</v>
      </c>
      <c r="B6" s="21">
        <v>1013.3607060080676</v>
      </c>
      <c r="C6" s="21">
        <v>0</v>
      </c>
      <c r="D6" s="21">
        <v>26300.595600678138</v>
      </c>
      <c r="E6" s="21">
        <v>1006.2089541352387</v>
      </c>
      <c r="F6" s="21">
        <v>0</v>
      </c>
      <c r="G6" s="21">
        <v>3934.5166911764063</v>
      </c>
      <c r="H6" s="21">
        <v>1096.0241576661381</v>
      </c>
      <c r="I6" s="21">
        <v>79.101987194352219</v>
      </c>
      <c r="J6" s="21">
        <v>305.43077181196486</v>
      </c>
      <c r="K6" s="21">
        <v>136.21409561326851</v>
      </c>
      <c r="L6" s="21">
        <v>411.75663154521186</v>
      </c>
      <c r="M6" s="21">
        <v>368.57026218925341</v>
      </c>
      <c r="N6" s="21">
        <v>62.012980500043035</v>
      </c>
      <c r="O6" s="21">
        <v>18.067783878731287</v>
      </c>
      <c r="P6" s="21">
        <v>13.834738668471003</v>
      </c>
      <c r="Q6" s="23">
        <v>11043.957476512271</v>
      </c>
      <c r="R6" s="23">
        <v>0</v>
      </c>
    </row>
    <row r="7" spans="1:18" x14ac:dyDescent="0.25">
      <c r="A7" s="10">
        <v>2008</v>
      </c>
      <c r="B7" s="21">
        <v>1241.8688638508452</v>
      </c>
      <c r="C7" s="21">
        <v>0</v>
      </c>
      <c r="D7" s="21">
        <v>25107.621345628933</v>
      </c>
      <c r="E7" s="21">
        <v>811.30470626210285</v>
      </c>
      <c r="F7" s="21">
        <v>0</v>
      </c>
      <c r="G7" s="21">
        <v>3862.2603396119239</v>
      </c>
      <c r="H7" s="21">
        <v>964.17987177601685</v>
      </c>
      <c r="I7" s="21">
        <v>107.24275725429206</v>
      </c>
      <c r="J7" s="21">
        <v>303.12408338717341</v>
      </c>
      <c r="K7" s="21">
        <v>141.95545019920098</v>
      </c>
      <c r="L7" s="21">
        <v>445.65270498690961</v>
      </c>
      <c r="M7" s="21">
        <v>463.00308092394187</v>
      </c>
      <c r="N7" s="21">
        <v>87.973693454191206</v>
      </c>
      <c r="O7" s="21">
        <v>34.683535409004634</v>
      </c>
      <c r="P7" s="21">
        <v>19.020003288808986</v>
      </c>
      <c r="Q7" s="23">
        <v>12513.239061180175</v>
      </c>
      <c r="R7" s="23">
        <v>0</v>
      </c>
    </row>
    <row r="8" spans="1:18" x14ac:dyDescent="0.25">
      <c r="A8" s="10">
        <v>2007</v>
      </c>
      <c r="B8" s="21">
        <v>1802.5280341121304</v>
      </c>
      <c r="C8" s="21">
        <v>0</v>
      </c>
      <c r="D8" s="21">
        <v>21430.102234013415</v>
      </c>
      <c r="E8" s="21">
        <v>533.81225152789261</v>
      </c>
      <c r="F8" s="21">
        <v>0</v>
      </c>
      <c r="G8" s="21">
        <v>3150.3668156519329</v>
      </c>
      <c r="H8" s="21">
        <v>723.37210164816292</v>
      </c>
      <c r="I8" s="21">
        <v>93.273112585542364</v>
      </c>
      <c r="J8" s="21">
        <v>247.71414368131613</v>
      </c>
      <c r="K8" s="21">
        <v>123.45616880140084</v>
      </c>
      <c r="L8" s="21">
        <v>314.96700147232826</v>
      </c>
      <c r="M8" s="21">
        <v>302.45662991852095</v>
      </c>
      <c r="N8" s="21">
        <v>83.441089649991881</v>
      </c>
      <c r="O8" s="21">
        <v>36.667952483945314</v>
      </c>
      <c r="P8" s="21">
        <v>20.155693008322938</v>
      </c>
      <c r="Q8" s="21">
        <v>12576.588138331375</v>
      </c>
      <c r="R8" s="21">
        <v>0</v>
      </c>
    </row>
    <row r="9" spans="1:18" x14ac:dyDescent="0.25">
      <c r="A9" s="10">
        <v>2006</v>
      </c>
      <c r="B9" s="21">
        <v>2454.3281671137424</v>
      </c>
      <c r="C9" s="21">
        <v>115.52573898195361</v>
      </c>
      <c r="D9" s="21">
        <v>14278.965333960614</v>
      </c>
      <c r="E9" s="21">
        <v>508.43202481286573</v>
      </c>
      <c r="F9" s="21">
        <v>48.535484167667519</v>
      </c>
      <c r="G9" s="21">
        <v>1860.3456598558628</v>
      </c>
      <c r="H9" s="21">
        <v>645.41323388000637</v>
      </c>
      <c r="I9" s="21">
        <v>85.126884402891093</v>
      </c>
      <c r="J9" s="21">
        <v>211.08627948986299</v>
      </c>
      <c r="K9" s="21">
        <v>104.1616707421136</v>
      </c>
      <c r="L9" s="21">
        <v>222.95708428087553</v>
      </c>
      <c r="M9" s="21">
        <v>209.45909465650445</v>
      </c>
      <c r="N9" s="21">
        <v>46.983342777696393</v>
      </c>
      <c r="O9" s="21">
        <v>22.103339726897534</v>
      </c>
      <c r="P9" s="21">
        <v>14.591228308520988</v>
      </c>
      <c r="Q9" s="21">
        <v>10125.798297299365</v>
      </c>
      <c r="R9" s="21">
        <v>0</v>
      </c>
    </row>
    <row r="10" spans="1:18" x14ac:dyDescent="0.25">
      <c r="A10" s="10">
        <v>2005</v>
      </c>
      <c r="B10" s="21">
        <v>4200.1313701437148</v>
      </c>
      <c r="C10" s="21">
        <v>1779.6816390666272</v>
      </c>
      <c r="D10" s="21">
        <v>8621.8076566345935</v>
      </c>
      <c r="E10" s="21">
        <v>632.40181984976846</v>
      </c>
      <c r="F10" s="21">
        <v>100.87735728368561</v>
      </c>
      <c r="G10" s="21">
        <v>1240.7761934251439</v>
      </c>
      <c r="H10" s="21">
        <v>506.03569871980869</v>
      </c>
      <c r="I10" s="21">
        <v>74.891462442764947</v>
      </c>
      <c r="J10" s="21">
        <v>191.06850364156455</v>
      </c>
      <c r="K10" s="21">
        <v>81.300832011883571</v>
      </c>
      <c r="L10" s="21">
        <v>223.48105125236287</v>
      </c>
      <c r="M10" s="21">
        <v>202.36670165079175</v>
      </c>
      <c r="N10" s="21">
        <v>55.566817180344117</v>
      </c>
      <c r="O10" s="21">
        <v>25.964826568453951</v>
      </c>
      <c r="P10" s="21">
        <v>14.909762173272732</v>
      </c>
      <c r="Q10" s="21">
        <v>7256.0004230229633</v>
      </c>
      <c r="R10" s="21">
        <v>0</v>
      </c>
    </row>
    <row r="11" spans="1:18" x14ac:dyDescent="0.25">
      <c r="A11" s="10">
        <v>2004</v>
      </c>
      <c r="B11" s="21">
        <v>7035.975281195706</v>
      </c>
      <c r="C11" s="21">
        <v>1624.141956082244</v>
      </c>
      <c r="D11" s="21">
        <v>2689.9471951671489</v>
      </c>
      <c r="E11" s="21">
        <v>890.41417462729407</v>
      </c>
      <c r="F11" s="21">
        <v>39.309157973624238</v>
      </c>
      <c r="G11" s="21">
        <v>520.37345030308279</v>
      </c>
      <c r="H11" s="21">
        <v>389.66371439387569</v>
      </c>
      <c r="I11" s="21">
        <v>57.338212138995601</v>
      </c>
      <c r="J11" s="21">
        <v>152.38479316919026</v>
      </c>
      <c r="K11" s="21">
        <v>65.397496278896696</v>
      </c>
      <c r="L11" s="21">
        <v>169.23739953497406</v>
      </c>
      <c r="M11" s="21">
        <v>183.77438059858898</v>
      </c>
      <c r="N11" s="21">
        <v>71.039342801423487</v>
      </c>
      <c r="O11" s="21">
        <v>40.19582768530141</v>
      </c>
      <c r="P11" s="21">
        <v>23.645469514528877</v>
      </c>
      <c r="Q11" s="21">
        <v>6438.0498700861926</v>
      </c>
      <c r="R11" s="21">
        <v>0</v>
      </c>
    </row>
    <row r="12" spans="1:18" x14ac:dyDescent="0.25">
      <c r="A12" s="10">
        <v>2003</v>
      </c>
      <c r="B12" s="21">
        <v>9039.7219324898379</v>
      </c>
      <c r="C12" s="21">
        <v>1317.1527492788925</v>
      </c>
      <c r="D12" s="21">
        <v>487.77722891408496</v>
      </c>
      <c r="E12" s="21">
        <v>934.04771929885396</v>
      </c>
      <c r="F12" s="21">
        <v>110.23097447770797</v>
      </c>
      <c r="G12" s="21">
        <v>108.64541024252476</v>
      </c>
      <c r="H12" s="21">
        <v>391.41764115145429</v>
      </c>
      <c r="I12" s="21">
        <v>50.506225634425149</v>
      </c>
      <c r="J12" s="21">
        <v>153.35839303702303</v>
      </c>
      <c r="K12" s="21">
        <v>72.952481827018204</v>
      </c>
      <c r="L12" s="21">
        <v>145.13125126133883</v>
      </c>
      <c r="M12" s="21">
        <v>147.94240628813998</v>
      </c>
      <c r="N12" s="21">
        <v>78.296316089335832</v>
      </c>
      <c r="O12" s="21">
        <v>35.270453088415259</v>
      </c>
      <c r="P12" s="21">
        <v>29.506911151485042</v>
      </c>
      <c r="Q12" s="21">
        <v>4977.4362724481534</v>
      </c>
      <c r="R12" s="21">
        <v>0</v>
      </c>
    </row>
    <row r="13" spans="1:18" x14ac:dyDescent="0.25">
      <c r="A13" s="10">
        <v>2002</v>
      </c>
      <c r="B13" s="21">
        <v>9205.7916123744526</v>
      </c>
      <c r="C13" s="21">
        <v>1408.2908158496557</v>
      </c>
      <c r="D13" s="21">
        <v>0</v>
      </c>
      <c r="E13" s="21">
        <v>685.31326878938808</v>
      </c>
      <c r="F13" s="21">
        <v>283.17815446796379</v>
      </c>
      <c r="G13" s="21">
        <v>0</v>
      </c>
      <c r="H13" s="21">
        <v>380.14665774758402</v>
      </c>
      <c r="I13" s="21">
        <v>58.746251566499154</v>
      </c>
      <c r="J13" s="21">
        <v>156.2518386065689</v>
      </c>
      <c r="K13" s="21">
        <v>79.682244560419875</v>
      </c>
      <c r="L13" s="21">
        <v>122.86524355556415</v>
      </c>
      <c r="M13" s="21">
        <v>112.37713949714212</v>
      </c>
      <c r="N13" s="21">
        <v>97.456453082146268</v>
      </c>
      <c r="O13" s="21">
        <v>45.230648176074745</v>
      </c>
      <c r="P13" s="21">
        <v>32.359207392037895</v>
      </c>
      <c r="Q13" s="21">
        <v>4692.5628269523349</v>
      </c>
      <c r="R13" s="21">
        <v>0</v>
      </c>
    </row>
    <row r="14" spans="1:18" x14ac:dyDescent="0.25">
      <c r="A14" s="10">
        <v>2001</v>
      </c>
      <c r="B14" s="21">
        <v>12218.985207739401</v>
      </c>
      <c r="C14" s="21">
        <v>628.35226176884703</v>
      </c>
      <c r="D14" s="21">
        <v>0</v>
      </c>
      <c r="E14" s="21">
        <v>1248.8515724013585</v>
      </c>
      <c r="F14" s="21">
        <v>156.09158914056727</v>
      </c>
      <c r="G14" s="21">
        <v>0</v>
      </c>
      <c r="H14" s="21">
        <v>725.14842039379232</v>
      </c>
      <c r="I14" s="21">
        <v>84.270784696962835</v>
      </c>
      <c r="J14" s="21">
        <v>196.6318309595799</v>
      </c>
      <c r="K14" s="21">
        <v>100.20583513528015</v>
      </c>
      <c r="L14" s="21">
        <v>134.38199744963066</v>
      </c>
      <c r="M14" s="21">
        <v>134.38199744963066</v>
      </c>
      <c r="N14" s="21">
        <v>55.916299130505038</v>
      </c>
      <c r="O14" s="21">
        <v>32.612001281651523</v>
      </c>
      <c r="P14" s="21">
        <v>18.781047036200171</v>
      </c>
      <c r="Q14" s="21">
        <v>3567.2434968408375</v>
      </c>
      <c r="R14" s="21">
        <v>0</v>
      </c>
    </row>
    <row r="15" spans="1:18" x14ac:dyDescent="0.25">
      <c r="A15" s="10">
        <v>2000</v>
      </c>
      <c r="B15" s="21">
        <v>10591.033466660372</v>
      </c>
      <c r="C15" s="21">
        <v>384.59880824617005</v>
      </c>
      <c r="D15" s="21">
        <v>0</v>
      </c>
      <c r="E15" s="21">
        <v>1260.021018709883</v>
      </c>
      <c r="F15" s="21">
        <v>35.483743907120925</v>
      </c>
      <c r="G15" s="21">
        <v>0</v>
      </c>
      <c r="H15" s="21">
        <v>746.61719615781124</v>
      </c>
      <c r="I15" s="21">
        <v>79.8817670993718</v>
      </c>
      <c r="J15" s="21">
        <v>186.39078989853419</v>
      </c>
      <c r="K15" s="21">
        <v>175.55087113876061</v>
      </c>
      <c r="L15" s="21">
        <v>98.128808066513116</v>
      </c>
      <c r="M15" s="21">
        <v>98.128808066513116</v>
      </c>
      <c r="N15" s="21">
        <v>36.884671128882033</v>
      </c>
      <c r="O15" s="21">
        <v>24.697890484877767</v>
      </c>
      <c r="P15" s="21">
        <v>13.950598331087642</v>
      </c>
      <c r="Q15" s="21">
        <v>2291.8988003061868</v>
      </c>
      <c r="R15" s="21">
        <v>0</v>
      </c>
    </row>
    <row r="16" spans="1:18" x14ac:dyDescent="0.25">
      <c r="A16" s="10">
        <v>1999</v>
      </c>
      <c r="B16" s="21">
        <v>8359.8011931778528</v>
      </c>
      <c r="C16" s="21">
        <v>423.2177600438535</v>
      </c>
      <c r="D16" s="21">
        <v>0</v>
      </c>
      <c r="E16" s="21">
        <v>1054.0546540708076</v>
      </c>
      <c r="F16" s="21">
        <v>52.889121361855103</v>
      </c>
      <c r="G16" s="21">
        <v>0</v>
      </c>
      <c r="H16" s="21">
        <v>483.81732320203128</v>
      </c>
      <c r="I16" s="21">
        <v>50.448566291595107</v>
      </c>
      <c r="J16" s="21">
        <v>117.71332134705526</v>
      </c>
      <c r="K16" s="21">
        <v>121.53898527660039</v>
      </c>
      <c r="L16" s="21">
        <v>53.345490513039906</v>
      </c>
      <c r="M16" s="21">
        <v>53.345490513039906</v>
      </c>
      <c r="N16" s="21">
        <v>30.651905717687193</v>
      </c>
      <c r="O16" s="21">
        <v>14.607808263886952</v>
      </c>
      <c r="P16" s="21">
        <v>4.9605941674751062</v>
      </c>
      <c r="Q16" s="21">
        <v>1643.0375592699938</v>
      </c>
      <c r="R16" s="21">
        <v>0</v>
      </c>
    </row>
    <row r="17" spans="1:18" x14ac:dyDescent="0.25">
      <c r="A17" s="10">
        <v>1998</v>
      </c>
      <c r="B17" s="21">
        <v>7486.3118039135288</v>
      </c>
      <c r="C17" s="21">
        <v>29.032214248831433</v>
      </c>
      <c r="D17" s="21">
        <v>0</v>
      </c>
      <c r="E17" s="21">
        <v>764.99964579145399</v>
      </c>
      <c r="F17" s="21">
        <v>5.7495702377099676</v>
      </c>
      <c r="G17" s="21">
        <v>0</v>
      </c>
      <c r="H17" s="21">
        <v>311.94963480739295</v>
      </c>
      <c r="I17" s="21">
        <v>48.604406099532653</v>
      </c>
      <c r="J17" s="21">
        <v>113.41028089890956</v>
      </c>
      <c r="K17" s="21">
        <v>147.64183863272817</v>
      </c>
      <c r="L17" s="21">
        <v>68.685200601263062</v>
      </c>
      <c r="M17" s="21">
        <v>68.685200601263062</v>
      </c>
      <c r="N17" s="21">
        <v>49.958710169990098</v>
      </c>
      <c r="O17" s="21">
        <v>17.901039905788185</v>
      </c>
      <c r="P17" s="21">
        <v>6.0271182366037781</v>
      </c>
      <c r="Q17" s="21">
        <v>1489.417344748882</v>
      </c>
      <c r="R17" s="21">
        <v>0</v>
      </c>
    </row>
    <row r="18" spans="1:18" x14ac:dyDescent="0.25">
      <c r="A18" s="10">
        <v>1997</v>
      </c>
      <c r="B18" s="21">
        <v>9886.4245475726657</v>
      </c>
      <c r="C18" s="21">
        <v>21.535062182063832</v>
      </c>
      <c r="D18" s="21">
        <v>0</v>
      </c>
      <c r="E18" s="21">
        <v>1034.0686091661069</v>
      </c>
      <c r="F18" s="21">
        <v>2.0577892160684792</v>
      </c>
      <c r="G18" s="21">
        <v>0</v>
      </c>
      <c r="H18" s="21">
        <v>324.09127579314071</v>
      </c>
      <c r="I18" s="21">
        <v>41.881969013009112</v>
      </c>
      <c r="J18" s="21">
        <v>97.72459436368797</v>
      </c>
      <c r="K18" s="21">
        <v>121.24338572840284</v>
      </c>
      <c r="L18" s="21">
        <v>65.352849926460649</v>
      </c>
      <c r="M18" s="21">
        <v>65.352849926460649</v>
      </c>
      <c r="N18" s="21">
        <v>42.147495916815195</v>
      </c>
      <c r="O18" s="21">
        <v>16.667036699817714</v>
      </c>
      <c r="P18" s="21">
        <v>4.9251478772475181</v>
      </c>
      <c r="Q18" s="21">
        <v>1067.7974530466993</v>
      </c>
      <c r="R18" s="21">
        <v>0</v>
      </c>
    </row>
    <row r="19" spans="1:18" x14ac:dyDescent="0.25">
      <c r="A19" s="10">
        <v>1996</v>
      </c>
      <c r="B19" s="21">
        <v>7962.4018545494491</v>
      </c>
      <c r="C19" s="21">
        <v>82.474041601399733</v>
      </c>
      <c r="D19" s="21">
        <v>0</v>
      </c>
      <c r="E19" s="21">
        <v>935.60688151467457</v>
      </c>
      <c r="F19" s="21">
        <v>23.058098208379064</v>
      </c>
      <c r="G19" s="21">
        <v>0</v>
      </c>
      <c r="H19" s="21">
        <v>230.30312576105285</v>
      </c>
      <c r="I19" s="21">
        <v>30.507463518101893</v>
      </c>
      <c r="J19" s="21">
        <v>71.184081542237749</v>
      </c>
      <c r="K19" s="21">
        <v>84.392262204486272</v>
      </c>
      <c r="L19" s="21">
        <v>46.000054234176005</v>
      </c>
      <c r="M19" s="21">
        <v>46.000054234176005</v>
      </c>
      <c r="N19" s="21">
        <v>83.197140806621277</v>
      </c>
      <c r="O19" s="21">
        <v>27.447674451051494</v>
      </c>
      <c r="P19" s="21">
        <v>3.3920664580539297</v>
      </c>
      <c r="Q19" s="21">
        <v>663.83298384126613</v>
      </c>
      <c r="R19" s="21">
        <v>0</v>
      </c>
    </row>
    <row r="20" spans="1:18" x14ac:dyDescent="0.25">
      <c r="A20" s="10">
        <v>1995</v>
      </c>
      <c r="B20" s="21">
        <v>6088.9504691309976</v>
      </c>
      <c r="C20" s="21">
        <v>211.74884076706886</v>
      </c>
      <c r="D20" s="21">
        <v>0</v>
      </c>
      <c r="E20" s="21">
        <v>630.6227599562593</v>
      </c>
      <c r="F20" s="21">
        <v>73.600277914190968</v>
      </c>
      <c r="G20" s="21">
        <v>0</v>
      </c>
      <c r="H20" s="21">
        <v>201.28268780436881</v>
      </c>
      <c r="I20" s="21">
        <v>47.644436109681891</v>
      </c>
      <c r="J20" s="21">
        <v>111.17035092259108</v>
      </c>
      <c r="K20" s="21">
        <v>126.12131750463406</v>
      </c>
      <c r="L20" s="21">
        <v>67.835072136012201</v>
      </c>
      <c r="M20" s="21">
        <v>67.835072136012201</v>
      </c>
      <c r="N20" s="21">
        <v>62.20215747174823</v>
      </c>
      <c r="O20" s="21">
        <v>33.503671500282294</v>
      </c>
      <c r="P20" s="21">
        <v>2.897394246674839</v>
      </c>
      <c r="Q20" s="21">
        <v>643.41276537506144</v>
      </c>
      <c r="R20" s="21">
        <v>0</v>
      </c>
    </row>
    <row r="21" spans="1:18" x14ac:dyDescent="0.25">
      <c r="A21" s="10">
        <v>1994</v>
      </c>
      <c r="B21" s="21">
        <v>4385.0936418113952</v>
      </c>
      <c r="C21" s="21">
        <v>787.77834003118505</v>
      </c>
      <c r="D21" s="21">
        <v>0</v>
      </c>
      <c r="E21" s="21">
        <v>358.80263665735686</v>
      </c>
      <c r="F21" s="21">
        <v>146.83663369155428</v>
      </c>
      <c r="G21" s="21">
        <v>0</v>
      </c>
      <c r="H21" s="21">
        <v>387.33364402259889</v>
      </c>
      <c r="I21" s="21">
        <v>51.915893251826382</v>
      </c>
      <c r="J21" s="21">
        <v>121.13708425426155</v>
      </c>
      <c r="K21" s="21">
        <v>125.03308979062861</v>
      </c>
      <c r="L21" s="21">
        <v>84.097269149014664</v>
      </c>
      <c r="M21" s="21">
        <v>84.097269149014664</v>
      </c>
      <c r="N21" s="21">
        <v>55.860077970156951</v>
      </c>
      <c r="O21" s="21">
        <v>28.548273650185127</v>
      </c>
      <c r="P21" s="21">
        <v>1.9641830505992468</v>
      </c>
      <c r="Q21" s="21">
        <v>414.77815016070645</v>
      </c>
      <c r="R21" s="21">
        <v>0</v>
      </c>
    </row>
    <row r="22" spans="1:18" x14ac:dyDescent="0.25">
      <c r="A22" s="10">
        <v>1993</v>
      </c>
      <c r="B22" s="21">
        <v>2613.3577875913102</v>
      </c>
      <c r="C22" s="21">
        <v>1493.1408509545115</v>
      </c>
      <c r="D22" s="21">
        <v>0</v>
      </c>
      <c r="E22" s="21">
        <v>220.94542783721141</v>
      </c>
      <c r="F22" s="21">
        <v>220.13590897920838</v>
      </c>
      <c r="G22" s="21">
        <v>0</v>
      </c>
      <c r="H22" s="21">
        <v>330.15870279908449</v>
      </c>
      <c r="I22" s="21">
        <v>32.392821918630837</v>
      </c>
      <c r="J22" s="21">
        <v>75.583251143471955</v>
      </c>
      <c r="K22" s="21">
        <v>78.917599734778079</v>
      </c>
      <c r="L22" s="21">
        <v>53.691441852985818</v>
      </c>
      <c r="M22" s="21">
        <v>53.691441852985818</v>
      </c>
      <c r="N22" s="21">
        <v>69.109476026673889</v>
      </c>
      <c r="O22" s="21">
        <v>34.627307928474934</v>
      </c>
      <c r="P22" s="21">
        <v>3.3687718500898844</v>
      </c>
      <c r="Q22" s="21">
        <v>171.44757156808697</v>
      </c>
      <c r="R22" s="21">
        <v>0</v>
      </c>
    </row>
    <row r="23" spans="1:18" x14ac:dyDescent="0.25">
      <c r="A23" s="10">
        <v>1992</v>
      </c>
      <c r="B23" s="21">
        <v>1442.4692288359611</v>
      </c>
      <c r="C23" s="21">
        <v>967.57024704628407</v>
      </c>
      <c r="D23" s="21">
        <v>0</v>
      </c>
      <c r="E23" s="21">
        <v>146.47725103616375</v>
      </c>
      <c r="F23" s="21">
        <v>174.98704768752904</v>
      </c>
      <c r="G23" s="21">
        <v>0</v>
      </c>
      <c r="H23" s="21">
        <v>174.25708544057662</v>
      </c>
      <c r="I23" s="21">
        <v>22.183360057871692</v>
      </c>
      <c r="J23" s="21">
        <v>51.761173468367282</v>
      </c>
      <c r="K23" s="21">
        <v>51.947169819284952</v>
      </c>
      <c r="L23" s="21">
        <v>30.762624811223006</v>
      </c>
      <c r="M23" s="21">
        <v>30.762624811223006</v>
      </c>
      <c r="N23" s="21">
        <v>145.26914300508034</v>
      </c>
      <c r="O23" s="21">
        <v>90.698829748656806</v>
      </c>
      <c r="P23" s="21">
        <v>6.5269370921144354</v>
      </c>
      <c r="Q23" s="21">
        <v>108.03425762497879</v>
      </c>
      <c r="R23" s="21">
        <v>0</v>
      </c>
    </row>
    <row r="24" spans="1:18" x14ac:dyDescent="0.25">
      <c r="A24" s="10">
        <v>1991</v>
      </c>
      <c r="B24" s="21">
        <v>1476.2747689431642</v>
      </c>
      <c r="C24" s="21">
        <v>678.73775741649774</v>
      </c>
      <c r="D24" s="21">
        <v>0</v>
      </c>
      <c r="E24" s="21">
        <v>171.53757601842474</v>
      </c>
      <c r="F24" s="21">
        <v>93.895617135189696</v>
      </c>
      <c r="G24" s="21">
        <v>0</v>
      </c>
      <c r="H24" s="21">
        <v>154.83368453654916</v>
      </c>
      <c r="I24" s="21">
        <v>44.130080866273467</v>
      </c>
      <c r="J24" s="21">
        <v>102.97018868797139</v>
      </c>
      <c r="K24" s="21">
        <v>84.450746001481164</v>
      </c>
      <c r="L24" s="21">
        <v>34.028171341997414</v>
      </c>
      <c r="M24" s="21">
        <v>34.028171341997414</v>
      </c>
      <c r="N24" s="21">
        <v>99.643055518603646</v>
      </c>
      <c r="O24" s="21">
        <v>67.66430695482093</v>
      </c>
      <c r="P24" s="21">
        <v>7.0329202668469497</v>
      </c>
      <c r="Q24" s="21">
        <v>185.00867180317033</v>
      </c>
      <c r="R24" s="21">
        <v>0</v>
      </c>
    </row>
    <row r="25" spans="1:18" x14ac:dyDescent="0.25">
      <c r="A25" s="10">
        <v>1990</v>
      </c>
      <c r="B25" s="21">
        <v>1397.0396383761799</v>
      </c>
      <c r="C25" s="21">
        <v>325.82250867848381</v>
      </c>
      <c r="D25" s="21">
        <v>0</v>
      </c>
      <c r="E25" s="21">
        <v>210.39352003404301</v>
      </c>
      <c r="F25" s="21">
        <v>53.629655967025883</v>
      </c>
      <c r="G25" s="21">
        <v>0</v>
      </c>
      <c r="H25" s="21">
        <v>165.99487520274042</v>
      </c>
      <c r="I25" s="21">
        <v>40.622481603977469</v>
      </c>
      <c r="J25" s="21">
        <v>94.785790409280722</v>
      </c>
      <c r="K25" s="21">
        <v>83.4275853140077</v>
      </c>
      <c r="L25" s="21">
        <v>32.908661044871792</v>
      </c>
      <c r="M25" s="21">
        <v>32.908661044871792</v>
      </c>
      <c r="N25" s="21">
        <v>33.912472680404626</v>
      </c>
      <c r="O25" s="21">
        <v>31.807980950355862</v>
      </c>
      <c r="P25" s="21">
        <v>3.3877183947126368</v>
      </c>
      <c r="Q25" s="21">
        <v>192.24639111405472</v>
      </c>
      <c r="R25" s="21">
        <v>0</v>
      </c>
    </row>
    <row r="26" spans="1:18" x14ac:dyDescent="0.25">
      <c r="A26" s="10">
        <v>1989</v>
      </c>
      <c r="B26" s="21">
        <v>544.96766183534112</v>
      </c>
      <c r="C26" s="21">
        <v>1378.6338635343254</v>
      </c>
      <c r="D26" s="21">
        <v>0</v>
      </c>
      <c r="E26" s="21">
        <v>73.684616440102801</v>
      </c>
      <c r="F26" s="21">
        <v>188.53863487240318</v>
      </c>
      <c r="G26" s="21">
        <v>0</v>
      </c>
      <c r="H26" s="21">
        <v>163.76539837751437</v>
      </c>
      <c r="I26" s="21">
        <v>39.699843325494491</v>
      </c>
      <c r="J26" s="21">
        <v>92.632967759487158</v>
      </c>
      <c r="K26" s="21">
        <v>89.924597445722242</v>
      </c>
      <c r="L26" s="21">
        <v>27.754006010268871</v>
      </c>
      <c r="M26" s="21">
        <v>27.754006010268871</v>
      </c>
      <c r="N26" s="21">
        <v>22.347845159973598</v>
      </c>
      <c r="O26" s="21">
        <v>18.05613998401418</v>
      </c>
      <c r="P26" s="21">
        <v>2.7288701199936614</v>
      </c>
      <c r="Q26" s="21">
        <v>223.20435834357588</v>
      </c>
      <c r="R26" s="21">
        <v>0</v>
      </c>
    </row>
    <row r="27" spans="1:18" x14ac:dyDescent="0.25">
      <c r="A27" s="10">
        <v>1988</v>
      </c>
      <c r="B27" s="21">
        <v>119.19186590679743</v>
      </c>
      <c r="C27" s="21">
        <v>1587.932392290259</v>
      </c>
      <c r="D27" s="21">
        <v>0</v>
      </c>
      <c r="E27" s="21">
        <v>14.662929458568122</v>
      </c>
      <c r="F27" s="21">
        <v>169.36841449879546</v>
      </c>
      <c r="G27" s="21">
        <v>0</v>
      </c>
      <c r="H27" s="21">
        <v>119.07987847899045</v>
      </c>
      <c r="I27" s="21">
        <v>41.230918033489459</v>
      </c>
      <c r="J27" s="21">
        <v>96.205475411475405</v>
      </c>
      <c r="K27" s="21">
        <v>98.122175296284411</v>
      </c>
      <c r="L27" s="21">
        <v>26.537097250359302</v>
      </c>
      <c r="M27" s="21">
        <v>26.537097250359302</v>
      </c>
      <c r="N27" s="21">
        <v>47.186883733575911</v>
      </c>
      <c r="O27" s="21">
        <v>36.173277316236181</v>
      </c>
      <c r="P27" s="21">
        <v>4.6712659907170222</v>
      </c>
      <c r="Q27" s="21">
        <v>238.30186769537332</v>
      </c>
      <c r="R27" s="21">
        <v>0</v>
      </c>
    </row>
    <row r="28" spans="1:18" x14ac:dyDescent="0.25">
      <c r="A28" s="10">
        <v>1987</v>
      </c>
      <c r="B28" s="21">
        <v>35.341047810556027</v>
      </c>
      <c r="C28" s="21">
        <v>1019.4336126961141</v>
      </c>
      <c r="D28" s="21">
        <v>0</v>
      </c>
      <c r="E28" s="21">
        <v>8.5168226582514102</v>
      </c>
      <c r="F28" s="21">
        <v>126.87966983110709</v>
      </c>
      <c r="G28" s="21">
        <v>0</v>
      </c>
      <c r="H28" s="21">
        <v>57.835820505032451</v>
      </c>
      <c r="I28" s="21">
        <v>39.408810060781732</v>
      </c>
      <c r="J28" s="21">
        <v>91.953890141824033</v>
      </c>
      <c r="K28" s="21">
        <v>92.820244385650838</v>
      </c>
      <c r="L28" s="21">
        <v>21.661253312725776</v>
      </c>
      <c r="M28" s="21">
        <v>21.661253312725776</v>
      </c>
      <c r="N28" s="21">
        <v>27.630468258882818</v>
      </c>
      <c r="O28" s="21">
        <v>27.79393095278078</v>
      </c>
      <c r="P28" s="21">
        <v>4.7878750341728251</v>
      </c>
      <c r="Q28" s="21">
        <v>217.75894398032111</v>
      </c>
      <c r="R28" s="21">
        <v>0</v>
      </c>
    </row>
    <row r="29" spans="1:18" x14ac:dyDescent="0.25">
      <c r="A29" s="10">
        <v>1986</v>
      </c>
      <c r="B29" s="21">
        <v>78.07936465541141</v>
      </c>
      <c r="C29" s="21">
        <v>1420.3010509872774</v>
      </c>
      <c r="D29" s="21">
        <v>0</v>
      </c>
      <c r="E29" s="21">
        <v>10.29085514342427</v>
      </c>
      <c r="F29" s="21">
        <v>130.43137594142897</v>
      </c>
      <c r="G29" s="21">
        <v>0</v>
      </c>
      <c r="H29" s="21">
        <v>64.710003578893819</v>
      </c>
      <c r="I29" s="21">
        <v>57.988929147154202</v>
      </c>
      <c r="J29" s="21">
        <v>135.30750134335975</v>
      </c>
      <c r="K29" s="21">
        <v>107.18744094609768</v>
      </c>
      <c r="L29" s="21">
        <v>24.878257403120745</v>
      </c>
      <c r="M29" s="21">
        <v>24.878257403120745</v>
      </c>
      <c r="N29" s="21">
        <v>28.922912510279978</v>
      </c>
      <c r="O29" s="21">
        <v>26.850901548310244</v>
      </c>
      <c r="P29" s="21">
        <v>4.0325529797828574</v>
      </c>
      <c r="Q29" s="21">
        <v>198.59862443523218</v>
      </c>
      <c r="R29" s="21">
        <v>0</v>
      </c>
    </row>
    <row r="30" spans="1:18" x14ac:dyDescent="0.25">
      <c r="A30" s="10">
        <v>1985</v>
      </c>
      <c r="B30" s="21">
        <v>30.060720278071514</v>
      </c>
      <c r="C30" s="21">
        <v>1217.8433059087633</v>
      </c>
      <c r="D30" s="21">
        <v>0</v>
      </c>
      <c r="E30" s="21">
        <v>4.8368368920515943</v>
      </c>
      <c r="F30" s="21">
        <v>113.56690340760943</v>
      </c>
      <c r="G30" s="21">
        <v>0</v>
      </c>
      <c r="H30" s="21">
        <v>58.771626851340592</v>
      </c>
      <c r="I30" s="21">
        <v>42.519137839470012</v>
      </c>
      <c r="J30" s="21">
        <v>99.211321625430074</v>
      </c>
      <c r="K30" s="21">
        <v>65.443638348369802</v>
      </c>
      <c r="L30" s="21">
        <v>16.577773242455645</v>
      </c>
      <c r="M30" s="21">
        <v>16.577773242455645</v>
      </c>
      <c r="N30" s="21">
        <v>22.966075114539684</v>
      </c>
      <c r="O30" s="21">
        <v>14.597600878716978</v>
      </c>
      <c r="P30" s="21">
        <v>2.062759970269906</v>
      </c>
      <c r="Q30" s="21">
        <v>190.61193575948889</v>
      </c>
      <c r="R30" s="21">
        <v>0</v>
      </c>
    </row>
    <row r="31" spans="1:18" x14ac:dyDescent="0.25">
      <c r="A31" s="10">
        <v>1984</v>
      </c>
      <c r="B31" s="21">
        <v>34.034608821924891</v>
      </c>
      <c r="C31" s="21">
        <v>928.22079744760799</v>
      </c>
      <c r="D31" s="21">
        <v>0</v>
      </c>
      <c r="E31" s="21">
        <v>3.3519423332661304</v>
      </c>
      <c r="F31" s="21">
        <v>87.460950201966895</v>
      </c>
      <c r="G31" s="21">
        <v>0</v>
      </c>
      <c r="H31" s="21">
        <v>55.776476347149703</v>
      </c>
      <c r="I31" s="21">
        <v>36.071130949866962</v>
      </c>
      <c r="J31" s="21">
        <v>84.165972216356238</v>
      </c>
      <c r="K31" s="21">
        <v>49.466901560109591</v>
      </c>
      <c r="L31" s="21">
        <v>13.897516154578772</v>
      </c>
      <c r="M31" s="21">
        <v>13.897516154578772</v>
      </c>
      <c r="N31" s="21">
        <v>14.780922129572813</v>
      </c>
      <c r="O31" s="21">
        <v>14.969916339007947</v>
      </c>
      <c r="P31" s="21">
        <v>2.5986703797330994</v>
      </c>
      <c r="Q31" s="21">
        <v>152.71812929577959</v>
      </c>
      <c r="R31" s="21">
        <v>0</v>
      </c>
    </row>
    <row r="32" spans="1:18" x14ac:dyDescent="0.25">
      <c r="A32" s="10">
        <v>1983</v>
      </c>
      <c r="B32" s="21">
        <v>69.982056501754187</v>
      </c>
      <c r="C32" s="21">
        <v>873.20712747026971</v>
      </c>
      <c r="D32" s="21">
        <v>0</v>
      </c>
      <c r="E32" s="21">
        <v>6.5491600116006472</v>
      </c>
      <c r="F32" s="21">
        <v>49.888717686614619</v>
      </c>
      <c r="G32" s="21">
        <v>0</v>
      </c>
      <c r="H32" s="21">
        <v>42.34324497466482</v>
      </c>
      <c r="I32" s="21">
        <v>23.819604811456902</v>
      </c>
      <c r="J32" s="21">
        <v>55.579077893399443</v>
      </c>
      <c r="K32" s="21">
        <v>33.955338449557779</v>
      </c>
      <c r="L32" s="21">
        <v>9.089075794233862</v>
      </c>
      <c r="M32" s="21">
        <v>9.089075794233862</v>
      </c>
      <c r="N32" s="21">
        <v>9.0916349788424213</v>
      </c>
      <c r="O32" s="21">
        <v>12.756768044878994</v>
      </c>
      <c r="P32" s="21">
        <v>1.2351250788417178</v>
      </c>
      <c r="Q32" s="21">
        <v>175.39530941034207</v>
      </c>
      <c r="R32" s="21">
        <v>0</v>
      </c>
    </row>
    <row r="33" spans="1:19" x14ac:dyDescent="0.25">
      <c r="A33" s="10">
        <v>1982</v>
      </c>
      <c r="B33" s="21">
        <v>305.59569689077824</v>
      </c>
      <c r="C33" s="21">
        <v>336.16649597998583</v>
      </c>
      <c r="D33" s="21">
        <v>0</v>
      </c>
      <c r="E33" s="21">
        <v>13.773342992804411</v>
      </c>
      <c r="F33" s="21">
        <v>23.57979148837039</v>
      </c>
      <c r="G33" s="21">
        <v>0</v>
      </c>
      <c r="H33" s="21">
        <v>68.115193744969972</v>
      </c>
      <c r="I33" s="21">
        <v>24.60330744561174</v>
      </c>
      <c r="J33" s="21">
        <v>57.407717373094023</v>
      </c>
      <c r="K33" s="21">
        <v>35.253503576586716</v>
      </c>
      <c r="L33" s="21">
        <v>7.6319979700294462</v>
      </c>
      <c r="M33" s="21">
        <v>7.6319979700294462</v>
      </c>
      <c r="N33" s="21">
        <v>13.014856853197399</v>
      </c>
      <c r="O33" s="21">
        <v>14.391456354175615</v>
      </c>
      <c r="P33" s="21">
        <v>1.9582200969329115</v>
      </c>
      <c r="Q33" s="21">
        <v>160.08855352603837</v>
      </c>
      <c r="R33" s="21">
        <v>0</v>
      </c>
    </row>
    <row r="34" spans="1:19" x14ac:dyDescent="0.25">
      <c r="A34" s="10">
        <v>1981</v>
      </c>
      <c r="B34" s="21">
        <v>292.05016478888598</v>
      </c>
      <c r="C34" s="21">
        <v>198.13319241780684</v>
      </c>
      <c r="D34" s="21">
        <v>0</v>
      </c>
      <c r="E34" s="21">
        <v>12.391586114116629</v>
      </c>
      <c r="F34" s="21">
        <v>5.6114282242224318</v>
      </c>
      <c r="G34" s="21">
        <v>0</v>
      </c>
      <c r="H34" s="21">
        <v>48.522250184763877</v>
      </c>
      <c r="I34" s="21">
        <v>33.202482969801885</v>
      </c>
      <c r="J34" s="21">
        <v>77.472460262871067</v>
      </c>
      <c r="K34" s="21">
        <v>52.484888161410055</v>
      </c>
      <c r="L34" s="21">
        <v>9.1252887203712607</v>
      </c>
      <c r="M34" s="21">
        <v>9.1252887203712607</v>
      </c>
      <c r="N34" s="21">
        <v>14.458652720484601</v>
      </c>
      <c r="O34" s="21">
        <v>13.640554723159509</v>
      </c>
      <c r="P34" s="21">
        <v>4.2357806145657158</v>
      </c>
      <c r="Q34" s="21">
        <v>114.78661431538526</v>
      </c>
      <c r="R34" s="21">
        <v>0</v>
      </c>
    </row>
    <row r="35" spans="1:19" x14ac:dyDescent="0.25">
      <c r="A35" s="10">
        <v>1980</v>
      </c>
      <c r="B35" s="21">
        <v>550.49082104558511</v>
      </c>
      <c r="C35" s="21">
        <v>302.60854770832782</v>
      </c>
      <c r="D35" s="21">
        <v>0</v>
      </c>
      <c r="E35" s="21">
        <v>29.315192801931179</v>
      </c>
      <c r="F35" s="21">
        <v>9.6372264511153212</v>
      </c>
      <c r="G35" s="21">
        <v>0</v>
      </c>
      <c r="H35" s="21">
        <v>23.650460221467164</v>
      </c>
      <c r="I35" s="21">
        <v>50.889903431935373</v>
      </c>
      <c r="J35" s="21">
        <v>118.74310800784923</v>
      </c>
      <c r="K35" s="21">
        <v>50.833608957962106</v>
      </c>
      <c r="L35" s="21">
        <v>12.214696692344612</v>
      </c>
      <c r="M35" s="21">
        <v>12.214696692344612</v>
      </c>
      <c r="N35" s="21">
        <v>19.305427222035178</v>
      </c>
      <c r="O35" s="21">
        <v>13.55398324524878</v>
      </c>
      <c r="P35" s="21">
        <v>2.4136692519786354</v>
      </c>
      <c r="Q35" s="21">
        <v>96.95710855998415</v>
      </c>
      <c r="R35" s="21">
        <v>0</v>
      </c>
    </row>
    <row r="36" spans="1:19" x14ac:dyDescent="0.25">
      <c r="A36" s="10">
        <v>1979</v>
      </c>
      <c r="B36" s="21">
        <v>731.56448488325179</v>
      </c>
      <c r="C36" s="21">
        <v>3.4043806893227941</v>
      </c>
      <c r="D36" s="21">
        <v>0</v>
      </c>
      <c r="E36" s="21">
        <v>37.510190065214807</v>
      </c>
      <c r="F36" s="21">
        <v>0.50918871328044335</v>
      </c>
      <c r="G36" s="21">
        <v>0</v>
      </c>
      <c r="H36" s="21">
        <v>14.494010623224371</v>
      </c>
      <c r="I36" s="21">
        <v>33.043082236547974</v>
      </c>
      <c r="J36" s="21">
        <v>77.100525218611935</v>
      </c>
      <c r="K36" s="21">
        <v>86.269516151636211</v>
      </c>
      <c r="L36" s="21">
        <v>9.1022741426236191</v>
      </c>
      <c r="M36" s="21">
        <v>9.1022741426236191</v>
      </c>
      <c r="N36" s="21">
        <v>18.121644223774428</v>
      </c>
      <c r="O36" s="21">
        <v>10.56104033238304</v>
      </c>
      <c r="P36" s="21">
        <v>2.4648213407815787</v>
      </c>
      <c r="Q36" s="21">
        <v>44.518627034343744</v>
      </c>
      <c r="R36" s="21">
        <v>0</v>
      </c>
    </row>
    <row r="37" spans="1:19" x14ac:dyDescent="0.25">
      <c r="A37" s="10">
        <v>1978</v>
      </c>
      <c r="B37" s="21">
        <v>663.3587238781555</v>
      </c>
      <c r="C37" s="21">
        <v>0</v>
      </c>
      <c r="D37" s="21">
        <v>0</v>
      </c>
      <c r="E37" s="21">
        <v>35.192155053507307</v>
      </c>
      <c r="F37" s="21">
        <v>0</v>
      </c>
      <c r="G37" s="21">
        <v>0</v>
      </c>
      <c r="H37" s="21">
        <v>2.1180346968092079</v>
      </c>
      <c r="I37" s="21">
        <v>38.875823945427655</v>
      </c>
      <c r="J37" s="21">
        <v>90.710255872664533</v>
      </c>
      <c r="K37" s="21">
        <v>37.12735349522611</v>
      </c>
      <c r="L37" s="21">
        <v>7.8635776604723704</v>
      </c>
      <c r="M37" s="21">
        <v>7.8635776604723704</v>
      </c>
      <c r="N37" s="21">
        <v>21.235263539557334</v>
      </c>
      <c r="O37" s="21">
        <v>12.028557055525928</v>
      </c>
      <c r="P37" s="21">
        <v>1.7355684553230726</v>
      </c>
      <c r="Q37" s="21">
        <v>26.48285347633783</v>
      </c>
      <c r="R37" s="21">
        <v>0</v>
      </c>
    </row>
    <row r="38" spans="1:19" x14ac:dyDescent="0.25">
      <c r="A38" s="10">
        <v>1977</v>
      </c>
      <c r="B38" s="21">
        <v>508.02150162799325</v>
      </c>
      <c r="C38" s="21">
        <v>0</v>
      </c>
      <c r="D38" s="21">
        <v>0</v>
      </c>
      <c r="E38" s="21">
        <v>29.57716265580968</v>
      </c>
      <c r="F38" s="21">
        <v>0</v>
      </c>
      <c r="G38" s="21">
        <v>0</v>
      </c>
      <c r="H38" s="21">
        <v>0.98014199245961231</v>
      </c>
      <c r="I38" s="21">
        <v>42.705198074920823</v>
      </c>
      <c r="J38" s="21">
        <v>99.645462174815265</v>
      </c>
      <c r="K38" s="21">
        <v>36.314339410292057</v>
      </c>
      <c r="L38" s="21">
        <v>11.402232943723755</v>
      </c>
      <c r="M38" s="21">
        <v>11.402232943723755</v>
      </c>
      <c r="N38" s="21">
        <v>15.088747876125186</v>
      </c>
      <c r="O38" s="21">
        <v>10.274845692544735</v>
      </c>
      <c r="P38" s="21">
        <v>1.3878876534592015</v>
      </c>
      <c r="Q38" s="21">
        <v>18.652113235108047</v>
      </c>
      <c r="R38" s="21">
        <v>0</v>
      </c>
    </row>
    <row r="39" spans="1:19" x14ac:dyDescent="0.25">
      <c r="A39" s="10">
        <v>1976</v>
      </c>
      <c r="B39" s="21">
        <v>457.73787717312115</v>
      </c>
      <c r="C39" s="21">
        <v>0</v>
      </c>
      <c r="D39" s="21">
        <v>0</v>
      </c>
      <c r="E39" s="21">
        <v>40.753381237685375</v>
      </c>
      <c r="F39" s="21">
        <v>0</v>
      </c>
      <c r="G39" s="21">
        <v>0</v>
      </c>
      <c r="H39" s="21">
        <v>0.77463519117559065</v>
      </c>
      <c r="I39" s="21">
        <v>26.086100809769139</v>
      </c>
      <c r="J39" s="21">
        <v>60.86756855612802</v>
      </c>
      <c r="K39" s="21">
        <v>27.951771090617239</v>
      </c>
      <c r="L39" s="21">
        <v>9.8820615265161162</v>
      </c>
      <c r="M39" s="21">
        <v>9.8820615265161162</v>
      </c>
      <c r="N39" s="21">
        <v>9.6602344504398836</v>
      </c>
      <c r="O39" s="21">
        <v>6.0737078590254807</v>
      </c>
      <c r="P39" s="21">
        <v>0.70722215098175434</v>
      </c>
      <c r="Q39" s="24"/>
      <c r="R39" s="24"/>
    </row>
    <row r="40" spans="1:19" x14ac:dyDescent="0.25">
      <c r="A40" s="10">
        <v>1975</v>
      </c>
      <c r="B40" s="21">
        <v>402.60209921036233</v>
      </c>
      <c r="C40" s="21">
        <v>0</v>
      </c>
      <c r="D40" s="21">
        <v>0</v>
      </c>
      <c r="E40" s="21">
        <v>42.402733664993349</v>
      </c>
      <c r="F40" s="21">
        <v>0</v>
      </c>
      <c r="G40" s="21">
        <v>0</v>
      </c>
      <c r="H40" s="21">
        <v>0.24863715800290051</v>
      </c>
      <c r="I40" s="21">
        <v>18.443038059916471</v>
      </c>
      <c r="J40" s="21">
        <v>43.033755473138427</v>
      </c>
      <c r="K40" s="21">
        <v>20.948958992820621</v>
      </c>
      <c r="L40" s="21">
        <v>7.634885777667364</v>
      </c>
      <c r="M40" s="21">
        <v>7.634885777667364</v>
      </c>
      <c r="N40" s="21">
        <v>8.0114961758585039</v>
      </c>
      <c r="O40" s="21">
        <v>4.4447341797571136</v>
      </c>
      <c r="P40" s="21">
        <v>0.85053555291648453</v>
      </c>
      <c r="Q40" s="24"/>
      <c r="R40" s="24"/>
    </row>
    <row r="41" spans="1:19" x14ac:dyDescent="0.25">
      <c r="A41" s="10">
        <v>1974</v>
      </c>
      <c r="B41" s="21">
        <v>331.68479467335663</v>
      </c>
      <c r="C41" s="21">
        <v>0</v>
      </c>
      <c r="D41" s="21">
        <v>0</v>
      </c>
      <c r="E41" s="21">
        <v>38.552721812088564</v>
      </c>
      <c r="F41" s="21">
        <v>0</v>
      </c>
      <c r="G41" s="21">
        <v>0</v>
      </c>
      <c r="H41" s="21">
        <v>0.22073987021999333</v>
      </c>
      <c r="I41" s="21">
        <v>14.813034499887189</v>
      </c>
      <c r="J41" s="21">
        <v>34.563747166403445</v>
      </c>
      <c r="K41" s="21">
        <v>11.517843799984758</v>
      </c>
      <c r="L41" s="21">
        <v>5.955445542701078</v>
      </c>
      <c r="M41" s="21">
        <v>5.955445542701078</v>
      </c>
      <c r="N41" s="21">
        <v>5.5192890712162503</v>
      </c>
      <c r="O41" s="21">
        <v>3.203304202837161</v>
      </c>
      <c r="P41" s="21">
        <v>0.66447193279944949</v>
      </c>
      <c r="Q41" s="24"/>
      <c r="R41" s="24"/>
    </row>
    <row r="42" spans="1:19" x14ac:dyDescent="0.25">
      <c r="A42" s="10">
        <v>1973</v>
      </c>
      <c r="B42" s="21">
        <v>268.21738774813861</v>
      </c>
      <c r="C42" s="21">
        <v>0</v>
      </c>
      <c r="D42" s="21">
        <v>0</v>
      </c>
      <c r="E42" s="21">
        <v>33.293895633479579</v>
      </c>
      <c r="F42" s="21">
        <v>0</v>
      </c>
      <c r="G42" s="21">
        <v>0</v>
      </c>
      <c r="H42" s="21">
        <v>0.19280156088693645</v>
      </c>
      <c r="I42" s="21">
        <v>13.790059618108517</v>
      </c>
      <c r="J42" s="21">
        <v>32.176805775586537</v>
      </c>
      <c r="K42" s="21">
        <v>7.8626498557946736</v>
      </c>
      <c r="L42" s="21">
        <v>3.6884176288130992</v>
      </c>
      <c r="M42" s="21">
        <v>3.6884176288130992</v>
      </c>
      <c r="N42" s="21">
        <v>3.8225747474915268</v>
      </c>
      <c r="O42" s="21">
        <v>2.0243474280519518</v>
      </c>
      <c r="P42" s="21">
        <v>8.5868395675586517E-2</v>
      </c>
      <c r="Q42" s="24"/>
      <c r="R42" s="24"/>
    </row>
    <row r="43" spans="1:19" x14ac:dyDescent="0.25">
      <c r="A43" s="10">
        <v>1972</v>
      </c>
      <c r="B43" s="21">
        <v>193.06060517626963</v>
      </c>
      <c r="C43" s="21">
        <v>0</v>
      </c>
      <c r="D43" s="21">
        <v>0</v>
      </c>
      <c r="E43" s="21">
        <v>25.750126776229386</v>
      </c>
      <c r="F43" s="21">
        <v>0</v>
      </c>
      <c r="G43" s="21">
        <v>0</v>
      </c>
      <c r="H43" s="21">
        <v>0.16435559818035075</v>
      </c>
      <c r="I43" s="21">
        <v>10.496737447130181</v>
      </c>
      <c r="J43" s="21">
        <v>24.492387376637094</v>
      </c>
      <c r="K43" s="21">
        <v>7.4411615362836141</v>
      </c>
      <c r="L43" s="21">
        <v>2.6286882227124013</v>
      </c>
      <c r="M43" s="21">
        <v>2.6286882227124013</v>
      </c>
      <c r="N43" s="21">
        <v>3.1658838339168045</v>
      </c>
      <c r="O43" s="21">
        <v>1.6421921455142554</v>
      </c>
      <c r="P43" s="21">
        <v>0.24180498680902246</v>
      </c>
      <c r="Q43" s="24"/>
      <c r="R43" s="24"/>
    </row>
    <row r="44" spans="1:19" x14ac:dyDescent="0.25">
      <c r="A44" s="10" t="s">
        <v>25</v>
      </c>
      <c r="B44" s="12">
        <f>SUM(B3:B43)</f>
        <v>122613.70759701951</v>
      </c>
      <c r="C44" s="12">
        <f t="shared" ref="C44:R44" si="0">SUM(C3:C43)</f>
        <v>21544.686359374631</v>
      </c>
      <c r="D44" s="12">
        <f t="shared" si="0"/>
        <v>185794.4633473315</v>
      </c>
      <c r="E44" s="12">
        <f t="shared" si="0"/>
        <v>18455.021448580355</v>
      </c>
      <c r="F44" s="12">
        <f t="shared" si="0"/>
        <v>2526.0184831339625</v>
      </c>
      <c r="G44" s="12">
        <f t="shared" si="0"/>
        <v>29705.36970899158</v>
      </c>
      <c r="H44" s="12">
        <f t="shared" si="0"/>
        <v>16752.41456397557</v>
      </c>
      <c r="I44" s="12">
        <f t="shared" si="0"/>
        <v>2019.3108270271694</v>
      </c>
      <c r="J44" s="12">
        <f t="shared" si="0"/>
        <v>5704.6572847648604</v>
      </c>
      <c r="K44" s="12">
        <f t="shared" si="0"/>
        <v>3503.4672812169438</v>
      </c>
      <c r="L44" s="12">
        <f t="shared" si="0"/>
        <v>4907.6587858694684</v>
      </c>
      <c r="M44" s="12">
        <f t="shared" si="0"/>
        <v>4862.873639264827</v>
      </c>
      <c r="N44" s="12">
        <f t="shared" si="0"/>
        <v>2155.1960636059766</v>
      </c>
      <c r="O44" s="12">
        <f t="shared" si="0"/>
        <v>1082.9830095919181</v>
      </c>
      <c r="P44" s="12">
        <f t="shared" si="0"/>
        <v>399.06276972681508</v>
      </c>
      <c r="Q44" s="12">
        <f t="shared" si="0"/>
        <v>106832.0530113374</v>
      </c>
      <c r="R44" s="12">
        <f t="shared" si="0"/>
        <v>27551.741463089147</v>
      </c>
      <c r="S44" s="6">
        <f>SUM(B44:R44)</f>
        <v>556410.6856439017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P1" workbookViewId="0">
      <selection activeCell="R47" sqref="R47"/>
    </sheetView>
  </sheetViews>
  <sheetFormatPr defaultColWidth="15.5703125" defaultRowHeight="15" x14ac:dyDescent="0.25"/>
  <sheetData>
    <row r="1" spans="1:18" x14ac:dyDescent="0.25">
      <c r="A1" t="s">
        <v>0</v>
      </c>
      <c r="B1" t="s">
        <v>29</v>
      </c>
      <c r="C1" t="s">
        <v>29</v>
      </c>
      <c r="D1" t="s">
        <v>29</v>
      </c>
      <c r="E1" t="s">
        <v>29</v>
      </c>
      <c r="F1" t="s">
        <v>29</v>
      </c>
      <c r="G1" t="s">
        <v>29</v>
      </c>
      <c r="H1" t="s">
        <v>29</v>
      </c>
      <c r="I1" t="s">
        <v>29</v>
      </c>
      <c r="J1" t="s">
        <v>29</v>
      </c>
      <c r="K1" t="s">
        <v>29</v>
      </c>
      <c r="L1" t="s">
        <v>29</v>
      </c>
      <c r="M1" t="s">
        <v>29</v>
      </c>
      <c r="N1" t="s">
        <v>29</v>
      </c>
      <c r="O1" t="s">
        <v>29</v>
      </c>
      <c r="P1" t="s">
        <v>29</v>
      </c>
      <c r="Q1" t="s">
        <v>29</v>
      </c>
      <c r="R1" t="s">
        <v>29</v>
      </c>
    </row>
    <row r="2" spans="1:18" s="5" customFormat="1" ht="30" x14ac:dyDescent="0.25">
      <c r="A2" s="5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x14ac:dyDescent="0.25">
      <c r="A3">
        <v>2012</v>
      </c>
      <c r="B3" s="6">
        <v>1591.3954424030301</v>
      </c>
      <c r="C3" s="6">
        <v>0</v>
      </c>
      <c r="D3" s="6">
        <v>16036.614927339906</v>
      </c>
      <c r="E3" s="6">
        <v>68.685773125834714</v>
      </c>
      <c r="F3" s="6">
        <v>0</v>
      </c>
      <c r="G3" s="6">
        <v>2676.8944996441805</v>
      </c>
      <c r="H3" s="6">
        <v>1717.8410041841</v>
      </c>
      <c r="I3" s="6">
        <v>43.579351761900561</v>
      </c>
      <c r="J3" s="6">
        <v>255.32495804998675</v>
      </c>
      <c r="K3" s="6">
        <v>91.294224145544462</v>
      </c>
      <c r="L3" s="6">
        <v>362.91799876357851</v>
      </c>
      <c r="M3" s="6">
        <v>396.80146604256811</v>
      </c>
      <c r="N3" s="6">
        <v>82.358570444910342</v>
      </c>
      <c r="O3" s="6">
        <v>19.221049057062626</v>
      </c>
      <c r="P3" s="6">
        <v>25.965070550886239</v>
      </c>
      <c r="Q3" s="6">
        <v>3895.4136983091885</v>
      </c>
      <c r="R3" s="6">
        <v>4350.3087009459587</v>
      </c>
    </row>
    <row r="4" spans="1:18" x14ac:dyDescent="0.25">
      <c r="A4">
        <v>2011</v>
      </c>
      <c r="B4" s="6">
        <v>913.95456164744496</v>
      </c>
      <c r="C4" s="6">
        <v>0</v>
      </c>
      <c r="D4" s="6">
        <v>13213.388786299656</v>
      </c>
      <c r="E4" s="6">
        <v>1086.3891531284828</v>
      </c>
      <c r="F4" s="6">
        <v>0</v>
      </c>
      <c r="G4" s="6">
        <v>3147.5952964128091</v>
      </c>
      <c r="H4" s="6">
        <v>1146.2280729144206</v>
      </c>
      <c r="I4" s="6">
        <v>66.996497816248564</v>
      </c>
      <c r="J4" s="6">
        <v>328.9402973634555</v>
      </c>
      <c r="K4" s="6">
        <v>123.17620486498978</v>
      </c>
      <c r="L4" s="6">
        <v>489.67104767438479</v>
      </c>
      <c r="M4" s="6">
        <v>452.34466890869732</v>
      </c>
      <c r="N4" s="6">
        <v>130.96161312361789</v>
      </c>
      <c r="O4" s="6">
        <v>28.861828495846822</v>
      </c>
      <c r="P4" s="6">
        <v>42.243480210275905</v>
      </c>
      <c r="Q4" s="6">
        <v>4395.0971643012326</v>
      </c>
      <c r="R4" s="6">
        <v>4500.3643070733988</v>
      </c>
    </row>
    <row r="5" spans="1:18" x14ac:dyDescent="0.25">
      <c r="A5">
        <v>2010</v>
      </c>
      <c r="B5" s="6">
        <v>563.05944660055127</v>
      </c>
      <c r="C5" s="6">
        <v>0</v>
      </c>
      <c r="D5" s="6">
        <v>13563.509241751764</v>
      </c>
      <c r="E5" s="6">
        <v>656.21415743571572</v>
      </c>
      <c r="F5" s="6">
        <v>0</v>
      </c>
      <c r="G5" s="6">
        <v>2923.2468698227613</v>
      </c>
      <c r="H5" s="6">
        <v>958.58254394472044</v>
      </c>
      <c r="I5" s="6">
        <v>50.518774367979219</v>
      </c>
      <c r="J5" s="6">
        <v>237.27237761639267</v>
      </c>
      <c r="K5" s="6">
        <v>97.948370604291313</v>
      </c>
      <c r="L5" s="6">
        <v>345.40743405083458</v>
      </c>
      <c r="M5" s="6">
        <v>358.66256527351379</v>
      </c>
      <c r="N5" s="6">
        <v>57.699774351841448</v>
      </c>
      <c r="O5" s="6">
        <v>13.215100704380895</v>
      </c>
      <c r="P5" s="6">
        <v>19.075902625291832</v>
      </c>
      <c r="Q5" s="6">
        <v>4399.154541421758</v>
      </c>
      <c r="R5" s="6">
        <v>4115.9634022325372</v>
      </c>
    </row>
    <row r="6" spans="1:18" x14ac:dyDescent="0.25">
      <c r="A6">
        <v>2009</v>
      </c>
      <c r="B6" s="6">
        <v>472.0877184615897</v>
      </c>
      <c r="C6" s="6">
        <v>0</v>
      </c>
      <c r="D6" s="6">
        <v>14844.271163144484</v>
      </c>
      <c r="E6" s="6">
        <v>460.16299904604159</v>
      </c>
      <c r="F6" s="6">
        <v>0</v>
      </c>
      <c r="G6" s="6">
        <v>2312.4406230594573</v>
      </c>
      <c r="H6" s="6">
        <v>701.19002619609648</v>
      </c>
      <c r="I6" s="6">
        <v>53.072700809885866</v>
      </c>
      <c r="J6" s="6">
        <v>204.92577424990816</v>
      </c>
      <c r="K6" s="6">
        <v>91.391508595227137</v>
      </c>
      <c r="L6" s="6">
        <v>276.26406475469344</v>
      </c>
      <c r="M6" s="6">
        <v>247.28859471672126</v>
      </c>
      <c r="N6" s="6">
        <v>45.962562017678948</v>
      </c>
      <c r="O6" s="6">
        <v>10.253982777807918</v>
      </c>
      <c r="P6" s="6">
        <v>13.391416286589065</v>
      </c>
      <c r="Q6" s="6">
        <v>6631.5273618980264</v>
      </c>
      <c r="R6" s="6">
        <v>0</v>
      </c>
    </row>
    <row r="7" spans="1:18" x14ac:dyDescent="0.25">
      <c r="A7">
        <v>2008</v>
      </c>
      <c r="B7" s="6">
        <v>599.76130237472944</v>
      </c>
      <c r="C7" s="6">
        <v>0</v>
      </c>
      <c r="D7" s="6">
        <v>13589.507978421283</v>
      </c>
      <c r="E7" s="6">
        <v>331.89737983449669</v>
      </c>
      <c r="F7" s="6">
        <v>0</v>
      </c>
      <c r="G7" s="6">
        <v>2451.0672049981631</v>
      </c>
      <c r="H7" s="6">
        <v>562.02956920412771</v>
      </c>
      <c r="I7" s="6">
        <v>68.6506486461561</v>
      </c>
      <c r="J7" s="6">
        <v>194.0426139497464</v>
      </c>
      <c r="K7" s="6">
        <v>90.871719308039573</v>
      </c>
      <c r="L7" s="6">
        <v>285.28124464126392</v>
      </c>
      <c r="M7" s="6">
        <v>296.38795797862787</v>
      </c>
      <c r="N7" s="6">
        <v>67.128521109623804</v>
      </c>
      <c r="O7" s="6">
        <v>14.51325552158116</v>
      </c>
      <c r="P7" s="6">
        <v>26.465348304059766</v>
      </c>
      <c r="Q7" s="6">
        <v>8546.1848918054166</v>
      </c>
      <c r="R7" s="6">
        <v>0</v>
      </c>
    </row>
    <row r="8" spans="1:18" x14ac:dyDescent="0.25">
      <c r="A8">
        <v>2007</v>
      </c>
      <c r="B8" s="6">
        <v>858.47955391408436</v>
      </c>
      <c r="C8" s="6">
        <v>0</v>
      </c>
      <c r="D8" s="6">
        <v>11812.015082966211</v>
      </c>
      <c r="E8" s="6">
        <v>227.73835844306473</v>
      </c>
      <c r="F8" s="6">
        <v>0</v>
      </c>
      <c r="G8" s="6">
        <v>1795.1277723998487</v>
      </c>
      <c r="H8" s="6">
        <v>476.81158424288725</v>
      </c>
      <c r="I8" s="6">
        <v>58.12887143645883</v>
      </c>
      <c r="J8" s="6">
        <v>154.37828986180588</v>
      </c>
      <c r="K8" s="6">
        <v>76.939297567804658</v>
      </c>
      <c r="L8" s="6">
        <v>196.29104066319982</v>
      </c>
      <c r="M8" s="6">
        <v>188.49443390788588</v>
      </c>
      <c r="N8" s="6">
        <v>41.536753878630329</v>
      </c>
      <c r="O8" s="6">
        <v>10.033450704583663</v>
      </c>
      <c r="P8" s="6">
        <v>18.253209826809787</v>
      </c>
      <c r="Q8" s="6">
        <v>8449.309958331025</v>
      </c>
      <c r="R8" s="6">
        <v>0</v>
      </c>
    </row>
    <row r="9" spans="1:18" x14ac:dyDescent="0.25">
      <c r="A9">
        <v>2006</v>
      </c>
      <c r="B9" s="6">
        <v>1208.5558492491457</v>
      </c>
      <c r="C9" s="6">
        <v>30.137149299640072</v>
      </c>
      <c r="D9" s="6">
        <v>8092.0953441117035</v>
      </c>
      <c r="E9" s="6">
        <v>305.70793198476935</v>
      </c>
      <c r="F9" s="6">
        <v>18.48970825434953</v>
      </c>
      <c r="G9" s="6">
        <v>1042.5587502534142</v>
      </c>
      <c r="H9" s="6">
        <v>426.25422299863345</v>
      </c>
      <c r="I9" s="6">
        <v>55.922770775621906</v>
      </c>
      <c r="J9" s="6">
        <v>138.66981864297568</v>
      </c>
      <c r="K9" s="6">
        <v>68.427374940074614</v>
      </c>
      <c r="L9" s="6">
        <v>146.4681575567796</v>
      </c>
      <c r="M9" s="6">
        <v>137.60086510281306</v>
      </c>
      <c r="N9" s="6">
        <v>50.286859066753173</v>
      </c>
      <c r="O9" s="6">
        <v>15.617174048963868</v>
      </c>
      <c r="P9" s="6">
        <v>23.657480801445022</v>
      </c>
      <c r="Q9" s="6">
        <v>7303.4441716262081</v>
      </c>
      <c r="R9" s="6">
        <v>0</v>
      </c>
    </row>
    <row r="10" spans="1:18" x14ac:dyDescent="0.25">
      <c r="A10">
        <v>2005</v>
      </c>
      <c r="B10" s="6">
        <v>2289.8306566144956</v>
      </c>
      <c r="C10" s="6">
        <v>897.98581559311503</v>
      </c>
      <c r="D10" s="6">
        <v>5049.9159131716906</v>
      </c>
      <c r="E10" s="6">
        <v>316.20090992488417</v>
      </c>
      <c r="F10" s="6">
        <v>49.075471110982193</v>
      </c>
      <c r="G10" s="6">
        <v>766.24487537593768</v>
      </c>
      <c r="H10" s="6">
        <v>304.85136711071806</v>
      </c>
      <c r="I10" s="6">
        <v>45.464561679399559</v>
      </c>
      <c r="J10" s="6">
        <v>115.99247077650969</v>
      </c>
      <c r="K10" s="6">
        <v>49.355514914876288</v>
      </c>
      <c r="L10" s="6">
        <v>135.66924329465641</v>
      </c>
      <c r="M10" s="6">
        <v>122.85129825165937</v>
      </c>
      <c r="N10" s="6">
        <v>42.365860612638045</v>
      </c>
      <c r="O10" s="6">
        <v>11.367663977412363</v>
      </c>
      <c r="P10" s="6">
        <v>19.796387107440033</v>
      </c>
      <c r="Q10" s="6">
        <v>5141.8673545972988</v>
      </c>
      <c r="R10" s="6">
        <v>0</v>
      </c>
    </row>
    <row r="11" spans="1:18" x14ac:dyDescent="0.25">
      <c r="A11">
        <v>2004</v>
      </c>
      <c r="B11" s="6">
        <v>4176.1557437740057</v>
      </c>
      <c r="C11" s="6">
        <v>893.10192162006263</v>
      </c>
      <c r="D11" s="6">
        <v>1908.5556516317527</v>
      </c>
      <c r="E11" s="6">
        <v>423.6331755936024</v>
      </c>
      <c r="F11" s="6">
        <v>14.600544390203289</v>
      </c>
      <c r="G11" s="6">
        <v>390.91780028895818</v>
      </c>
      <c r="H11" s="6">
        <v>241.62553468965214</v>
      </c>
      <c r="I11" s="6">
        <v>32.214755230036396</v>
      </c>
      <c r="J11" s="6">
        <v>85.615484501417882</v>
      </c>
      <c r="K11" s="6">
        <v>36.742762927012627</v>
      </c>
      <c r="L11" s="6">
        <v>95.083909986080798</v>
      </c>
      <c r="M11" s="6">
        <v>103.2513304423168</v>
      </c>
      <c r="N11" s="6">
        <v>33.299691938167264</v>
      </c>
      <c r="O11" s="6">
        <v>11.083813834935413</v>
      </c>
      <c r="P11" s="6">
        <v>18.841794227485039</v>
      </c>
      <c r="Q11" s="6">
        <v>3287.9446272662422</v>
      </c>
      <c r="R11" s="6">
        <v>0</v>
      </c>
    </row>
    <row r="12" spans="1:18" x14ac:dyDescent="0.25">
      <c r="A12">
        <v>2003</v>
      </c>
      <c r="B12" s="6">
        <v>6079.8884900951571</v>
      </c>
      <c r="C12" s="6">
        <v>649.67669390107528</v>
      </c>
      <c r="D12" s="6">
        <v>278.72984509376272</v>
      </c>
      <c r="E12" s="6">
        <v>569.64345212844921</v>
      </c>
      <c r="F12" s="6">
        <v>58.357574723492434</v>
      </c>
      <c r="G12" s="6">
        <v>67.140422059987216</v>
      </c>
      <c r="H12" s="6">
        <v>243.92693579003679</v>
      </c>
      <c r="I12" s="6">
        <v>27.302366666299744</v>
      </c>
      <c r="J12" s="6">
        <v>82.901603227254682</v>
      </c>
      <c r="K12" s="6">
        <v>39.436235494505468</v>
      </c>
      <c r="L12" s="6">
        <v>78.454221967739954</v>
      </c>
      <c r="M12" s="6">
        <v>79.973860078357816</v>
      </c>
      <c r="N12" s="6">
        <v>34.190531043378094</v>
      </c>
      <c r="O12" s="6">
        <v>12.8851140399498</v>
      </c>
      <c r="P12" s="6">
        <v>15.401944580094</v>
      </c>
      <c r="Q12" s="6">
        <v>2216.2426584600325</v>
      </c>
      <c r="R12" s="6">
        <v>0</v>
      </c>
    </row>
    <row r="13" spans="1:18" x14ac:dyDescent="0.25">
      <c r="A13">
        <v>2002</v>
      </c>
      <c r="B13" s="6">
        <v>6319.4151448366183</v>
      </c>
      <c r="C13" s="6">
        <v>780.14680649284003</v>
      </c>
      <c r="D13" s="6">
        <v>0</v>
      </c>
      <c r="E13" s="6">
        <v>472.7104024490439</v>
      </c>
      <c r="F13" s="6">
        <v>153.36635722571793</v>
      </c>
      <c r="G13" s="6">
        <v>0</v>
      </c>
      <c r="H13" s="6">
        <v>245.56600190131297</v>
      </c>
      <c r="I13" s="6">
        <v>33.153045455088652</v>
      </c>
      <c r="J13" s="6">
        <v>88.179656907996616</v>
      </c>
      <c r="K13" s="6">
        <v>44.96812997310559</v>
      </c>
      <c r="L13" s="6">
        <v>69.338160237121329</v>
      </c>
      <c r="M13" s="6">
        <v>63.419270413266524</v>
      </c>
      <c r="N13" s="6">
        <v>69.031654266520292</v>
      </c>
      <c r="O13" s="6">
        <v>22.921105236026854</v>
      </c>
      <c r="P13" s="6">
        <v>32.038375791386279</v>
      </c>
      <c r="Q13" s="6">
        <v>2058.646656189615</v>
      </c>
      <c r="R13" s="6">
        <v>0</v>
      </c>
    </row>
    <row r="14" spans="1:18" x14ac:dyDescent="0.25">
      <c r="A14">
        <v>2001</v>
      </c>
      <c r="B14" s="6">
        <v>8577.5477244603862</v>
      </c>
      <c r="C14" s="6">
        <v>278.88511344261156</v>
      </c>
      <c r="D14" s="6">
        <v>0</v>
      </c>
      <c r="E14" s="6">
        <v>1014.9842367456737</v>
      </c>
      <c r="F14" s="6">
        <v>85.660018430799113</v>
      </c>
      <c r="G14" s="6">
        <v>0</v>
      </c>
      <c r="H14" s="6">
        <v>515.51849355428885</v>
      </c>
      <c r="I14" s="6">
        <v>45.548892488105224</v>
      </c>
      <c r="J14" s="6">
        <v>106.28074913891214</v>
      </c>
      <c r="K14" s="6">
        <v>54.161888104765332</v>
      </c>
      <c r="L14" s="6">
        <v>72.63432014049657</v>
      </c>
      <c r="M14" s="6">
        <v>72.63432014049657</v>
      </c>
      <c r="N14" s="6">
        <v>26.770737807654921</v>
      </c>
      <c r="O14" s="6">
        <v>8.9916981949375359</v>
      </c>
      <c r="P14" s="6">
        <v>15.613467795076405</v>
      </c>
      <c r="Q14" s="6">
        <v>1911.6415980516163</v>
      </c>
      <c r="R14" s="6">
        <v>0</v>
      </c>
    </row>
    <row r="15" spans="1:18" x14ac:dyDescent="0.25">
      <c r="A15">
        <v>2000</v>
      </c>
      <c r="B15" s="6">
        <v>7224.5739796615335</v>
      </c>
      <c r="C15" s="6">
        <v>148.09588077414747</v>
      </c>
      <c r="D15" s="6">
        <v>0</v>
      </c>
      <c r="E15" s="6">
        <v>976.62528785817915</v>
      </c>
      <c r="F15" s="6">
        <v>13.960817274932825</v>
      </c>
      <c r="G15" s="6">
        <v>0</v>
      </c>
      <c r="H15" s="6">
        <v>537.70682012637269</v>
      </c>
      <c r="I15" s="6">
        <v>37.188005239731744</v>
      </c>
      <c r="J15" s="6">
        <v>86.772012226040701</v>
      </c>
      <c r="K15" s="6">
        <v>81.725617156496781</v>
      </c>
      <c r="L15" s="6">
        <v>45.682697830238865</v>
      </c>
      <c r="M15" s="6">
        <v>45.682697830238865</v>
      </c>
      <c r="N15" s="6">
        <v>22.08061945130353</v>
      </c>
      <c r="O15" s="6">
        <v>8.3513785927599482</v>
      </c>
      <c r="P15" s="6">
        <v>14.785131718838391</v>
      </c>
      <c r="Q15" s="6">
        <v>1294.9372469991079</v>
      </c>
      <c r="R15" s="6">
        <v>0</v>
      </c>
    </row>
    <row r="16" spans="1:18" x14ac:dyDescent="0.25">
      <c r="A16">
        <v>1999</v>
      </c>
      <c r="B16" s="6">
        <v>5928.1358087332701</v>
      </c>
      <c r="C16" s="6">
        <v>134.66019637758976</v>
      </c>
      <c r="D16" s="6">
        <v>0</v>
      </c>
      <c r="E16" s="6">
        <v>674.29192605428113</v>
      </c>
      <c r="F16" s="6">
        <v>17.406546270990287</v>
      </c>
      <c r="G16" s="6">
        <v>0</v>
      </c>
      <c r="H16" s="6">
        <v>325.75200454227678</v>
      </c>
      <c r="I16" s="6">
        <v>28.615088421134285</v>
      </c>
      <c r="J16" s="6">
        <v>66.768539649313311</v>
      </c>
      <c r="K16" s="6">
        <v>68.938506402793024</v>
      </c>
      <c r="L16" s="6">
        <v>30.258261831986577</v>
      </c>
      <c r="M16" s="6">
        <v>30.258261831986577</v>
      </c>
      <c r="N16" s="6">
        <v>14.962778620482373</v>
      </c>
      <c r="O16" s="6">
        <v>2.4215222713267108</v>
      </c>
      <c r="P16" s="6">
        <v>7.1308258349779905</v>
      </c>
      <c r="Q16" s="6">
        <v>1011.9668917863199</v>
      </c>
      <c r="R16" s="6">
        <v>0</v>
      </c>
    </row>
    <row r="17" spans="1:18" x14ac:dyDescent="0.25">
      <c r="A17">
        <v>1998</v>
      </c>
      <c r="B17" s="6">
        <v>4754.8790378928397</v>
      </c>
      <c r="C17" s="6">
        <v>9.9492419616781902</v>
      </c>
      <c r="D17" s="6">
        <v>0</v>
      </c>
      <c r="E17" s="6">
        <v>556.32222761993899</v>
      </c>
      <c r="F17" s="6">
        <v>2.0969020866942234</v>
      </c>
      <c r="G17" s="6">
        <v>0</v>
      </c>
      <c r="H17" s="6">
        <v>251.84924645000532</v>
      </c>
      <c r="I17" s="6">
        <v>18.436154037753763</v>
      </c>
      <c r="J17" s="6">
        <v>43.017692754758798</v>
      </c>
      <c r="K17" s="6">
        <v>56.002076722758943</v>
      </c>
      <c r="L17" s="6">
        <v>26.053007124617032</v>
      </c>
      <c r="M17" s="6">
        <v>26.053007124617032</v>
      </c>
      <c r="N17" s="6">
        <v>22.793661515057977</v>
      </c>
      <c r="O17" s="6">
        <v>2.7498726954504753</v>
      </c>
      <c r="P17" s="6">
        <v>8.1673494570158596</v>
      </c>
      <c r="Q17" s="6">
        <v>1087.0558905600717</v>
      </c>
      <c r="R17" s="6">
        <v>0</v>
      </c>
    </row>
    <row r="18" spans="1:18" x14ac:dyDescent="0.25">
      <c r="A18">
        <v>1997</v>
      </c>
      <c r="B18" s="6">
        <v>6629.1045570192009</v>
      </c>
      <c r="C18" s="6">
        <v>12.232934730639808</v>
      </c>
      <c r="D18" s="6">
        <v>0</v>
      </c>
      <c r="E18" s="6">
        <v>637.33323549487204</v>
      </c>
      <c r="F18" s="6">
        <v>1.4147300860470793</v>
      </c>
      <c r="G18" s="6">
        <v>0</v>
      </c>
      <c r="H18" s="6">
        <v>260.15490165707888</v>
      </c>
      <c r="I18" s="6">
        <v>21.022678854384292</v>
      </c>
      <c r="J18" s="6">
        <v>49.052917326896676</v>
      </c>
      <c r="K18" s="6">
        <v>60.858188415037048</v>
      </c>
      <c r="L18" s="6">
        <v>32.803901263476995</v>
      </c>
      <c r="M18" s="6">
        <v>32.803901263476995</v>
      </c>
      <c r="N18" s="6">
        <v>18.719460039348434</v>
      </c>
      <c r="O18" s="6">
        <v>2.1874634986140209</v>
      </c>
      <c r="P18" s="6">
        <v>7.4025258367037789</v>
      </c>
      <c r="Q18" s="6">
        <v>704.20911139682073</v>
      </c>
      <c r="R18" s="6">
        <v>0</v>
      </c>
    </row>
    <row r="19" spans="1:18" x14ac:dyDescent="0.25">
      <c r="A19">
        <v>1996</v>
      </c>
      <c r="B19" s="6">
        <v>5504.4885698326325</v>
      </c>
      <c r="C19" s="6">
        <v>33.739380655118069</v>
      </c>
      <c r="D19" s="6">
        <v>0</v>
      </c>
      <c r="E19" s="6">
        <v>651.93191604847289</v>
      </c>
      <c r="F19" s="6">
        <v>7.2742809824053003</v>
      </c>
      <c r="G19" s="6">
        <v>0</v>
      </c>
      <c r="H19" s="6">
        <v>149.90639822264896</v>
      </c>
      <c r="I19" s="6">
        <v>17.581750045739813</v>
      </c>
      <c r="J19" s="6">
        <v>41.024083440059556</v>
      </c>
      <c r="K19" s="6">
        <v>48.63608732969255</v>
      </c>
      <c r="L19" s="6">
        <v>26.510281825162945</v>
      </c>
      <c r="M19" s="6">
        <v>26.510281825162945</v>
      </c>
      <c r="N19" s="6">
        <v>31.895954786452666</v>
      </c>
      <c r="O19" s="6">
        <v>1.3004437091198711</v>
      </c>
      <c r="P19" s="6">
        <v>10.522834977212767</v>
      </c>
      <c r="Q19" s="6">
        <v>408.13299915130705</v>
      </c>
      <c r="R19" s="6">
        <v>0</v>
      </c>
    </row>
    <row r="20" spans="1:18" x14ac:dyDescent="0.25">
      <c r="A20">
        <v>1995</v>
      </c>
      <c r="B20" s="6">
        <v>4266.0769435302482</v>
      </c>
      <c r="C20" s="6">
        <v>114.7276078841049</v>
      </c>
      <c r="D20" s="6">
        <v>0</v>
      </c>
      <c r="E20" s="6">
        <v>409.06229056855699</v>
      </c>
      <c r="F20" s="6">
        <v>27.747069628992126</v>
      </c>
      <c r="G20" s="6">
        <v>0</v>
      </c>
      <c r="H20" s="6">
        <v>121.0128546014181</v>
      </c>
      <c r="I20" s="6">
        <v>21.49151700931068</v>
      </c>
      <c r="J20" s="6">
        <v>50.146873021724922</v>
      </c>
      <c r="K20" s="6">
        <v>56.890975352244823</v>
      </c>
      <c r="L20" s="6">
        <v>30.599136555688307</v>
      </c>
      <c r="M20" s="6">
        <v>30.599136555688307</v>
      </c>
      <c r="N20" s="6">
        <v>29.869352845344455</v>
      </c>
      <c r="O20" s="6">
        <v>1.3913229798389084</v>
      </c>
      <c r="P20" s="6">
        <v>16.088396710531601</v>
      </c>
      <c r="Q20" s="6">
        <v>334.7573515592357</v>
      </c>
      <c r="R20" s="6">
        <v>0</v>
      </c>
    </row>
    <row r="21" spans="1:18" x14ac:dyDescent="0.25">
      <c r="A21">
        <v>1994</v>
      </c>
      <c r="B21" s="6">
        <v>3150.9886422820373</v>
      </c>
      <c r="C21" s="6">
        <v>381.56797437796291</v>
      </c>
      <c r="D21" s="6">
        <v>0</v>
      </c>
      <c r="E21" s="6">
        <v>208.4004355379717</v>
      </c>
      <c r="F21" s="6">
        <v>64.531555961278968</v>
      </c>
      <c r="G21" s="6">
        <v>0</v>
      </c>
      <c r="H21" s="6">
        <v>243.36359593332816</v>
      </c>
      <c r="I21" s="6">
        <v>20.652879938431482</v>
      </c>
      <c r="J21" s="6">
        <v>48.190053189673456</v>
      </c>
      <c r="K21" s="6">
        <v>49.739939545124386</v>
      </c>
      <c r="L21" s="6">
        <v>33.455088492067027</v>
      </c>
      <c r="M21" s="6">
        <v>33.455088492067027</v>
      </c>
      <c r="N21" s="6">
        <v>19.173096068964764</v>
      </c>
      <c r="O21" s="6">
        <v>0.67417504046970855</v>
      </c>
      <c r="P21" s="6">
        <v>9.7987473914826815</v>
      </c>
      <c r="Q21" s="6">
        <v>232.25353887096477</v>
      </c>
      <c r="R21" s="6">
        <v>0</v>
      </c>
    </row>
    <row r="22" spans="1:18" x14ac:dyDescent="0.25">
      <c r="A22">
        <v>1993</v>
      </c>
      <c r="B22" s="6">
        <v>1864.5391522252082</v>
      </c>
      <c r="C22" s="6">
        <v>649.38963634042216</v>
      </c>
      <c r="D22" s="6">
        <v>0</v>
      </c>
      <c r="E22" s="6">
        <v>167.80665405357828</v>
      </c>
      <c r="F22" s="6">
        <v>118.83943672399424</v>
      </c>
      <c r="G22" s="6">
        <v>0</v>
      </c>
      <c r="H22" s="6">
        <v>187.98053309658863</v>
      </c>
      <c r="I22" s="6">
        <v>19.435693151178498</v>
      </c>
      <c r="J22" s="6">
        <v>45.349950686083176</v>
      </c>
      <c r="K22" s="6">
        <v>47.350559840866843</v>
      </c>
      <c r="L22" s="6">
        <v>32.214865111791482</v>
      </c>
      <c r="M22" s="6">
        <v>32.214865111791482</v>
      </c>
      <c r="N22" s="6">
        <v>22.383635960056324</v>
      </c>
      <c r="O22" s="6">
        <v>1.0911001943610958</v>
      </c>
      <c r="P22" s="6">
        <v>11.215322405983782</v>
      </c>
      <c r="Q22" s="6">
        <v>90.78052595669773</v>
      </c>
      <c r="R22" s="6">
        <v>0</v>
      </c>
    </row>
    <row r="23" spans="1:18" x14ac:dyDescent="0.25">
      <c r="A23">
        <v>1992</v>
      </c>
      <c r="B23" s="6">
        <v>1052.137127331184</v>
      </c>
      <c r="C23" s="6">
        <v>480.75112331860691</v>
      </c>
      <c r="D23" s="6">
        <v>0</v>
      </c>
      <c r="E23" s="6">
        <v>112.18170210647115</v>
      </c>
      <c r="F23" s="6">
        <v>84.928567118703029</v>
      </c>
      <c r="G23" s="6">
        <v>0</v>
      </c>
      <c r="H23" s="6">
        <v>114.73556412154817</v>
      </c>
      <c r="I23" s="6">
        <v>11.451587050523734</v>
      </c>
      <c r="J23" s="6">
        <v>26.720369784555388</v>
      </c>
      <c r="K23" s="6">
        <v>26.816385599925852</v>
      </c>
      <c r="L23" s="6">
        <v>15.880411038241967</v>
      </c>
      <c r="M23" s="6">
        <v>15.880411038241967</v>
      </c>
      <c r="N23" s="6">
        <v>40.48484313256337</v>
      </c>
      <c r="O23" s="6">
        <v>1.8189824682941866</v>
      </c>
      <c r="P23" s="6">
        <v>25.276723044707644</v>
      </c>
      <c r="Q23" s="6">
        <v>57.218520266098821</v>
      </c>
      <c r="R23" s="6">
        <v>0</v>
      </c>
    </row>
    <row r="24" spans="1:18" x14ac:dyDescent="0.25">
      <c r="A24">
        <v>1991</v>
      </c>
      <c r="B24" s="6">
        <v>1035.7976739326275</v>
      </c>
      <c r="C24" s="6">
        <v>314.94713084996755</v>
      </c>
      <c r="D24" s="6">
        <v>0</v>
      </c>
      <c r="E24" s="6">
        <v>133.35284163076173</v>
      </c>
      <c r="F24" s="6">
        <v>39.632994201538978</v>
      </c>
      <c r="G24" s="6">
        <v>0</v>
      </c>
      <c r="H24" s="6">
        <v>93.686894569459284</v>
      </c>
      <c r="I24" s="6">
        <v>23.189373703615033</v>
      </c>
      <c r="J24" s="6">
        <v>54.108538641768384</v>
      </c>
      <c r="K24" s="6">
        <v>44.376984363835646</v>
      </c>
      <c r="L24" s="6">
        <v>17.881045450412653</v>
      </c>
      <c r="M24" s="6">
        <v>17.881045450412653</v>
      </c>
      <c r="N24" s="6">
        <v>40.281235209648287</v>
      </c>
      <c r="O24" s="6">
        <v>2.8430954270232354</v>
      </c>
      <c r="P24" s="6">
        <v>27.35365600301272</v>
      </c>
      <c r="Q24" s="6">
        <v>100.59550799323276</v>
      </c>
      <c r="R24" s="6">
        <v>0</v>
      </c>
    </row>
    <row r="25" spans="1:18" x14ac:dyDescent="0.25">
      <c r="A25">
        <v>1990</v>
      </c>
      <c r="B25" s="6">
        <v>967.73406841984945</v>
      </c>
      <c r="C25" s="6">
        <v>160.95677916368291</v>
      </c>
      <c r="D25" s="6">
        <v>0</v>
      </c>
      <c r="E25" s="6">
        <v>134.75270723884779</v>
      </c>
      <c r="F25" s="6">
        <v>20.48167765574857</v>
      </c>
      <c r="G25" s="6">
        <v>0</v>
      </c>
      <c r="H25" s="6">
        <v>87.238182588301598</v>
      </c>
      <c r="I25" s="6">
        <v>21.270382728749301</v>
      </c>
      <c r="J25" s="6">
        <v>49.630893033748379</v>
      </c>
      <c r="K25" s="6">
        <v>43.683610643584608</v>
      </c>
      <c r="L25" s="6">
        <v>17.231340574884253</v>
      </c>
      <c r="M25" s="6">
        <v>17.231340574884253</v>
      </c>
      <c r="N25" s="6">
        <v>12.663518279391603</v>
      </c>
      <c r="O25" s="6">
        <v>1.2650340841015542</v>
      </c>
      <c r="P25" s="6">
        <v>11.877663772601244</v>
      </c>
      <c r="Q25" s="6">
        <v>110.94361690926029</v>
      </c>
      <c r="R25" s="6">
        <v>0</v>
      </c>
    </row>
    <row r="26" spans="1:18" x14ac:dyDescent="0.25">
      <c r="A26">
        <v>1989</v>
      </c>
      <c r="B26" s="6">
        <v>374.56743273459023</v>
      </c>
      <c r="C26" s="6">
        <v>795.06701109393407</v>
      </c>
      <c r="D26" s="6">
        <v>0</v>
      </c>
      <c r="E26" s="6">
        <v>46.829680930306317</v>
      </c>
      <c r="F26" s="6">
        <v>101.89109203742645</v>
      </c>
      <c r="G26" s="6">
        <v>0</v>
      </c>
      <c r="H26" s="6">
        <v>104.56723955660551</v>
      </c>
      <c r="I26" s="6">
        <v>23.186518181556618</v>
      </c>
      <c r="J26" s="6">
        <v>54.101875756965427</v>
      </c>
      <c r="K26" s="6">
        <v>52.520064035250883</v>
      </c>
      <c r="L26" s="6">
        <v>16.209604649872126</v>
      </c>
      <c r="M26" s="6">
        <v>16.209604649872126</v>
      </c>
      <c r="N26" s="6">
        <v>11.972059907128713</v>
      </c>
      <c r="O26" s="6">
        <v>1.4618947071394615</v>
      </c>
      <c r="P26" s="6">
        <v>9.6729321342933101</v>
      </c>
      <c r="Q26" s="6">
        <v>133.11411280257244</v>
      </c>
      <c r="R26" s="6">
        <v>0</v>
      </c>
    </row>
    <row r="27" spans="1:18" x14ac:dyDescent="0.25">
      <c r="A27">
        <v>1988</v>
      </c>
      <c r="B27" s="6">
        <v>87.474142486221069</v>
      </c>
      <c r="C27" s="6">
        <v>997.28778287522641</v>
      </c>
      <c r="D27" s="6">
        <v>0</v>
      </c>
      <c r="E27" s="6">
        <v>11.083789197027873</v>
      </c>
      <c r="F27" s="6">
        <v>106.1068674873608</v>
      </c>
      <c r="G27" s="6">
        <v>0</v>
      </c>
      <c r="H27" s="6">
        <v>78.673959210535884</v>
      </c>
      <c r="I27" s="6">
        <v>23.22010034412915</v>
      </c>
      <c r="J27" s="6">
        <v>54.18023413630133</v>
      </c>
      <c r="K27" s="6">
        <v>55.259665926267694</v>
      </c>
      <c r="L27" s="6">
        <v>14.944951274059877</v>
      </c>
      <c r="M27" s="6">
        <v>14.944951274059877</v>
      </c>
      <c r="N27" s="6">
        <v>14.74590116674247</v>
      </c>
      <c r="O27" s="6">
        <v>1.4597706220990698</v>
      </c>
      <c r="P27" s="6">
        <v>11.304149161323805</v>
      </c>
      <c r="Q27" s="6">
        <v>134.76827470207812</v>
      </c>
      <c r="R27" s="6">
        <v>0</v>
      </c>
    </row>
    <row r="28" spans="1:18" x14ac:dyDescent="0.25">
      <c r="A28">
        <v>1987</v>
      </c>
      <c r="B28" s="6">
        <v>25.891569786343183</v>
      </c>
      <c r="C28" s="6">
        <v>597.22265927858393</v>
      </c>
      <c r="D28" s="6">
        <v>0</v>
      </c>
      <c r="E28" s="6">
        <v>5.7613800335230128</v>
      </c>
      <c r="F28" s="6">
        <v>75.598133447756425</v>
      </c>
      <c r="G28" s="6">
        <v>0</v>
      </c>
      <c r="H28" s="6">
        <v>32.224824563631216</v>
      </c>
      <c r="I28" s="6">
        <v>22.210319994095197</v>
      </c>
      <c r="J28" s="6">
        <v>51.824079986222102</v>
      </c>
      <c r="K28" s="6">
        <v>52.312346568084337</v>
      </c>
      <c r="L28" s="6">
        <v>12.208015588564328</v>
      </c>
      <c r="M28" s="6">
        <v>12.208015588564328</v>
      </c>
      <c r="N28" s="6">
        <v>11.403050392554816</v>
      </c>
      <c r="O28" s="6">
        <v>1.9759484268014833</v>
      </c>
      <c r="P28" s="6">
        <v>11.470511186861909</v>
      </c>
      <c r="Q28" s="6">
        <v>115.96231007231405</v>
      </c>
      <c r="R28" s="6">
        <v>0</v>
      </c>
    </row>
    <row r="29" spans="1:18" x14ac:dyDescent="0.25">
      <c r="A29">
        <v>1986</v>
      </c>
      <c r="B29" s="6">
        <v>61.75715028368117</v>
      </c>
      <c r="C29" s="6">
        <v>860.32811987039361</v>
      </c>
      <c r="D29" s="6">
        <v>0</v>
      </c>
      <c r="E29" s="6">
        <v>6.7753456223787145</v>
      </c>
      <c r="F29" s="6">
        <v>84.210548544708999</v>
      </c>
      <c r="G29" s="6">
        <v>0</v>
      </c>
      <c r="H29" s="6">
        <v>39.172662880794654</v>
      </c>
      <c r="I29" s="6">
        <v>30.352332060493936</v>
      </c>
      <c r="J29" s="6">
        <v>70.822108141152512</v>
      </c>
      <c r="K29" s="6">
        <v>56.103619227985007</v>
      </c>
      <c r="L29" s="6">
        <v>13.021677428630694</v>
      </c>
      <c r="M29" s="6">
        <v>13.021677428630694</v>
      </c>
      <c r="N29" s="6">
        <v>15.706482290350717</v>
      </c>
      <c r="O29" s="6">
        <v>2.1898632075642008</v>
      </c>
      <c r="P29" s="6">
        <v>14.581284284512847</v>
      </c>
      <c r="Q29" s="6">
        <v>131.01415531082964</v>
      </c>
      <c r="R29" s="6">
        <v>0</v>
      </c>
    </row>
    <row r="30" spans="1:18" x14ac:dyDescent="0.25">
      <c r="A30">
        <v>1985</v>
      </c>
      <c r="B30" s="6">
        <v>24.165579025934736</v>
      </c>
      <c r="C30" s="6">
        <v>723.87834282962069</v>
      </c>
      <c r="D30" s="6">
        <v>0</v>
      </c>
      <c r="E30" s="6">
        <v>2.6184380167497343</v>
      </c>
      <c r="F30" s="6">
        <v>67.167246002194034</v>
      </c>
      <c r="G30" s="6">
        <v>0</v>
      </c>
      <c r="H30" s="6">
        <v>31.289972964636664</v>
      </c>
      <c r="I30" s="6">
        <v>26.021504185722169</v>
      </c>
      <c r="J30" s="6">
        <v>60.716843100018394</v>
      </c>
      <c r="K30" s="6">
        <v>40.051186259712239</v>
      </c>
      <c r="L30" s="6">
        <v>10.145516060254376</v>
      </c>
      <c r="M30" s="6">
        <v>10.145516060254376</v>
      </c>
      <c r="N30" s="6">
        <v>13.296148750522976</v>
      </c>
      <c r="O30" s="6">
        <v>1.194229456472051</v>
      </c>
      <c r="P30" s="6">
        <v>8.4512426139940402</v>
      </c>
      <c r="Q30" s="6">
        <v>109.04027584866041</v>
      </c>
      <c r="R30" s="6">
        <v>0</v>
      </c>
    </row>
    <row r="31" spans="1:18" x14ac:dyDescent="0.25">
      <c r="A31">
        <v>1984</v>
      </c>
      <c r="B31" s="6">
        <v>27.527303971515586</v>
      </c>
      <c r="C31" s="6">
        <v>560.52311554122502</v>
      </c>
      <c r="D31" s="6">
        <v>0</v>
      </c>
      <c r="E31" s="6">
        <v>2.3009095677504789</v>
      </c>
      <c r="F31" s="6">
        <v>44.842266840838953</v>
      </c>
      <c r="G31" s="6">
        <v>0</v>
      </c>
      <c r="H31" s="6">
        <v>51.300586269909289</v>
      </c>
      <c r="I31" s="6">
        <v>20.262849163102981</v>
      </c>
      <c r="J31" s="6">
        <v>47.279981380573616</v>
      </c>
      <c r="K31" s="6">
        <v>27.78788295470012</v>
      </c>
      <c r="L31" s="6">
        <v>7.8068878398462074</v>
      </c>
      <c r="M31" s="6">
        <v>7.8068878398462074</v>
      </c>
      <c r="N31" s="6">
        <v>6.3346809126740613</v>
      </c>
      <c r="O31" s="6">
        <v>1.113715877028471</v>
      </c>
      <c r="P31" s="6">
        <v>6.4156784310034061</v>
      </c>
      <c r="Q31" s="6">
        <v>96.136832954094785</v>
      </c>
      <c r="R31" s="6">
        <v>0</v>
      </c>
    </row>
    <row r="32" spans="1:18" x14ac:dyDescent="0.25">
      <c r="A32">
        <v>1983</v>
      </c>
      <c r="B32" s="6">
        <v>54.031320830923143</v>
      </c>
      <c r="C32" s="6">
        <v>535.13283284518036</v>
      </c>
      <c r="D32" s="6">
        <v>0</v>
      </c>
      <c r="E32" s="6">
        <v>4.5220390556290182</v>
      </c>
      <c r="F32" s="6">
        <v>28.393257332896429</v>
      </c>
      <c r="G32" s="6">
        <v>0</v>
      </c>
      <c r="H32" s="6">
        <v>29.809644462164044</v>
      </c>
      <c r="I32" s="6">
        <v>12.25008247446355</v>
      </c>
      <c r="J32" s="6">
        <v>28.583525773748281</v>
      </c>
      <c r="K32" s="6">
        <v>17.462745488343998</v>
      </c>
      <c r="L32" s="6">
        <v>4.6743818370345576</v>
      </c>
      <c r="M32" s="6">
        <v>4.6743818370345576</v>
      </c>
      <c r="N32" s="6">
        <v>5.3480205757896595</v>
      </c>
      <c r="O32" s="6">
        <v>0.7265441640245397</v>
      </c>
      <c r="P32" s="6">
        <v>7.5039812028699959</v>
      </c>
      <c r="Q32" s="6">
        <v>89.660449125609077</v>
      </c>
      <c r="R32" s="6">
        <v>0</v>
      </c>
    </row>
    <row r="33" spans="1:19" x14ac:dyDescent="0.25">
      <c r="A33">
        <v>1982</v>
      </c>
      <c r="B33" s="6">
        <v>220.15181407538714</v>
      </c>
      <c r="C33" s="6">
        <v>206.16322514262572</v>
      </c>
      <c r="D33" s="6">
        <v>0</v>
      </c>
      <c r="E33" s="6">
        <v>9.378990704623952</v>
      </c>
      <c r="F33" s="6">
        <v>11.162031473784799</v>
      </c>
      <c r="G33" s="6">
        <v>0</v>
      </c>
      <c r="H33" s="6">
        <v>37.695797131860211</v>
      </c>
      <c r="I33" s="6">
        <v>14.733096043751843</v>
      </c>
      <c r="J33" s="6">
        <v>34.377224102087617</v>
      </c>
      <c r="K33" s="6">
        <v>21.110708599678155</v>
      </c>
      <c r="L33" s="6">
        <v>4.5702375319550104</v>
      </c>
      <c r="M33" s="6">
        <v>4.5702375319550104</v>
      </c>
      <c r="N33" s="6">
        <v>7.0751906383153642</v>
      </c>
      <c r="O33" s="6">
        <v>1.0645357573930596</v>
      </c>
      <c r="P33" s="6">
        <v>7.8235433871692912</v>
      </c>
      <c r="Q33" s="6">
        <v>93.873674450082476</v>
      </c>
      <c r="R33" s="6">
        <v>0</v>
      </c>
    </row>
    <row r="34" spans="1:19" x14ac:dyDescent="0.25">
      <c r="A34">
        <v>1981</v>
      </c>
      <c r="B34" s="6">
        <v>205.16752955858732</v>
      </c>
      <c r="C34" s="6">
        <v>109.7194229921441</v>
      </c>
      <c r="D34" s="6">
        <v>0</v>
      </c>
      <c r="E34" s="6">
        <v>7.3992924278538128</v>
      </c>
      <c r="F34" s="6">
        <v>2.5290944109171529</v>
      </c>
      <c r="G34" s="6">
        <v>0</v>
      </c>
      <c r="H34" s="6">
        <v>27.120801434069552</v>
      </c>
      <c r="I34" s="6">
        <v>17.404843493024838</v>
      </c>
      <c r="J34" s="6">
        <v>40.611301483724638</v>
      </c>
      <c r="K34" s="6">
        <v>27.512739484847767</v>
      </c>
      <c r="L34" s="6">
        <v>4.7835043587306254</v>
      </c>
      <c r="M34" s="6">
        <v>4.7835043587306254</v>
      </c>
      <c r="N34" s="6">
        <v>6.4868550043255242</v>
      </c>
      <c r="O34" s="6">
        <v>1.9003772486970505</v>
      </c>
      <c r="P34" s="6">
        <v>6.1198164433634581</v>
      </c>
      <c r="Q34" s="6">
        <v>73.658515099447825</v>
      </c>
      <c r="R34" s="6">
        <v>0</v>
      </c>
    </row>
    <row r="35" spans="1:19" x14ac:dyDescent="0.25">
      <c r="A35">
        <v>1980</v>
      </c>
      <c r="B35" s="6">
        <v>353.44194473689987</v>
      </c>
      <c r="C35" s="6">
        <v>155.8750458760945</v>
      </c>
      <c r="D35" s="6">
        <v>0</v>
      </c>
      <c r="E35" s="6">
        <v>18.138162770425648</v>
      </c>
      <c r="F35" s="6">
        <v>5.6875434793467461</v>
      </c>
      <c r="G35" s="6">
        <v>0</v>
      </c>
      <c r="H35" s="6">
        <v>12.473610873985294</v>
      </c>
      <c r="I35" s="6">
        <v>31.300704278053132</v>
      </c>
      <c r="J35" s="6">
        <v>73.034976648790646</v>
      </c>
      <c r="K35" s="6">
        <v>31.266079400356471</v>
      </c>
      <c r="L35" s="6">
        <v>7.5128578210912167</v>
      </c>
      <c r="M35" s="6">
        <v>7.5128578210912167</v>
      </c>
      <c r="N35" s="6">
        <v>8.3147137045399031</v>
      </c>
      <c r="O35" s="6">
        <v>1.0395506184264414</v>
      </c>
      <c r="P35" s="6">
        <v>5.8376066452309123</v>
      </c>
      <c r="Q35" s="6">
        <v>58.156176123199444</v>
      </c>
      <c r="R35" s="6">
        <v>0</v>
      </c>
    </row>
    <row r="36" spans="1:19" x14ac:dyDescent="0.25">
      <c r="A36">
        <v>1979</v>
      </c>
      <c r="B36" s="6">
        <v>474.2950777373195</v>
      </c>
      <c r="C36" s="6">
        <v>1.3227211595457986</v>
      </c>
      <c r="D36" s="6">
        <v>0</v>
      </c>
      <c r="E36" s="6">
        <v>22.524963380870204</v>
      </c>
      <c r="F36" s="6">
        <v>0.23762139953087355</v>
      </c>
      <c r="G36" s="6">
        <v>0</v>
      </c>
      <c r="H36" s="6">
        <v>7.586708685594008</v>
      </c>
      <c r="I36" s="6">
        <v>22.447561519381519</v>
      </c>
      <c r="J36" s="6">
        <v>52.377643545223528</v>
      </c>
      <c r="K36" s="6">
        <v>58.606526388727175</v>
      </c>
      <c r="L36" s="6">
        <v>6.1835593096343375</v>
      </c>
      <c r="M36" s="6">
        <v>6.1835593096343375</v>
      </c>
      <c r="N36" s="6">
        <v>8.8572081318448053</v>
      </c>
      <c r="O36" s="6">
        <v>1.2047160485842547</v>
      </c>
      <c r="P36" s="6">
        <v>5.1618567916703633</v>
      </c>
      <c r="Q36" s="6">
        <v>26.24629715657829</v>
      </c>
      <c r="R36" s="6">
        <v>0</v>
      </c>
    </row>
    <row r="37" spans="1:19" x14ac:dyDescent="0.25">
      <c r="A37">
        <v>1978</v>
      </c>
      <c r="B37" s="6">
        <v>385.35493048409751</v>
      </c>
      <c r="C37" s="6">
        <v>0</v>
      </c>
      <c r="D37" s="6">
        <v>0</v>
      </c>
      <c r="E37" s="6">
        <v>18.163692930842483</v>
      </c>
      <c r="F37" s="6">
        <v>0</v>
      </c>
      <c r="G37" s="6">
        <v>0</v>
      </c>
      <c r="H37" s="6">
        <v>0.91590689591749563</v>
      </c>
      <c r="I37" s="6">
        <v>27.230588394207206</v>
      </c>
      <c r="J37" s="6">
        <v>63.538039586483485</v>
      </c>
      <c r="K37" s="6">
        <v>26.005871479764242</v>
      </c>
      <c r="L37" s="6">
        <v>5.50804651442997</v>
      </c>
      <c r="M37" s="6">
        <v>5.50804651442997</v>
      </c>
      <c r="N37" s="6">
        <v>10.7107688905662</v>
      </c>
      <c r="O37" s="6">
        <v>0.87539637000944437</v>
      </c>
      <c r="P37" s="6">
        <v>6.067035356953868</v>
      </c>
      <c r="Q37" s="6">
        <v>15.422199925402326</v>
      </c>
      <c r="R37" s="6">
        <v>0</v>
      </c>
    </row>
    <row r="38" spans="1:19" x14ac:dyDescent="0.25">
      <c r="A38">
        <v>1977</v>
      </c>
      <c r="B38" s="6">
        <v>303.71012622993561</v>
      </c>
      <c r="C38" s="6">
        <v>0</v>
      </c>
      <c r="D38" s="6">
        <v>0</v>
      </c>
      <c r="E38" s="6">
        <v>13.706490011228874</v>
      </c>
      <c r="F38" s="6">
        <v>0</v>
      </c>
      <c r="G38" s="6">
        <v>0</v>
      </c>
      <c r="H38" s="6">
        <v>0.62729087517415183</v>
      </c>
      <c r="I38" s="6">
        <v>23.49940088663211</v>
      </c>
      <c r="J38" s="6">
        <v>54.831935402141582</v>
      </c>
      <c r="K38" s="6">
        <v>19.982701361987733</v>
      </c>
      <c r="L38" s="6">
        <v>6.2743098036274505</v>
      </c>
      <c r="M38" s="6">
        <v>6.2743098036274505</v>
      </c>
      <c r="N38" s="6">
        <v>6.0038996784581897</v>
      </c>
      <c r="O38" s="6">
        <v>0.5522484903816719</v>
      </c>
      <c r="P38" s="6">
        <v>4.0884202755675387</v>
      </c>
      <c r="Q38" s="6">
        <v>10.218649495141701</v>
      </c>
      <c r="R38" s="6">
        <v>0</v>
      </c>
    </row>
    <row r="39" spans="1:19" x14ac:dyDescent="0.25">
      <c r="A39">
        <v>1976</v>
      </c>
      <c r="B39" s="6">
        <v>250.70805958792573</v>
      </c>
      <c r="C39" s="6">
        <v>0</v>
      </c>
      <c r="D39" s="6">
        <v>0</v>
      </c>
      <c r="E39" s="6">
        <v>23.054251301496844</v>
      </c>
      <c r="F39" s="6">
        <v>0</v>
      </c>
      <c r="G39" s="6">
        <v>0</v>
      </c>
      <c r="H39" s="6">
        <v>0.3165176049964778</v>
      </c>
      <c r="I39" s="6">
        <v>16.50207412157453</v>
      </c>
      <c r="J39" s="6">
        <v>38.504839617007242</v>
      </c>
      <c r="K39" s="6">
        <v>17.682297623948028</v>
      </c>
      <c r="L39" s="6">
        <v>6.2513946784817351</v>
      </c>
      <c r="M39" s="6">
        <v>6.2513946784817351</v>
      </c>
      <c r="N39" s="6">
        <v>5.3087774907822771</v>
      </c>
      <c r="O39" s="6">
        <v>0.38865361450348662</v>
      </c>
      <c r="P39" s="6">
        <v>3.3378034180230118</v>
      </c>
      <c r="Q39" s="6">
        <v>0</v>
      </c>
      <c r="R39" s="6">
        <v>0</v>
      </c>
    </row>
    <row r="40" spans="1:19" x14ac:dyDescent="0.25">
      <c r="A40">
        <v>1975</v>
      </c>
      <c r="B40" s="6">
        <v>228.33481986292475</v>
      </c>
      <c r="C40" s="6">
        <v>0</v>
      </c>
      <c r="D40" s="6">
        <v>0</v>
      </c>
      <c r="E40" s="6">
        <v>27.258900213210001</v>
      </c>
      <c r="F40" s="6">
        <v>0</v>
      </c>
      <c r="G40" s="6">
        <v>0</v>
      </c>
      <c r="H40" s="6">
        <v>0.14708113572002568</v>
      </c>
      <c r="I40" s="6">
        <v>12.620346161411272</v>
      </c>
      <c r="J40" s="6">
        <v>29.447474376626293</v>
      </c>
      <c r="K40" s="6">
        <v>14.335117313736284</v>
      </c>
      <c r="L40" s="6">
        <v>5.2244592839838324</v>
      </c>
      <c r="M40" s="6">
        <v>5.2244592839838324</v>
      </c>
      <c r="N40" s="6">
        <v>4.441155488791126</v>
      </c>
      <c r="O40" s="6">
        <v>0.47149253476892095</v>
      </c>
      <c r="P40" s="6">
        <v>2.4639287300827477</v>
      </c>
      <c r="Q40" s="6">
        <v>0</v>
      </c>
      <c r="R40" s="6">
        <v>0</v>
      </c>
    </row>
    <row r="41" spans="1:19" x14ac:dyDescent="0.25">
      <c r="A41">
        <v>1974</v>
      </c>
      <c r="B41" s="6">
        <v>192.01920743906118</v>
      </c>
      <c r="C41" s="6">
        <v>0</v>
      </c>
      <c r="D41" s="6">
        <v>0</v>
      </c>
      <c r="E41" s="6">
        <v>22.333404926386105</v>
      </c>
      <c r="F41" s="6">
        <v>0</v>
      </c>
      <c r="G41" s="6">
        <v>0</v>
      </c>
      <c r="H41" s="6">
        <v>0.10254844364550871</v>
      </c>
      <c r="I41" s="6">
        <v>9.4221394967076311</v>
      </c>
      <c r="J41" s="6">
        <v>21.984992158984479</v>
      </c>
      <c r="K41" s="6">
        <v>7.3261647359001252</v>
      </c>
      <c r="L41" s="6">
        <v>3.7880853290932786</v>
      </c>
      <c r="M41" s="6">
        <v>3.7880853290932786</v>
      </c>
      <c r="N41" s="6">
        <v>2.7954840750316086</v>
      </c>
      <c r="O41" s="6">
        <v>0.33655071921011082</v>
      </c>
      <c r="P41" s="6">
        <v>1.6224527780603801</v>
      </c>
      <c r="Q41" s="6">
        <v>0</v>
      </c>
      <c r="R41" s="6">
        <v>0</v>
      </c>
    </row>
    <row r="42" spans="1:19" x14ac:dyDescent="0.25">
      <c r="A42">
        <v>1973</v>
      </c>
      <c r="B42" s="6">
        <v>170.30644329023826</v>
      </c>
      <c r="C42" s="6">
        <v>0</v>
      </c>
      <c r="D42" s="6">
        <v>0</v>
      </c>
      <c r="E42" s="6">
        <v>18.86654085897176</v>
      </c>
      <c r="F42" s="6">
        <v>0</v>
      </c>
      <c r="G42" s="6">
        <v>0</v>
      </c>
      <c r="H42" s="6">
        <v>7.8873365817383093E-2</v>
      </c>
      <c r="I42" s="6">
        <v>9.4706051462885341</v>
      </c>
      <c r="J42" s="6">
        <v>22.098078674673246</v>
      </c>
      <c r="K42" s="6">
        <v>5.3998354068006229</v>
      </c>
      <c r="L42" s="6">
        <v>2.5330961536401251</v>
      </c>
      <c r="M42" s="6">
        <v>2.5330961536401251</v>
      </c>
      <c r="N42" s="6">
        <v>1.7079589297302564</v>
      </c>
      <c r="O42" s="6">
        <v>3.8366729982708861E-2</v>
      </c>
      <c r="P42" s="6">
        <v>0.90449565934236142</v>
      </c>
      <c r="Q42" s="6">
        <v>0</v>
      </c>
      <c r="R42" s="6">
        <v>0</v>
      </c>
    </row>
    <row r="43" spans="1:19" x14ac:dyDescent="0.25">
      <c r="A43">
        <v>1972</v>
      </c>
      <c r="B43" s="6">
        <v>120.76724195585014</v>
      </c>
      <c r="C43" s="6">
        <v>0</v>
      </c>
      <c r="D43" s="6">
        <v>0</v>
      </c>
      <c r="E43" s="6">
        <v>15.853622828648687</v>
      </c>
      <c r="F43" s="6">
        <v>0</v>
      </c>
      <c r="G43" s="6">
        <v>0</v>
      </c>
      <c r="H43" s="6">
        <v>5.5525539925794162E-2</v>
      </c>
      <c r="I43" s="6">
        <v>7.1051029418074583</v>
      </c>
      <c r="J43" s="6">
        <v>16.578573530884068</v>
      </c>
      <c r="K43" s="6">
        <v>5.0368239644183896</v>
      </c>
      <c r="L43" s="6">
        <v>1.779324339430328</v>
      </c>
      <c r="M43" s="6">
        <v>1.779324339430328</v>
      </c>
      <c r="N43" s="6">
        <v>1.625724130930251</v>
      </c>
      <c r="O43" s="6">
        <v>0.12417012836138994</v>
      </c>
      <c r="P43" s="6">
        <v>0.84328785850732035</v>
      </c>
      <c r="Q43" s="6">
        <v>0</v>
      </c>
      <c r="R43" s="6">
        <v>0</v>
      </c>
    </row>
    <row r="44" spans="1:19" x14ac:dyDescent="0.25">
      <c r="A44" s="10" t="s">
        <v>25</v>
      </c>
      <c r="B44" s="12">
        <f>SUM(B3:B43)</f>
        <v>79588.258889369288</v>
      </c>
      <c r="C44" s="12">
        <f t="shared" ref="C44:R44" si="0">SUM(C3:C43)</f>
        <v>11513.471666287842</v>
      </c>
      <c r="D44" s="12">
        <f t="shared" si="0"/>
        <v>98388.603933932231</v>
      </c>
      <c r="E44" s="12">
        <f t="shared" si="0"/>
        <v>10872.599048829916</v>
      </c>
      <c r="F44" s="12">
        <f t="shared" si="0"/>
        <v>1305.6899545836313</v>
      </c>
      <c r="G44" s="12">
        <f t="shared" si="0"/>
        <v>17573.234114315514</v>
      </c>
      <c r="H44" s="12">
        <f t="shared" si="0"/>
        <v>10367.971904535005</v>
      </c>
      <c r="I44" s="12">
        <f t="shared" si="0"/>
        <v>1170.1285162001368</v>
      </c>
      <c r="J44" s="12">
        <f t="shared" si="0"/>
        <v>3368.1997454425923</v>
      </c>
      <c r="K44" s="12">
        <f t="shared" si="0"/>
        <v>1985.4945390331063</v>
      </c>
      <c r="L44" s="12">
        <f t="shared" si="0"/>
        <v>2995.4707906317585</v>
      </c>
      <c r="M44" s="12">
        <f t="shared" si="0"/>
        <v>2961.7005781578532</v>
      </c>
      <c r="N44" s="12">
        <f t="shared" si="0"/>
        <v>1099.0353657291066</v>
      </c>
      <c r="O44" s="12">
        <f t="shared" si="0"/>
        <v>223.17765227629647</v>
      </c>
      <c r="P44" s="12">
        <f t="shared" si="0"/>
        <v>534.03308161873838</v>
      </c>
      <c r="Q44" s="12">
        <f t="shared" si="0"/>
        <v>64756.597806772763</v>
      </c>
      <c r="R44" s="12">
        <f t="shared" si="0"/>
        <v>12966.636410251895</v>
      </c>
      <c r="S44" s="6">
        <f>SUM(B44:R44)</f>
        <v>321670.30399796763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M1" workbookViewId="0">
      <selection activeCell="S45" sqref="S45"/>
    </sheetView>
  </sheetViews>
  <sheetFormatPr defaultColWidth="15.5703125" defaultRowHeight="15" x14ac:dyDescent="0.25"/>
  <sheetData>
    <row r="1" spans="1:18" x14ac:dyDescent="0.25">
      <c r="A1" t="s">
        <v>0</v>
      </c>
      <c r="B1" t="s">
        <v>30</v>
      </c>
      <c r="C1" t="s">
        <v>30</v>
      </c>
      <c r="D1" t="s">
        <v>30</v>
      </c>
      <c r="E1" t="s">
        <v>30</v>
      </c>
      <c r="F1" t="s">
        <v>30</v>
      </c>
      <c r="G1" t="s">
        <v>30</v>
      </c>
      <c r="H1" t="s">
        <v>30</v>
      </c>
      <c r="I1" t="s">
        <v>30</v>
      </c>
      <c r="J1" t="s">
        <v>30</v>
      </c>
      <c r="K1" t="s">
        <v>30</v>
      </c>
      <c r="L1" t="s">
        <v>30</v>
      </c>
      <c r="M1" t="s">
        <v>30</v>
      </c>
      <c r="N1" t="s">
        <v>30</v>
      </c>
      <c r="O1" t="s">
        <v>30</v>
      </c>
      <c r="P1" t="s">
        <v>30</v>
      </c>
      <c r="Q1" t="s">
        <v>30</v>
      </c>
      <c r="R1" t="s">
        <v>30</v>
      </c>
    </row>
    <row r="2" spans="1:18" s="5" customFormat="1" ht="30" x14ac:dyDescent="0.25">
      <c r="A2" s="5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x14ac:dyDescent="0.25">
      <c r="A3" s="10">
        <v>2012</v>
      </c>
      <c r="B3" s="21">
        <v>2068.8140751239393</v>
      </c>
      <c r="C3" s="21">
        <v>0</v>
      </c>
      <c r="D3" s="21">
        <v>26316.916478281284</v>
      </c>
      <c r="E3" s="21">
        <v>111.89374320499321</v>
      </c>
      <c r="F3" s="21">
        <v>0</v>
      </c>
      <c r="G3" s="21">
        <v>3441.013326394464</v>
      </c>
      <c r="H3" s="21">
        <v>1646.5020920502091</v>
      </c>
      <c r="I3" s="21">
        <v>56.149253731343293</v>
      </c>
      <c r="J3" s="21">
        <v>328.97014925373122</v>
      </c>
      <c r="K3" s="21">
        <v>117.62686567164178</v>
      </c>
      <c r="L3" s="21">
        <v>467.59701492537312</v>
      </c>
      <c r="M3" s="21">
        <v>511.25373134328356</v>
      </c>
      <c r="N3" s="21">
        <v>213.89528007634985</v>
      </c>
      <c r="O3" s="21">
        <v>67.434463804819629</v>
      </c>
      <c r="P3" s="21">
        <v>49.919415176975605</v>
      </c>
      <c r="Q3" s="23">
        <v>6081.0231715412547</v>
      </c>
      <c r="R3" s="23">
        <v>5915.3993631169787</v>
      </c>
    </row>
    <row r="4" spans="1:18" x14ac:dyDescent="0.25">
      <c r="A4" s="10">
        <v>2011</v>
      </c>
      <c r="B4" s="21">
        <v>1622.0986510348996</v>
      </c>
      <c r="C4" s="21">
        <v>0</v>
      </c>
      <c r="D4" s="21">
        <v>22693.876840928555</v>
      </c>
      <c r="E4" s="21">
        <v>1795.6099790080402</v>
      </c>
      <c r="F4" s="21">
        <v>0</v>
      </c>
      <c r="G4" s="21">
        <v>4477.4043699652739</v>
      </c>
      <c r="H4" s="21">
        <v>1533.6431508339674</v>
      </c>
      <c r="I4" s="21">
        <v>74.657707601537197</v>
      </c>
      <c r="J4" s="21">
        <v>366.5554072136523</v>
      </c>
      <c r="K4" s="21">
        <v>137.26169853683223</v>
      </c>
      <c r="L4" s="21">
        <v>545.66610330109404</v>
      </c>
      <c r="M4" s="21">
        <v>504.07136383641313</v>
      </c>
      <c r="N4" s="21">
        <v>105.78894296117063</v>
      </c>
      <c r="O4" s="21">
        <v>34.123687177157173</v>
      </c>
      <c r="P4" s="21">
        <v>23.314177763068475</v>
      </c>
      <c r="Q4" s="23">
        <v>6771.5267571456798</v>
      </c>
      <c r="R4" s="23">
        <v>6414.3123457138099</v>
      </c>
    </row>
    <row r="5" spans="1:18" x14ac:dyDescent="0.25">
      <c r="A5" s="10">
        <v>2010</v>
      </c>
      <c r="B5" s="21">
        <v>1035.3812557633157</v>
      </c>
      <c r="C5" s="21">
        <v>0</v>
      </c>
      <c r="D5" s="21">
        <v>22031.072721123193</v>
      </c>
      <c r="E5" s="21">
        <v>1302.6207663227997</v>
      </c>
      <c r="F5" s="21">
        <v>0</v>
      </c>
      <c r="G5" s="21">
        <v>3944.1658935756532</v>
      </c>
      <c r="H5" s="21">
        <v>1110.0566723510794</v>
      </c>
      <c r="I5" s="21">
        <v>85.954896998487882</v>
      </c>
      <c r="J5" s="21">
        <v>403.70581103270672</v>
      </c>
      <c r="K5" s="21">
        <v>166.65372847600128</v>
      </c>
      <c r="L5" s="21">
        <v>587.69162133849875</v>
      </c>
      <c r="M5" s="21">
        <v>610.24449308174087</v>
      </c>
      <c r="N5" s="21">
        <v>89.611940054815207</v>
      </c>
      <c r="O5" s="21">
        <v>29.626262177827531</v>
      </c>
      <c r="P5" s="21">
        <v>20.524011149820609</v>
      </c>
      <c r="Q5" s="23">
        <v>5875.689530886104</v>
      </c>
      <c r="R5" s="23">
        <v>5442.6946609382803</v>
      </c>
    </row>
    <row r="6" spans="1:18" x14ac:dyDescent="0.25">
      <c r="A6" s="10">
        <v>2009</v>
      </c>
      <c r="B6" s="21">
        <v>784.43885977130537</v>
      </c>
      <c r="C6" s="21">
        <v>0</v>
      </c>
      <c r="D6" s="21">
        <v>21256.800503200302</v>
      </c>
      <c r="E6" s="21">
        <v>873.67352814271487</v>
      </c>
      <c r="F6" s="21">
        <v>0</v>
      </c>
      <c r="G6" s="21">
        <v>3392.8892151442769</v>
      </c>
      <c r="H6" s="21">
        <v>879.25247764337007</v>
      </c>
      <c r="I6" s="21">
        <v>65.974663108679778</v>
      </c>
      <c r="J6" s="21">
        <v>254.74318646140381</v>
      </c>
      <c r="K6" s="21">
        <v>113.6087649310095</v>
      </c>
      <c r="L6" s="21">
        <v>343.4238002417685</v>
      </c>
      <c r="M6" s="21">
        <v>307.40439958946996</v>
      </c>
      <c r="N6" s="21">
        <v>67.849496311811791</v>
      </c>
      <c r="O6" s="21">
        <v>19.768281184964817</v>
      </c>
      <c r="P6" s="21">
        <v>15.13683171962121</v>
      </c>
      <c r="Q6" s="23">
        <v>8718.4421381169504</v>
      </c>
      <c r="R6" s="23">
        <v>0</v>
      </c>
    </row>
    <row r="7" spans="1:18" x14ac:dyDescent="0.25">
      <c r="A7" s="10">
        <v>2008</v>
      </c>
      <c r="B7" s="21">
        <v>1018.0386371720914</v>
      </c>
      <c r="C7" s="21">
        <v>0</v>
      </c>
      <c r="D7" s="21">
        <v>20384.261967631926</v>
      </c>
      <c r="E7" s="21">
        <v>708.5185200722234</v>
      </c>
      <c r="F7" s="21">
        <v>0</v>
      </c>
      <c r="G7" s="21">
        <v>3169.3121102593286</v>
      </c>
      <c r="H7" s="21">
        <v>813.12829471242912</v>
      </c>
      <c r="I7" s="21">
        <v>109.59904111320466</v>
      </c>
      <c r="J7" s="21">
        <v>309.78417310530017</v>
      </c>
      <c r="K7" s="21">
        <v>145.07442386747317</v>
      </c>
      <c r="L7" s="21">
        <v>455.44436180669317</v>
      </c>
      <c r="M7" s="21">
        <v>473.17595146680753</v>
      </c>
      <c r="N7" s="21">
        <v>95.039853570993699</v>
      </c>
      <c r="O7" s="21">
        <v>37.469361546274079</v>
      </c>
      <c r="P7" s="21">
        <v>20.547714396343853</v>
      </c>
      <c r="Q7" s="23">
        <v>11328.404391362477</v>
      </c>
      <c r="R7" s="23">
        <v>0</v>
      </c>
    </row>
    <row r="8" spans="1:18" x14ac:dyDescent="0.25">
      <c r="A8" s="10">
        <v>2007</v>
      </c>
      <c r="B8" s="21">
        <v>1847.1726913037614</v>
      </c>
      <c r="C8" s="21">
        <v>0</v>
      </c>
      <c r="D8" s="21">
        <v>17655.93875178304</v>
      </c>
      <c r="E8" s="21">
        <v>533.81225152789261</v>
      </c>
      <c r="F8" s="21">
        <v>0</v>
      </c>
      <c r="G8" s="21">
        <v>2692.2578432850319</v>
      </c>
      <c r="H8" s="21">
        <v>602.49029155841708</v>
      </c>
      <c r="I8" s="21">
        <v>90.97464955680482</v>
      </c>
      <c r="J8" s="21">
        <v>241.60990007708656</v>
      </c>
      <c r="K8" s="21">
        <v>120.41392616798001</v>
      </c>
      <c r="L8" s="21">
        <v>307.20549348692111</v>
      </c>
      <c r="M8" s="21">
        <v>295.00340612879592</v>
      </c>
      <c r="N8" s="21">
        <v>81.23559829360444</v>
      </c>
      <c r="O8" s="21">
        <v>35.698755501990824</v>
      </c>
      <c r="P8" s="21">
        <v>19.62294341338929</v>
      </c>
      <c r="Q8" s="21">
        <v>11857.497929111718</v>
      </c>
      <c r="R8" s="21">
        <v>0</v>
      </c>
    </row>
    <row r="9" spans="1:18" x14ac:dyDescent="0.25">
      <c r="A9" s="10">
        <v>2006</v>
      </c>
      <c r="B9" s="21">
        <v>2793.1939076649614</v>
      </c>
      <c r="C9" s="21">
        <v>55.251440382673465</v>
      </c>
      <c r="D9" s="21">
        <v>12058.474603545212</v>
      </c>
      <c r="E9" s="21">
        <v>491.40320101530568</v>
      </c>
      <c r="F9" s="21">
        <v>9.2448541271747651</v>
      </c>
      <c r="G9" s="21">
        <v>1704.1212599707949</v>
      </c>
      <c r="H9" s="21">
        <v>483.5572671281667</v>
      </c>
      <c r="I9" s="21">
        <v>82.996493135248357</v>
      </c>
      <c r="J9" s="21">
        <v>205.80361973203537</v>
      </c>
      <c r="K9" s="21">
        <v>101.55491360153933</v>
      </c>
      <c r="L9" s="21">
        <v>217.37734494537915</v>
      </c>
      <c r="M9" s="21">
        <v>204.21715693830197</v>
      </c>
      <c r="N9" s="21">
        <v>74.145587821052118</v>
      </c>
      <c r="O9" s="21">
        <v>34.881833006510185</v>
      </c>
      <c r="P9" s="21">
        <v>23.026782174384682</v>
      </c>
      <c r="Q9" s="21">
        <v>9322.3767032293072</v>
      </c>
      <c r="R9" s="21">
        <v>0</v>
      </c>
    </row>
    <row r="10" spans="1:18" x14ac:dyDescent="0.25">
      <c r="A10" s="10">
        <v>2005</v>
      </c>
      <c r="B10" s="21">
        <v>4696.439757255228</v>
      </c>
      <c r="C10" s="21">
        <v>1178.9881796562668</v>
      </c>
      <c r="D10" s="21">
        <v>7604.2931406514199</v>
      </c>
      <c r="E10" s="21">
        <v>577.41035725413644</v>
      </c>
      <c r="F10" s="21">
        <v>59.98113135786712</v>
      </c>
      <c r="G10" s="21">
        <v>1157.3159113561883</v>
      </c>
      <c r="H10" s="21">
        <v>366.3487610523614</v>
      </c>
      <c r="I10" s="21">
        <v>75.774269465665924</v>
      </c>
      <c r="J10" s="21">
        <v>193.32078462751616</v>
      </c>
      <c r="K10" s="21">
        <v>82.25919152479382</v>
      </c>
      <c r="L10" s="21">
        <v>226.11540549109401</v>
      </c>
      <c r="M10" s="21">
        <v>204.75216375276568</v>
      </c>
      <c r="N10" s="21">
        <v>69.381771727943473</v>
      </c>
      <c r="O10" s="21">
        <v>32.420170190445269</v>
      </c>
      <c r="P10" s="21">
        <v>18.616609122428944</v>
      </c>
      <c r="Q10" s="21">
        <v>7574.6166473235799</v>
      </c>
      <c r="R10" s="21">
        <v>0</v>
      </c>
    </row>
    <row r="11" spans="1:18" x14ac:dyDescent="0.25">
      <c r="A11" s="10">
        <v>2004</v>
      </c>
      <c r="B11" s="21">
        <v>7812.3716009254267</v>
      </c>
      <c r="C11" s="21">
        <v>857.87107658574041</v>
      </c>
      <c r="D11" s="21">
        <v>3209.9673513178836</v>
      </c>
      <c r="E11" s="21">
        <v>846.48184530647598</v>
      </c>
      <c r="F11" s="21">
        <v>15.723663189449697</v>
      </c>
      <c r="G11" s="21">
        <v>678.52616559127478</v>
      </c>
      <c r="H11" s="21">
        <v>325.85415417653797</v>
      </c>
      <c r="I11" s="21">
        <v>70.237621465907452</v>
      </c>
      <c r="J11" s="21">
        <v>186.66688444753581</v>
      </c>
      <c r="K11" s="21">
        <v>80.110007220321009</v>
      </c>
      <c r="L11" s="21">
        <v>207.31083099690571</v>
      </c>
      <c r="M11" s="21">
        <v>225.1182047379653</v>
      </c>
      <c r="N11" s="21">
        <v>74.147314048985763</v>
      </c>
      <c r="O11" s="21">
        <v>41.954395146533344</v>
      </c>
      <c r="P11" s="21">
        <v>24.679958805789514</v>
      </c>
      <c r="Q11" s="21">
        <v>6516.4757267539089</v>
      </c>
      <c r="R11" s="21">
        <v>0</v>
      </c>
    </row>
    <row r="12" spans="1:18" x14ac:dyDescent="0.25">
      <c r="A12" s="10">
        <v>2003</v>
      </c>
      <c r="B12" s="21">
        <v>9888.2328008252734</v>
      </c>
      <c r="C12" s="21">
        <v>497.33510008543237</v>
      </c>
      <c r="D12" s="21">
        <v>529.58670567814931</v>
      </c>
      <c r="E12" s="21">
        <v>932.37229738082908</v>
      </c>
      <c r="F12" s="21">
        <v>63.452283627924324</v>
      </c>
      <c r="G12" s="21">
        <v>151.37113337160753</v>
      </c>
      <c r="H12" s="21">
        <v>277.96325241190243</v>
      </c>
      <c r="I12" s="21">
        <v>56.054974518107301</v>
      </c>
      <c r="J12" s="21">
        <v>170.20675581761984</v>
      </c>
      <c r="K12" s="21">
        <v>80.967236384793011</v>
      </c>
      <c r="L12" s="21">
        <v>161.07575826632981</v>
      </c>
      <c r="M12" s="21">
        <v>164.195754294827</v>
      </c>
      <c r="N12" s="21">
        <v>50.260080633765789</v>
      </c>
      <c r="O12" s="21">
        <v>22.640858532738186</v>
      </c>
      <c r="P12" s="21">
        <v>18.941117638726212</v>
      </c>
      <c r="Q12" s="21">
        <v>5661.0723513890753</v>
      </c>
      <c r="R12" s="21">
        <v>0</v>
      </c>
    </row>
    <row r="13" spans="1:18" x14ac:dyDescent="0.25">
      <c r="A13" s="10">
        <v>2002</v>
      </c>
      <c r="B13" s="21">
        <v>10551.421667170645</v>
      </c>
      <c r="C13" s="21">
        <v>789.20657585856327</v>
      </c>
      <c r="D13" s="21">
        <v>0</v>
      </c>
      <c r="E13" s="21">
        <v>950.87216044527588</v>
      </c>
      <c r="F13" s="21">
        <v>186.86617586887814</v>
      </c>
      <c r="G13" s="21">
        <v>0</v>
      </c>
      <c r="H13" s="21">
        <v>242.9443008133986</v>
      </c>
      <c r="I13" s="21">
        <v>60.006224790445501</v>
      </c>
      <c r="J13" s="21">
        <v>159.60308447480625</v>
      </c>
      <c r="K13" s="21">
        <v>81.391247124718419</v>
      </c>
      <c r="L13" s="21">
        <v>125.5004230420106</v>
      </c>
      <c r="M13" s="21">
        <v>114.78737305204062</v>
      </c>
      <c r="N13" s="21">
        <v>61.64858963908496</v>
      </c>
      <c r="O13" s="21">
        <v>28.611811535623044</v>
      </c>
      <c r="P13" s="21">
        <v>20.469650130569423</v>
      </c>
      <c r="Q13" s="21">
        <v>4789.5353877934531</v>
      </c>
      <c r="R13" s="21">
        <v>0</v>
      </c>
    </row>
    <row r="14" spans="1:18" x14ac:dyDescent="0.25">
      <c r="A14" s="10">
        <v>2001</v>
      </c>
      <c r="B14" s="21">
        <v>13491.852950771812</v>
      </c>
      <c r="C14" s="21">
        <v>276.01592503270808</v>
      </c>
      <c r="D14" s="21">
        <v>0</v>
      </c>
      <c r="E14" s="21">
        <v>1692.2640408045372</v>
      </c>
      <c r="F14" s="21">
        <v>76.618127596436977</v>
      </c>
      <c r="G14" s="21">
        <v>0</v>
      </c>
      <c r="H14" s="21">
        <v>490.9190633639389</v>
      </c>
      <c r="I14" s="21">
        <v>89.817722423851492</v>
      </c>
      <c r="J14" s="21">
        <v>209.57468565565344</v>
      </c>
      <c r="K14" s="21">
        <v>106.80166225810869</v>
      </c>
      <c r="L14" s="21">
        <v>143.22739475011267</v>
      </c>
      <c r="M14" s="21">
        <v>143.22739475011267</v>
      </c>
      <c r="N14" s="21">
        <v>66.063272331793627</v>
      </c>
      <c r="O14" s="21">
        <v>38.530009236236936</v>
      </c>
      <c r="P14" s="21">
        <v>22.189190706861975</v>
      </c>
      <c r="Q14" s="21">
        <v>3835.1284490940193</v>
      </c>
      <c r="R14" s="21">
        <v>0</v>
      </c>
    </row>
    <row r="15" spans="1:18" x14ac:dyDescent="0.25">
      <c r="A15" s="10">
        <v>2000</v>
      </c>
      <c r="B15" s="21">
        <v>11278.014909209356</v>
      </c>
      <c r="C15" s="21">
        <v>162.73653818908224</v>
      </c>
      <c r="D15" s="21">
        <v>0</v>
      </c>
      <c r="E15" s="21">
        <v>1661.1349762230634</v>
      </c>
      <c r="F15" s="21">
        <v>11.052313675988488</v>
      </c>
      <c r="G15" s="21">
        <v>0</v>
      </c>
      <c r="H15" s="21">
        <v>591.1214049071383</v>
      </c>
      <c r="I15" s="21">
        <v>79.881767099371814</v>
      </c>
      <c r="J15" s="21">
        <v>186.39078989853417</v>
      </c>
      <c r="K15" s="21">
        <v>175.55087113876067</v>
      </c>
      <c r="L15" s="21">
        <v>98.128808066513116</v>
      </c>
      <c r="M15" s="21">
        <v>98.128808066513116</v>
      </c>
      <c r="N15" s="21">
        <v>45.415819553249314</v>
      </c>
      <c r="O15" s="21">
        <v>30.410327739883503</v>
      </c>
      <c r="P15" s="21">
        <v>17.177267332835797</v>
      </c>
      <c r="Q15" s="21">
        <v>2563.0855312181579</v>
      </c>
      <c r="R15" s="21">
        <v>0</v>
      </c>
    </row>
    <row r="16" spans="1:18" x14ac:dyDescent="0.25">
      <c r="A16" s="10">
        <v>1999</v>
      </c>
      <c r="B16" s="21">
        <v>9375.7325630215892</v>
      </c>
      <c r="C16" s="21">
        <v>186.60055783751724</v>
      </c>
      <c r="D16" s="21">
        <v>0</v>
      </c>
      <c r="E16" s="21">
        <v>1328.6960284468491</v>
      </c>
      <c r="F16" s="21">
        <v>21.423441564295736</v>
      </c>
      <c r="G16" s="21">
        <v>0</v>
      </c>
      <c r="H16" s="21">
        <v>494.81317145662302</v>
      </c>
      <c r="I16" s="21">
        <v>58.057202519179945</v>
      </c>
      <c r="J16" s="21">
        <v>135.46680587808652</v>
      </c>
      <c r="K16" s="21">
        <v>139.86945518716965</v>
      </c>
      <c r="L16" s="21">
        <v>61.39103990189183</v>
      </c>
      <c r="M16" s="21">
        <v>61.39103990189183</v>
      </c>
      <c r="N16" s="21">
        <v>25.712736075974572</v>
      </c>
      <c r="O16" s="21">
        <v>12.253943425156351</v>
      </c>
      <c r="P16" s="21">
        <v>4.1612567186876497</v>
      </c>
      <c r="Q16" s="21">
        <v>1588.194513167246</v>
      </c>
      <c r="R16" s="21">
        <v>0</v>
      </c>
    </row>
    <row r="17" spans="1:18" x14ac:dyDescent="0.25">
      <c r="A17" s="10">
        <v>1998</v>
      </c>
      <c r="B17" s="21">
        <v>7874.6333332874738</v>
      </c>
      <c r="C17" s="21">
        <v>7.9920140347906772</v>
      </c>
      <c r="D17" s="21">
        <v>0</v>
      </c>
      <c r="E17" s="21">
        <v>1010.7953899717849</v>
      </c>
      <c r="F17" s="21">
        <v>2.5703961062703389</v>
      </c>
      <c r="G17" s="21">
        <v>0</v>
      </c>
      <c r="H17" s="21">
        <v>299.07098015938141</v>
      </c>
      <c r="I17" s="21">
        <v>44.653801662871146</v>
      </c>
      <c r="J17" s="21">
        <v>104.19220388003265</v>
      </c>
      <c r="K17" s="21">
        <v>135.64139362070839</v>
      </c>
      <c r="L17" s="21">
        <v>63.102413360273715</v>
      </c>
      <c r="M17" s="21">
        <v>63.102413360273715</v>
      </c>
      <c r="N17" s="21">
        <v>49.646468231427654</v>
      </c>
      <c r="O17" s="21">
        <v>17.789158406377013</v>
      </c>
      <c r="P17" s="21">
        <v>5.9894487476250067</v>
      </c>
      <c r="Q17" s="21">
        <v>1390.9703467732222</v>
      </c>
      <c r="R17" s="21">
        <v>0</v>
      </c>
    </row>
    <row r="18" spans="1:18" x14ac:dyDescent="0.25">
      <c r="A18" s="10">
        <v>1997</v>
      </c>
      <c r="B18" s="21">
        <v>10600.144844437455</v>
      </c>
      <c r="C18" s="21">
        <v>16.438006044297243</v>
      </c>
      <c r="D18" s="21">
        <v>0</v>
      </c>
      <c r="E18" s="21">
        <v>1179.2491026384344</v>
      </c>
      <c r="F18" s="21">
        <v>2.2721422594089455</v>
      </c>
      <c r="G18" s="21">
        <v>0</v>
      </c>
      <c r="H18" s="21">
        <v>253.54079398783114</v>
      </c>
      <c r="I18" s="21">
        <v>41.065025534211813</v>
      </c>
      <c r="J18" s="21">
        <v>95.818392913160892</v>
      </c>
      <c r="K18" s="21">
        <v>118.87843022004645</v>
      </c>
      <c r="L18" s="21">
        <v>64.078086923993922</v>
      </c>
      <c r="M18" s="21">
        <v>64.078086923993922</v>
      </c>
      <c r="N18" s="21">
        <v>46.281855189309326</v>
      </c>
      <c r="O18" s="21">
        <v>18.301950381543705</v>
      </c>
      <c r="P18" s="21">
        <v>5.408268649947547</v>
      </c>
      <c r="Q18" s="21">
        <v>1015.8284556053089</v>
      </c>
      <c r="R18" s="21">
        <v>0</v>
      </c>
    </row>
    <row r="19" spans="1:18" x14ac:dyDescent="0.25">
      <c r="A19" s="10">
        <v>1996</v>
      </c>
      <c r="B19" s="21">
        <v>8841.9027924337097</v>
      </c>
      <c r="C19" s="21">
        <v>54.468150469373612</v>
      </c>
      <c r="D19" s="21">
        <v>0</v>
      </c>
      <c r="E19" s="21">
        <v>965.96964540249439</v>
      </c>
      <c r="F19" s="21">
        <v>12.764304365352695</v>
      </c>
      <c r="G19" s="21">
        <v>0</v>
      </c>
      <c r="H19" s="21">
        <v>164.14331872424131</v>
      </c>
      <c r="I19" s="21">
        <v>36.553361755174492</v>
      </c>
      <c r="J19" s="21">
        <v>85.291177428740468</v>
      </c>
      <c r="K19" s="21">
        <v>101.11692464592207</v>
      </c>
      <c r="L19" s="21">
        <v>55.11623810290795</v>
      </c>
      <c r="M19" s="21">
        <v>55.11623810290795</v>
      </c>
      <c r="N19" s="21">
        <v>65.353250016997421</v>
      </c>
      <c r="O19" s="21">
        <v>21.56077376449889</v>
      </c>
      <c r="P19" s="21">
        <v>2.6645455019029538</v>
      </c>
      <c r="Q19" s="21">
        <v>668.76786560440348</v>
      </c>
      <c r="R19" s="21">
        <v>0</v>
      </c>
    </row>
    <row r="20" spans="1:18" x14ac:dyDescent="0.25">
      <c r="A20" s="10">
        <v>1995</v>
      </c>
      <c r="B20" s="21">
        <v>6591.1621780453606</v>
      </c>
      <c r="C20" s="21">
        <v>198.89352741007613</v>
      </c>
      <c r="D20" s="21">
        <v>0</v>
      </c>
      <c r="E20" s="21">
        <v>695.87195967885123</v>
      </c>
      <c r="F20" s="21">
        <v>57.140151863093948</v>
      </c>
      <c r="G20" s="21">
        <v>0</v>
      </c>
      <c r="H20" s="21">
        <v>215.26909813518597</v>
      </c>
      <c r="I20" s="21">
        <v>50.34314258345379</v>
      </c>
      <c r="J20" s="21">
        <v>117.46733269472547</v>
      </c>
      <c r="K20" s="21">
        <v>133.26516144155983</v>
      </c>
      <c r="L20" s="21">
        <v>71.677429466064396</v>
      </c>
      <c r="M20" s="21">
        <v>71.677429466064396</v>
      </c>
      <c r="N20" s="21">
        <v>59.584739954372679</v>
      </c>
      <c r="O20" s="21">
        <v>32.093863541112</v>
      </c>
      <c r="P20" s="21">
        <v>2.7754741917405017</v>
      </c>
      <c r="Q20" s="21">
        <v>455.47881362250786</v>
      </c>
      <c r="R20" s="21">
        <v>0</v>
      </c>
    </row>
    <row r="21" spans="1:18" x14ac:dyDescent="0.25">
      <c r="A21" s="10">
        <v>1994</v>
      </c>
      <c r="B21" s="21">
        <v>4372.7216618662387</v>
      </c>
      <c r="C21" s="21">
        <v>599.97737915447181</v>
      </c>
      <c r="D21" s="21">
        <v>0</v>
      </c>
      <c r="E21" s="21">
        <v>350.93846927856549</v>
      </c>
      <c r="F21" s="21">
        <v>107.18800820687014</v>
      </c>
      <c r="G21" s="21">
        <v>0</v>
      </c>
      <c r="H21" s="21">
        <v>228.30396747210733</v>
      </c>
      <c r="I21" s="21">
        <v>41.929885369507872</v>
      </c>
      <c r="J21" s="21">
        <v>97.836399195518339</v>
      </c>
      <c r="K21" s="21">
        <v>100.98300913144757</v>
      </c>
      <c r="L21" s="21">
        <v>67.921182405597605</v>
      </c>
      <c r="M21" s="21">
        <v>67.921182405597605</v>
      </c>
      <c r="N21" s="21">
        <v>39.63668898872524</v>
      </c>
      <c r="O21" s="21">
        <v>20.257025857392083</v>
      </c>
      <c r="P21" s="21">
        <v>1.3937272471248783</v>
      </c>
      <c r="Q21" s="21">
        <v>233.50370744144249</v>
      </c>
      <c r="R21" s="21">
        <v>0</v>
      </c>
    </row>
    <row r="22" spans="1:18" x14ac:dyDescent="0.25">
      <c r="A22" s="10">
        <v>1993</v>
      </c>
      <c r="B22" s="21">
        <v>2823.5660009125904</v>
      </c>
      <c r="C22" s="21">
        <v>1138.2815711488556</v>
      </c>
      <c r="D22" s="21">
        <v>0</v>
      </c>
      <c r="E22" s="21">
        <v>252.40917547225732</v>
      </c>
      <c r="F22" s="21">
        <v>150.8129042235451</v>
      </c>
      <c r="G22" s="21">
        <v>0</v>
      </c>
      <c r="H22" s="21">
        <v>218.99254997800554</v>
      </c>
      <c r="I22" s="21">
        <v>34.124715367745743</v>
      </c>
      <c r="J22" s="21">
        <v>79.624335858073422</v>
      </c>
      <c r="K22" s="21">
        <v>83.136956552281035</v>
      </c>
      <c r="L22" s="21">
        <v>56.562073397600905</v>
      </c>
      <c r="M22" s="21">
        <v>56.562073397600905</v>
      </c>
      <c r="N22" s="21">
        <v>43.368294672609125</v>
      </c>
      <c r="O22" s="21">
        <v>21.729687161593581</v>
      </c>
      <c r="P22" s="21">
        <v>2.1140066265746236</v>
      </c>
      <c r="Q22" s="21">
        <v>116.90701684874469</v>
      </c>
      <c r="R22" s="21">
        <v>0</v>
      </c>
    </row>
    <row r="23" spans="1:18" x14ac:dyDescent="0.25">
      <c r="A23" s="10">
        <v>1992</v>
      </c>
      <c r="B23" s="21">
        <v>1629.5557282692534</v>
      </c>
      <c r="C23" s="21">
        <v>786.08187117500268</v>
      </c>
      <c r="D23" s="21">
        <v>0</v>
      </c>
      <c r="E23" s="21">
        <v>173.72137869059245</v>
      </c>
      <c r="F23" s="21">
        <v>131.09778816981006</v>
      </c>
      <c r="G23" s="21">
        <v>0</v>
      </c>
      <c r="H23" s="21">
        <v>106.90378500062337</v>
      </c>
      <c r="I23" s="21">
        <v>24.473677467976437</v>
      </c>
      <c r="J23" s="21">
        <v>57.105247425278364</v>
      </c>
      <c r="K23" s="21">
        <v>57.310446939270108</v>
      </c>
      <c r="L23" s="21">
        <v>33.938707018871391</v>
      </c>
      <c r="M23" s="21">
        <v>33.938707018871391</v>
      </c>
      <c r="N23" s="21">
        <v>73.428391956119839</v>
      </c>
      <c r="O23" s="21">
        <v>45.845036894812885</v>
      </c>
      <c r="P23" s="21">
        <v>3.2991348689649458</v>
      </c>
      <c r="Q23" s="21">
        <v>81.711705673078967</v>
      </c>
      <c r="R23" s="21">
        <v>0</v>
      </c>
    </row>
    <row r="24" spans="1:18" x14ac:dyDescent="0.25">
      <c r="A24" s="10">
        <v>1991</v>
      </c>
      <c r="B24" s="21">
        <v>1607.6662300486964</v>
      </c>
      <c r="C24" s="21">
        <v>589.85860947324431</v>
      </c>
      <c r="D24" s="21">
        <v>0</v>
      </c>
      <c r="E24" s="21">
        <v>187.69265595166678</v>
      </c>
      <c r="F24" s="21">
        <v>82.191914149500306</v>
      </c>
      <c r="G24" s="21">
        <v>0</v>
      </c>
      <c r="H24" s="21">
        <v>108.70540438593747</v>
      </c>
      <c r="I24" s="21">
        <v>45.886851601395811</v>
      </c>
      <c r="J24" s="21">
        <v>107.06932040325685</v>
      </c>
      <c r="K24" s="21">
        <v>87.812638756317213</v>
      </c>
      <c r="L24" s="21">
        <v>35.382795997331712</v>
      </c>
      <c r="M24" s="21">
        <v>35.382795997331712</v>
      </c>
      <c r="N24" s="21">
        <v>58.756087448659905</v>
      </c>
      <c r="O24" s="21">
        <v>39.899317778830586</v>
      </c>
      <c r="P24" s="21">
        <v>4.1470715251316355</v>
      </c>
      <c r="Q24" s="21">
        <v>158.13273175606011</v>
      </c>
      <c r="R24" s="21">
        <v>0</v>
      </c>
    </row>
    <row r="25" spans="1:18" x14ac:dyDescent="0.25">
      <c r="A25" s="10">
        <v>1990</v>
      </c>
      <c r="B25" s="21">
        <v>1403.1611685119492</v>
      </c>
      <c r="C25" s="21">
        <v>257.76078491784079</v>
      </c>
      <c r="D25" s="21">
        <v>0</v>
      </c>
      <c r="E25" s="21">
        <v>200.02792716951629</v>
      </c>
      <c r="F25" s="21">
        <v>37.459910449329627</v>
      </c>
      <c r="G25" s="21">
        <v>0</v>
      </c>
      <c r="H25" s="21">
        <v>121.16414248375222</v>
      </c>
      <c r="I25" s="21">
        <v>33.569967436620253</v>
      </c>
      <c r="J25" s="21">
        <v>78.329924018780588</v>
      </c>
      <c r="K25" s="21">
        <v>68.943629530325822</v>
      </c>
      <c r="L25" s="21">
        <v>27.195351835692669</v>
      </c>
      <c r="M25" s="21">
        <v>27.195351835692669</v>
      </c>
      <c r="N25" s="21">
        <v>20.605046691891417</v>
      </c>
      <c r="O25" s="21">
        <v>19.326368172368124</v>
      </c>
      <c r="P25" s="21">
        <v>2.0583605436228685</v>
      </c>
      <c r="Q25" s="21">
        <v>193.99893451303342</v>
      </c>
      <c r="R25" s="21">
        <v>0</v>
      </c>
    </row>
    <row r="26" spans="1:18" x14ac:dyDescent="0.25">
      <c r="A26" s="10">
        <v>1989</v>
      </c>
      <c r="B26" s="21">
        <v>594.61182306941828</v>
      </c>
      <c r="C26" s="21">
        <v>1166.4484991832005</v>
      </c>
      <c r="D26" s="21">
        <v>0</v>
      </c>
      <c r="E26" s="21">
        <v>85.891405308192134</v>
      </c>
      <c r="F26" s="21">
        <v>167.94647191470821</v>
      </c>
      <c r="G26" s="21">
        <v>0</v>
      </c>
      <c r="H26" s="21">
        <v>122.52077952688116</v>
      </c>
      <c r="I26" s="21">
        <v>37.550848957447791</v>
      </c>
      <c r="J26" s="21">
        <v>87.61864756737819</v>
      </c>
      <c r="K26" s="21">
        <v>85.056884193674577</v>
      </c>
      <c r="L26" s="21">
        <v>26.251652408573399</v>
      </c>
      <c r="M26" s="21">
        <v>26.251652408573399</v>
      </c>
      <c r="N26" s="21">
        <v>15.004981750267987</v>
      </c>
      <c r="O26" s="21">
        <v>12.123408274980946</v>
      </c>
      <c r="P26" s="21">
        <v>1.8322413662814585</v>
      </c>
      <c r="Q26" s="21">
        <v>201.54804931929618</v>
      </c>
      <c r="R26" s="21">
        <v>0</v>
      </c>
    </row>
    <row r="27" spans="1:18" x14ac:dyDescent="0.25">
      <c r="A27" s="10">
        <v>1988</v>
      </c>
      <c r="B27" s="21">
        <v>146.56926928034753</v>
      </c>
      <c r="C27" s="21">
        <v>1453.8413458381704</v>
      </c>
      <c r="D27" s="21">
        <v>0</v>
      </c>
      <c r="E27" s="21">
        <v>16.625683795541807</v>
      </c>
      <c r="F27" s="21">
        <v>167.06799460747061</v>
      </c>
      <c r="G27" s="21">
        <v>0</v>
      </c>
      <c r="H27" s="21">
        <v>86.370324785479625</v>
      </c>
      <c r="I27" s="21">
        <v>40.122560021836527</v>
      </c>
      <c r="J27" s="21">
        <v>93.619306717618542</v>
      </c>
      <c r="K27" s="21">
        <v>95.484482411975677</v>
      </c>
      <c r="L27" s="21">
        <v>25.823734421048574</v>
      </c>
      <c r="M27" s="21">
        <v>25.823734421048574</v>
      </c>
      <c r="N27" s="21">
        <v>31.100446097129574</v>
      </c>
      <c r="O27" s="21">
        <v>23.841478231155662</v>
      </c>
      <c r="P27" s="21">
        <v>3.0787889484271291</v>
      </c>
      <c r="Q27" s="21">
        <v>198.07832313458033</v>
      </c>
      <c r="R27" s="21">
        <v>0</v>
      </c>
    </row>
    <row r="28" spans="1:18" x14ac:dyDescent="0.25">
      <c r="A28" s="10">
        <v>1987</v>
      </c>
      <c r="B28" s="21">
        <v>40.821745064599476</v>
      </c>
      <c r="C28" s="21">
        <v>961.60698778360006</v>
      </c>
      <c r="D28" s="21">
        <v>0</v>
      </c>
      <c r="E28" s="21">
        <v>11.439261805690617</v>
      </c>
      <c r="F28" s="21">
        <v>141.80668981123736</v>
      </c>
      <c r="G28" s="21">
        <v>0</v>
      </c>
      <c r="H28" s="21">
        <v>47.703997934807781</v>
      </c>
      <c r="I28" s="21">
        <v>38.986761224789433</v>
      </c>
      <c r="J28" s="21">
        <v>90.969109524508639</v>
      </c>
      <c r="K28" s="21">
        <v>91.826185543501964</v>
      </c>
      <c r="L28" s="21">
        <v>21.429272018881331</v>
      </c>
      <c r="M28" s="21">
        <v>21.429272018881331</v>
      </c>
      <c r="N28" s="21">
        <v>20.174627617596983</v>
      </c>
      <c r="O28" s="21">
        <v>20.293981330601838</v>
      </c>
      <c r="P28" s="21">
        <v>3.4959087551103165</v>
      </c>
      <c r="Q28" s="21">
        <v>168.14841576852726</v>
      </c>
      <c r="R28" s="21">
        <v>0</v>
      </c>
    </row>
    <row r="29" spans="1:18" x14ac:dyDescent="0.25">
      <c r="A29" s="10">
        <v>1986</v>
      </c>
      <c r="B29" s="21">
        <v>91.728935738203404</v>
      </c>
      <c r="C29" s="21">
        <v>1392.085360659682</v>
      </c>
      <c r="D29" s="21">
        <v>0</v>
      </c>
      <c r="E29" s="21">
        <v>10.993957047633385</v>
      </c>
      <c r="F29" s="21">
        <v>147.52675045802411</v>
      </c>
      <c r="G29" s="21">
        <v>0</v>
      </c>
      <c r="H29" s="21">
        <v>50.728020662739972</v>
      </c>
      <c r="I29" s="21">
        <v>54.154950360565493</v>
      </c>
      <c r="J29" s="21">
        <v>126.36155084131947</v>
      </c>
      <c r="K29" s="21">
        <v>100.10066799098378</v>
      </c>
      <c r="L29" s="21">
        <v>23.233413938451605</v>
      </c>
      <c r="M29" s="21">
        <v>23.233413938451605</v>
      </c>
      <c r="N29" s="21">
        <v>13.982600087751248</v>
      </c>
      <c r="O29" s="21">
        <v>12.980899424017535</v>
      </c>
      <c r="P29" s="21">
        <v>1.9495123677095931</v>
      </c>
      <c r="Q29" s="21">
        <v>187.574600373137</v>
      </c>
      <c r="R29" s="21">
        <v>0</v>
      </c>
    </row>
    <row r="30" spans="1:18" x14ac:dyDescent="0.25">
      <c r="A30" s="10">
        <v>1985</v>
      </c>
      <c r="B30" s="21">
        <v>39.555947791055182</v>
      </c>
      <c r="C30" s="21">
        <v>1219.9212835178703</v>
      </c>
      <c r="D30" s="21">
        <v>0</v>
      </c>
      <c r="E30" s="21">
        <v>5.0186728654369928</v>
      </c>
      <c r="F30" s="21">
        <v>101.96698905625561</v>
      </c>
      <c r="G30" s="21">
        <v>0</v>
      </c>
      <c r="H30" s="21">
        <v>43.538350539609581</v>
      </c>
      <c r="I30" s="21">
        <v>38.98021327021182</v>
      </c>
      <c r="J30" s="21">
        <v>90.953830963827585</v>
      </c>
      <c r="K30" s="21">
        <v>59.99667701704896</v>
      </c>
      <c r="L30" s="21">
        <v>15.197983058261054</v>
      </c>
      <c r="M30" s="21">
        <v>15.197983058261054</v>
      </c>
      <c r="N30" s="21">
        <v>16.519457538528549</v>
      </c>
      <c r="O30" s="21">
        <v>10.500028702235017</v>
      </c>
      <c r="P30" s="21">
        <v>1.4837396277380024</v>
      </c>
      <c r="Q30" s="21">
        <v>186.85809019748586</v>
      </c>
      <c r="R30" s="21">
        <v>0</v>
      </c>
    </row>
    <row r="31" spans="1:18" x14ac:dyDescent="0.25">
      <c r="A31" s="10">
        <v>1984</v>
      </c>
      <c r="B31" s="21">
        <v>39.699241101777581</v>
      </c>
      <c r="C31" s="21">
        <v>890.39576568981374</v>
      </c>
      <c r="D31" s="21">
        <v>0</v>
      </c>
      <c r="E31" s="21">
        <v>3.6928178247847203</v>
      </c>
      <c r="F31" s="21">
        <v>74.304747947010028</v>
      </c>
      <c r="G31" s="21">
        <v>0</v>
      </c>
      <c r="H31" s="21">
        <v>35.118522144501661</v>
      </c>
      <c r="I31" s="21">
        <v>29.769547832119116</v>
      </c>
      <c r="J31" s="21">
        <v>69.462278274944595</v>
      </c>
      <c r="K31" s="21">
        <v>40.825093456235003</v>
      </c>
      <c r="L31" s="21">
        <v>11.469636826369234</v>
      </c>
      <c r="M31" s="21">
        <v>11.469636826369234</v>
      </c>
      <c r="N31" s="21">
        <v>6.0531395387774367</v>
      </c>
      <c r="O31" s="21">
        <v>6.1305371674032543</v>
      </c>
      <c r="P31" s="21">
        <v>1.0642173936049832</v>
      </c>
      <c r="Q31" s="21">
        <v>133.9310840772695</v>
      </c>
      <c r="R31" s="21">
        <v>0</v>
      </c>
    </row>
    <row r="32" spans="1:18" x14ac:dyDescent="0.25">
      <c r="A32" s="10">
        <v>1983</v>
      </c>
      <c r="B32" s="21">
        <v>82.388184245733868</v>
      </c>
      <c r="C32" s="21">
        <v>878.96287262965768</v>
      </c>
      <c r="D32" s="21">
        <v>0</v>
      </c>
      <c r="E32" s="21">
        <v>7.6406866802007558</v>
      </c>
      <c r="F32" s="21">
        <v>47.803337204537485</v>
      </c>
      <c r="G32" s="21">
        <v>0</v>
      </c>
      <c r="H32" s="21">
        <v>30.656509361657346</v>
      </c>
      <c r="I32" s="21">
        <v>25.86128522386749</v>
      </c>
      <c r="J32" s="21">
        <v>60.342998855690809</v>
      </c>
      <c r="K32" s="21">
        <v>36.865796030948438</v>
      </c>
      <c r="L32" s="21">
        <v>9.8681394337396195</v>
      </c>
      <c r="M32" s="21">
        <v>9.8681394337396195</v>
      </c>
      <c r="N32" s="21">
        <v>5.775862221852833</v>
      </c>
      <c r="O32" s="21">
        <v>8.104299699099597</v>
      </c>
      <c r="P32" s="21">
        <v>0.78466769714650286</v>
      </c>
      <c r="Q32" s="21">
        <v>138.59945667519719</v>
      </c>
      <c r="R32" s="21">
        <v>0</v>
      </c>
    </row>
    <row r="33" spans="1:19" x14ac:dyDescent="0.25">
      <c r="A33" s="10">
        <v>1982</v>
      </c>
      <c r="B33" s="21">
        <v>352.48079732196157</v>
      </c>
      <c r="C33" s="21">
        <v>325.3624094390064</v>
      </c>
      <c r="D33" s="21">
        <v>0</v>
      </c>
      <c r="E33" s="21">
        <v>14.822740554160932</v>
      </c>
      <c r="F33" s="21">
        <v>22.603113734414215</v>
      </c>
      <c r="G33" s="21">
        <v>0</v>
      </c>
      <c r="H33" s="21">
        <v>58.110143031688004</v>
      </c>
      <c r="I33" s="21">
        <v>26.240318117139715</v>
      </c>
      <c r="J33" s="21">
        <v>61.22740893999265</v>
      </c>
      <c r="K33" s="21">
        <v>37.59913786543985</v>
      </c>
      <c r="L33" s="21">
        <v>8.1398021402466689</v>
      </c>
      <c r="M33" s="21">
        <v>8.1398021402466689</v>
      </c>
      <c r="N33" s="21">
        <v>7.7739748988897208</v>
      </c>
      <c r="O33" s="21">
        <v>8.5962390303465064</v>
      </c>
      <c r="P33" s="21">
        <v>1.1696750914565717</v>
      </c>
      <c r="Q33" s="21">
        <v>134.55380587680293</v>
      </c>
      <c r="R33" s="21">
        <v>0</v>
      </c>
    </row>
    <row r="34" spans="1:19" x14ac:dyDescent="0.25">
      <c r="A34" s="10">
        <v>1981</v>
      </c>
      <c r="B34" s="21">
        <v>302.67017078120909</v>
      </c>
      <c r="C34" s="21">
        <v>188.46586943389681</v>
      </c>
      <c r="D34" s="21">
        <v>0</v>
      </c>
      <c r="E34" s="21">
        <v>15.779213972652112</v>
      </c>
      <c r="F34" s="21">
        <v>7.0340438303633306</v>
      </c>
      <c r="G34" s="21">
        <v>0</v>
      </c>
      <c r="H34" s="21">
        <v>38.55950680081996</v>
      </c>
      <c r="I34" s="21">
        <v>33.476883655502725</v>
      </c>
      <c r="J34" s="21">
        <v>78.112728529506356</v>
      </c>
      <c r="K34" s="21">
        <v>52.918647567702692</v>
      </c>
      <c r="L34" s="21">
        <v>9.2007043296305273</v>
      </c>
      <c r="M34" s="21">
        <v>9.2007043296305273</v>
      </c>
      <c r="N34" s="21">
        <v>9.3004306688522576</v>
      </c>
      <c r="O34" s="21">
        <v>8.774194659762065</v>
      </c>
      <c r="P34" s="21">
        <v>2.7246372601801085</v>
      </c>
      <c r="Q34" s="21">
        <v>108.55203692812825</v>
      </c>
      <c r="R34" s="21">
        <v>0</v>
      </c>
    </row>
    <row r="35" spans="1:19" x14ac:dyDescent="0.25">
      <c r="A35" s="10">
        <v>1980</v>
      </c>
      <c r="B35" s="21">
        <v>544.18078406610152</v>
      </c>
      <c r="C35" s="21">
        <v>240.72732648834446</v>
      </c>
      <c r="D35" s="21">
        <v>0</v>
      </c>
      <c r="E35" s="21">
        <v>32.452604740599405</v>
      </c>
      <c r="F35" s="21">
        <v>9.9532010888568081</v>
      </c>
      <c r="G35" s="21">
        <v>0</v>
      </c>
      <c r="H35" s="21">
        <v>17.228403137831176</v>
      </c>
      <c r="I35" s="21">
        <v>50.207169949360392</v>
      </c>
      <c r="J35" s="21">
        <v>117.15006321517426</v>
      </c>
      <c r="K35" s="21">
        <v>50.151630716008029</v>
      </c>
      <c r="L35" s="21">
        <v>12.050825632488595</v>
      </c>
      <c r="M35" s="21">
        <v>12.050825632488595</v>
      </c>
      <c r="N35" s="21">
        <v>14.526856127472016</v>
      </c>
      <c r="O35" s="21">
        <v>10.199036897414924</v>
      </c>
      <c r="P35" s="21">
        <v>1.8162263678255073</v>
      </c>
      <c r="Q35" s="21">
        <v>72.717831419988116</v>
      </c>
      <c r="R35" s="21">
        <v>0</v>
      </c>
    </row>
    <row r="36" spans="1:19" x14ac:dyDescent="0.25">
      <c r="A36" s="10">
        <v>1979</v>
      </c>
      <c r="B36" s="21">
        <v>714.13407669402216</v>
      </c>
      <c r="C36" s="21">
        <v>1.9732397626011096</v>
      </c>
      <c r="D36" s="21">
        <v>0</v>
      </c>
      <c r="E36" s="21">
        <v>42.128278791836742</v>
      </c>
      <c r="F36" s="21">
        <v>0.50918871328044324</v>
      </c>
      <c r="G36" s="21">
        <v>0</v>
      </c>
      <c r="H36" s="21">
        <v>12.059469776354653</v>
      </c>
      <c r="I36" s="21">
        <v>30.835682087138292</v>
      </c>
      <c r="J36" s="21">
        <v>71.94992486998936</v>
      </c>
      <c r="K36" s="21">
        <v>80.506393284363483</v>
      </c>
      <c r="L36" s="21">
        <v>8.4942085524175184</v>
      </c>
      <c r="M36" s="21">
        <v>8.4942085524175184</v>
      </c>
      <c r="N36" s="21">
        <v>13.336715692777808</v>
      </c>
      <c r="O36" s="21">
        <v>7.7724510311358328</v>
      </c>
      <c r="P36" s="21">
        <v>1.8139977283280158</v>
      </c>
      <c r="Q36" s="21">
        <v>31.54075316356333</v>
      </c>
      <c r="R36" s="21">
        <v>0</v>
      </c>
    </row>
    <row r="37" spans="1:19" x14ac:dyDescent="0.25">
      <c r="A37" s="10">
        <v>1978</v>
      </c>
      <c r="B37" s="21">
        <v>595.22442284683893</v>
      </c>
      <c r="C37" s="21">
        <v>0</v>
      </c>
      <c r="D37" s="21">
        <v>0</v>
      </c>
      <c r="E37" s="21">
        <v>31.000533607928269</v>
      </c>
      <c r="F37" s="21">
        <v>0</v>
      </c>
      <c r="G37" s="21">
        <v>0</v>
      </c>
      <c r="H37" s="21">
        <v>2.0607905158143649</v>
      </c>
      <c r="I37" s="21">
        <v>38.613149459309895</v>
      </c>
      <c r="J37" s="21">
        <v>90.097348738389755</v>
      </c>
      <c r="K37" s="21">
        <v>36.876492998636756</v>
      </c>
      <c r="L37" s="21">
        <v>7.8104453789826911</v>
      </c>
      <c r="M37" s="21">
        <v>7.8104453789826911</v>
      </c>
      <c r="N37" s="21">
        <v>13.225471151829566</v>
      </c>
      <c r="O37" s="21">
        <v>7.4914697451082555</v>
      </c>
      <c r="P37" s="21">
        <v>1.0809242134029662</v>
      </c>
      <c r="Q37" s="21">
        <v>17.959308600745775</v>
      </c>
      <c r="R37" s="21">
        <v>0</v>
      </c>
    </row>
    <row r="38" spans="1:19" x14ac:dyDescent="0.25">
      <c r="A38" s="10">
        <v>1977</v>
      </c>
      <c r="B38" s="21">
        <v>444.83548910518027</v>
      </c>
      <c r="C38" s="21">
        <v>0</v>
      </c>
      <c r="D38" s="21">
        <v>0</v>
      </c>
      <c r="E38" s="21">
        <v>29.256543006424213</v>
      </c>
      <c r="F38" s="21">
        <v>0</v>
      </c>
      <c r="G38" s="21">
        <v>0</v>
      </c>
      <c r="H38" s="21">
        <v>1.1565675511023428</v>
      </c>
      <c r="I38" s="21">
        <v>40.53531233489781</v>
      </c>
      <c r="J38" s="21">
        <v>94.582395448094914</v>
      </c>
      <c r="K38" s="21">
        <v>34.469178380796123</v>
      </c>
      <c r="L38" s="21">
        <v>10.822876242799413</v>
      </c>
      <c r="M38" s="21">
        <v>10.822876242799413</v>
      </c>
      <c r="N38" s="21">
        <v>12.876784836693227</v>
      </c>
      <c r="O38" s="21">
        <v>8.7685855910198534</v>
      </c>
      <c r="P38" s="21">
        <v>1.1844276833185861</v>
      </c>
      <c r="Q38" s="21">
        <v>11.819160861850641</v>
      </c>
      <c r="R38" s="21">
        <v>0</v>
      </c>
    </row>
    <row r="39" spans="1:19" x14ac:dyDescent="0.25">
      <c r="A39" s="10">
        <v>1976</v>
      </c>
      <c r="B39" s="21">
        <v>408.94700857758585</v>
      </c>
      <c r="C39" s="21">
        <v>0</v>
      </c>
      <c r="D39" s="21">
        <v>0</v>
      </c>
      <c r="E39" s="21">
        <v>38.938085859614745</v>
      </c>
      <c r="F39" s="21">
        <v>0</v>
      </c>
      <c r="G39" s="21">
        <v>0</v>
      </c>
      <c r="H39" s="21">
        <v>0.66635285262416399</v>
      </c>
      <c r="I39" s="21">
        <v>26.727285693838496</v>
      </c>
      <c r="J39" s="21">
        <v>62.363666618956522</v>
      </c>
      <c r="K39" s="21">
        <v>28.638813329584533</v>
      </c>
      <c r="L39" s="21">
        <v>10.124958252264896</v>
      </c>
      <c r="M39" s="21">
        <v>10.124958252264896</v>
      </c>
      <c r="N39" s="21">
        <v>10.008351007212493</v>
      </c>
      <c r="O39" s="21">
        <v>6.2925802143056782</v>
      </c>
      <c r="P39" s="21">
        <v>0.7327076339000157</v>
      </c>
      <c r="Q39" s="24"/>
      <c r="R39" s="24"/>
    </row>
    <row r="40" spans="1:19" x14ac:dyDescent="0.25">
      <c r="A40" s="10">
        <v>1975</v>
      </c>
      <c r="B40" s="21">
        <v>346.36419697406484</v>
      </c>
      <c r="C40" s="21">
        <v>0</v>
      </c>
      <c r="D40" s="21">
        <v>0</v>
      </c>
      <c r="E40" s="21">
        <v>40.546392790258615</v>
      </c>
      <c r="F40" s="21">
        <v>0</v>
      </c>
      <c r="G40" s="21">
        <v>0</v>
      </c>
      <c r="H40" s="21">
        <v>0.36069897569434867</v>
      </c>
      <c r="I40" s="21">
        <v>20.17630448551802</v>
      </c>
      <c r="J40" s="21">
        <v>47.078043799542037</v>
      </c>
      <c r="K40" s="21">
        <v>22.917730469385262</v>
      </c>
      <c r="L40" s="21">
        <v>8.3524080827638532</v>
      </c>
      <c r="M40" s="21">
        <v>8.3524080827638532</v>
      </c>
      <c r="N40" s="21">
        <v>8.0985776560308764</v>
      </c>
      <c r="O40" s="21">
        <v>4.4930465077979518</v>
      </c>
      <c r="P40" s="21">
        <v>0.85978050457862043</v>
      </c>
      <c r="Q40" s="24"/>
      <c r="R40" s="24"/>
    </row>
    <row r="41" spans="1:19" x14ac:dyDescent="0.25">
      <c r="A41" s="10">
        <v>1974</v>
      </c>
      <c r="B41" s="21">
        <v>295.32811397560243</v>
      </c>
      <c r="C41" s="21">
        <v>0</v>
      </c>
      <c r="D41" s="21">
        <v>0</v>
      </c>
      <c r="E41" s="21">
        <v>32.778305329220665</v>
      </c>
      <c r="F41" s="21">
        <v>0</v>
      </c>
      <c r="G41" s="21">
        <v>0</v>
      </c>
      <c r="H41" s="21">
        <v>0.18076335829038823</v>
      </c>
      <c r="I41" s="21">
        <v>13.882747309073023</v>
      </c>
      <c r="J41" s="21">
        <v>32.393077054503713</v>
      </c>
      <c r="K41" s="21">
        <v>10.794500952642716</v>
      </c>
      <c r="L41" s="21">
        <v>5.5814320545121214</v>
      </c>
      <c r="M41" s="21">
        <v>5.5814320545121214</v>
      </c>
      <c r="N41" s="21">
        <v>3.9423493365830367</v>
      </c>
      <c r="O41" s="21">
        <v>2.2880744305979723</v>
      </c>
      <c r="P41" s="21">
        <v>0.47462280914246396</v>
      </c>
      <c r="Q41" s="24"/>
      <c r="R41" s="24"/>
    </row>
    <row r="42" spans="1:19" x14ac:dyDescent="0.25">
      <c r="A42" s="10">
        <v>1973</v>
      </c>
      <c r="B42" s="21">
        <v>221.58150148514872</v>
      </c>
      <c r="C42" s="21">
        <v>0</v>
      </c>
      <c r="D42" s="21">
        <v>0</v>
      </c>
      <c r="E42" s="21">
        <v>25.24787085538868</v>
      </c>
      <c r="F42" s="21">
        <v>0</v>
      </c>
      <c r="G42" s="21">
        <v>0</v>
      </c>
      <c r="H42" s="21">
        <v>0.16125221455998323</v>
      </c>
      <c r="I42" s="21">
        <v>13.146165783799949</v>
      </c>
      <c r="J42" s="21">
        <v>30.674386828866545</v>
      </c>
      <c r="K42" s="21">
        <v>7.4955222360688536</v>
      </c>
      <c r="L42" s="21">
        <v>3.5161957940047057</v>
      </c>
      <c r="M42" s="21">
        <v>3.5161957940047057</v>
      </c>
      <c r="N42" s="21">
        <v>3.4972492370667156</v>
      </c>
      <c r="O42" s="21">
        <v>1.8520625405581683</v>
      </c>
      <c r="P42" s="21">
        <v>7.8560447107451498E-2</v>
      </c>
      <c r="Q42" s="24"/>
      <c r="R42" s="24"/>
    </row>
    <row r="43" spans="1:19" x14ac:dyDescent="0.25">
      <c r="A43" s="10">
        <v>1972</v>
      </c>
      <c r="B43" s="21">
        <v>160.45001198444996</v>
      </c>
      <c r="C43" s="21">
        <v>0</v>
      </c>
      <c r="D43" s="21">
        <v>0</v>
      </c>
      <c r="E43" s="21">
        <v>18.447852018791206</v>
      </c>
      <c r="F43" s="21">
        <v>0</v>
      </c>
      <c r="G43" s="21">
        <v>0</v>
      </c>
      <c r="H43" s="21">
        <v>0.16213457658331892</v>
      </c>
      <c r="I43" s="21">
        <v>8.8875677913201301</v>
      </c>
      <c r="J43" s="21">
        <v>20.737658179746973</v>
      </c>
      <c r="K43" s="21">
        <v>6.3004174328439095</v>
      </c>
      <c r="L43" s="21">
        <v>2.2257053583814903</v>
      </c>
      <c r="M43" s="21">
        <v>2.2257053583814903</v>
      </c>
      <c r="N43" s="21">
        <v>2.053546270648738</v>
      </c>
      <c r="O43" s="21">
        <v>1.0652057160092467</v>
      </c>
      <c r="P43" s="21">
        <v>0.15684647793017673</v>
      </c>
      <c r="Q43" s="24"/>
      <c r="R43" s="24"/>
    </row>
    <row r="44" spans="1:19" x14ac:dyDescent="0.25">
      <c r="A44" s="10" t="s">
        <v>25</v>
      </c>
      <c r="B44" s="12">
        <f>SUM(B3:B43)</f>
        <v>129429.28998492962</v>
      </c>
      <c r="C44" s="12">
        <f t="shared" ref="C44:R44" si="0">SUM(C3:C43)</f>
        <v>16373.548267881779</v>
      </c>
      <c r="D44" s="12">
        <f t="shared" si="0"/>
        <v>153741.18906414096</v>
      </c>
      <c r="E44" s="12">
        <f t="shared" si="0"/>
        <v>19286.14030626366</v>
      </c>
      <c r="F44" s="12">
        <f t="shared" si="0"/>
        <v>1916.3820391673546</v>
      </c>
      <c r="G44" s="12">
        <f t="shared" si="0"/>
        <v>24808.377228913898</v>
      </c>
      <c r="H44" s="12">
        <f t="shared" si="0"/>
        <v>12122.03098253365</v>
      </c>
      <c r="I44" s="12">
        <f t="shared" si="0"/>
        <v>1976.8916698645287</v>
      </c>
      <c r="J44" s="12">
        <f t="shared" si="0"/>
        <v>5500.8307964612877</v>
      </c>
      <c r="K44" s="12">
        <f t="shared" si="0"/>
        <v>3415.0568348068623</v>
      </c>
      <c r="L44" s="12">
        <f t="shared" si="0"/>
        <v>4641.7230729927378</v>
      </c>
      <c r="M44" s="12">
        <f t="shared" si="0"/>
        <v>4611.5389133730814</v>
      </c>
      <c r="N44" s="12">
        <f t="shared" si="0"/>
        <v>1784.1085279866686</v>
      </c>
      <c r="O44" s="12">
        <f t="shared" si="0"/>
        <v>864.19492135823987</v>
      </c>
      <c r="P44" s="12">
        <f t="shared" si="0"/>
        <v>353.95844652532662</v>
      </c>
      <c r="Q44" s="12">
        <f t="shared" si="0"/>
        <v>98390.249722367284</v>
      </c>
      <c r="R44" s="12">
        <f t="shared" si="0"/>
        <v>17772.406369769069</v>
      </c>
      <c r="S44" s="6">
        <f>SUM(B44:R44)</f>
        <v>496987.91714933596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Geral</vt:lpstr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MM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2024-10-17T18:20:45Z</dcterms:modified>
</cp:coreProperties>
</file>