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rvfs06\etha\Dados disponíveis Internet\arquivos net2013\"/>
    </mc:Choice>
  </mc:AlternateContent>
  <bookViews>
    <workbookView xWindow="0" yWindow="0" windowWidth="19425" windowHeight="7155"/>
  </bookViews>
  <sheets>
    <sheet name="Geral" sheetId="1" r:id="rId1"/>
    <sheet name="RMSP" sheetId="2" r:id="rId2"/>
    <sheet name="RMC" sheetId="3" r:id="rId3"/>
    <sheet name="RMBS" sheetId="4" r:id="rId4"/>
    <sheet name="RMVP" sheetId="5" r:id="rId5"/>
    <sheet name="RMSO" sheetId="6" r:id="rId6"/>
    <sheet name="RMRP" sheetId="8" r:id="rId7"/>
    <sheet name="RMSJRP" sheetId="9" r:id="rId8"/>
    <sheet name="RMPI" sheetId="10" r:id="rId9"/>
    <sheet name="RMJU" sheetId="11" r:id="rId10"/>
    <sheet name="MM" sheetId="7" r:id="rId11"/>
  </sheets>
  <externalReferences>
    <externalReference r:id="rId1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4" i="11" l="1"/>
  <c r="Q44" i="11"/>
  <c r="R45" i="11" s="1"/>
  <c r="P44" i="11"/>
  <c r="O44" i="11"/>
  <c r="N44" i="11"/>
  <c r="P45" i="11" s="1"/>
  <c r="M44" i="11"/>
  <c r="L44" i="11"/>
  <c r="K44" i="11"/>
  <c r="J44" i="11"/>
  <c r="I44" i="11"/>
  <c r="H44" i="11"/>
  <c r="G44" i="11"/>
  <c r="F44" i="11"/>
  <c r="E44" i="11"/>
  <c r="G45" i="11" s="1"/>
  <c r="D44" i="11"/>
  <c r="C44" i="11"/>
  <c r="B44" i="11"/>
  <c r="D45" i="11" s="1"/>
  <c r="M45" i="11" l="1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B44" i="10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B44" i="9"/>
  <c r="R44" i="8"/>
  <c r="Q44" i="8"/>
  <c r="P44" i="8"/>
  <c r="O44" i="8"/>
  <c r="N44" i="8"/>
  <c r="M44" i="8"/>
  <c r="L44" i="8"/>
  <c r="K44" i="8"/>
  <c r="H44" i="8"/>
  <c r="G44" i="8"/>
  <c r="F44" i="8"/>
  <c r="E44" i="8"/>
  <c r="D44" i="8"/>
  <c r="C44" i="8"/>
  <c r="B44" i="8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B44" i="6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B44" i="2"/>
  <c r="AT167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50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T148" i="1"/>
  <c r="AS131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T129" i="1"/>
  <c r="AS112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T102" i="1"/>
  <c r="AS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T105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59" i="1"/>
  <c r="AR54" i="1"/>
  <c r="AR55" i="1"/>
  <c r="AR56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S40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21" i="1"/>
  <c r="AS3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" i="1"/>
  <c r="AS167" i="1" l="1"/>
  <c r="AR60" i="1" l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59" i="1"/>
  <c r="AR40" i="1"/>
  <c r="AR76" i="1" l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143" i="1"/>
  <c r="AR144" i="1"/>
  <c r="AR146" i="1"/>
  <c r="AR147" i="1"/>
  <c r="AR145" i="1"/>
  <c r="AR134" i="1"/>
  <c r="AR136" i="1"/>
  <c r="AR135" i="1"/>
  <c r="AR137" i="1"/>
  <c r="AR141" i="1"/>
  <c r="AR138" i="1"/>
  <c r="AR142" i="1"/>
  <c r="AR140" i="1"/>
  <c r="AR139" i="1"/>
  <c r="AR131" i="1"/>
  <c r="AR133" i="1"/>
  <c r="AR132" i="1"/>
  <c r="AS148" i="1" l="1"/>
  <c r="AR3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2" i="1"/>
  <c r="J10" i="7" l="1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9" i="7"/>
  <c r="J8" i="7"/>
  <c r="I8" i="7"/>
  <c r="J7" i="7"/>
  <c r="I7" i="7"/>
  <c r="J6" i="7"/>
  <c r="I6" i="7"/>
  <c r="J5" i="7"/>
  <c r="I5" i="7"/>
  <c r="I4" i="7"/>
  <c r="I3" i="7"/>
  <c r="J44" i="8"/>
  <c r="I44" i="8"/>
  <c r="AR114" i="1" l="1"/>
  <c r="AR112" i="1"/>
  <c r="AR120" i="1"/>
  <c r="AR121" i="1"/>
  <c r="AR123" i="1"/>
  <c r="AR119" i="1"/>
  <c r="AR122" i="1"/>
  <c r="AR118" i="1"/>
  <c r="AR116" i="1"/>
  <c r="AR117" i="1"/>
  <c r="AR115" i="1"/>
  <c r="AR126" i="1"/>
  <c r="AR128" i="1"/>
  <c r="AR127" i="1"/>
  <c r="AR125" i="1"/>
  <c r="AR124" i="1"/>
  <c r="AR113" i="1"/>
  <c r="AR85" i="1"/>
  <c r="AS102" i="1" s="1"/>
  <c r="AS129" i="1" l="1"/>
  <c r="AR38" i="1"/>
  <c r="AR19" i="1"/>
  <c r="AR57" i="1"/>
</calcChain>
</file>

<file path=xl/sharedStrings.xml><?xml version="1.0" encoding="utf-8"?>
<sst xmlns="http://schemas.openxmlformats.org/spreadsheetml/2006/main" count="648" uniqueCount="48">
  <si>
    <t>Regiao</t>
  </si>
  <si>
    <t>RMSP</t>
  </si>
  <si>
    <t>Automóvel gasolina</t>
  </si>
  <si>
    <t>Automóvel etanol</t>
  </si>
  <si>
    <t>Automóvel flex</t>
  </si>
  <si>
    <t>Comercial Leve gasolina</t>
  </si>
  <si>
    <t>Comercial Leve etanol</t>
  </si>
  <si>
    <t>Comercial Leve flex</t>
  </si>
  <si>
    <t>Comercial Leve diesel</t>
  </si>
  <si>
    <t>Caminhão Semileve</t>
  </si>
  <si>
    <t>Caminhão Leve</t>
  </si>
  <si>
    <t>Caminhão Médio</t>
  </si>
  <si>
    <t>Caminhão Semipesado</t>
  </si>
  <si>
    <t>Caminhão Pesado</t>
  </si>
  <si>
    <t>Ônibus Urbano</t>
  </si>
  <si>
    <t>Ônibus Rodoviário</t>
  </si>
  <si>
    <t>Micro-ônibus</t>
  </si>
  <si>
    <t>Moto gasolina</t>
  </si>
  <si>
    <t>Moto flex</t>
  </si>
  <si>
    <t>RMC</t>
  </si>
  <si>
    <t>RMBS</t>
  </si>
  <si>
    <t>RMVP</t>
  </si>
  <si>
    <t>RMSO</t>
  </si>
  <si>
    <t>MM</t>
  </si>
  <si>
    <t>Categoria</t>
  </si>
  <si>
    <t>TOTAL</t>
  </si>
  <si>
    <t>RMRP</t>
  </si>
  <si>
    <t>Coml Leve ensaiado como leve</t>
  </si>
  <si>
    <t>Coml Leve ensaiado como pesado</t>
  </si>
  <si>
    <t>RMSJRP</t>
  </si>
  <si>
    <t>RMPI</t>
  </si>
  <si>
    <t>aut gasol</t>
  </si>
  <si>
    <t>aut et</t>
  </si>
  <si>
    <t>aut flex</t>
  </si>
  <si>
    <t>com lv gas</t>
  </si>
  <si>
    <t>com lv et</t>
  </si>
  <si>
    <t>com lv flex</t>
  </si>
  <si>
    <t>com lv diesel</t>
  </si>
  <si>
    <t>cam sl</t>
  </si>
  <si>
    <t>cam lv</t>
  </si>
  <si>
    <t>cam m</t>
  </si>
  <si>
    <t xml:space="preserve">cam sp </t>
  </si>
  <si>
    <t>cam pes</t>
  </si>
  <si>
    <t>onurb</t>
  </si>
  <si>
    <t>mo</t>
  </si>
  <si>
    <t>onib rod</t>
  </si>
  <si>
    <t>moto gas</t>
  </si>
  <si>
    <t>motoflex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</si>
</sst>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</font>
    <font>
      <sz val="10"/>
      <color indexed="8"/>
      <name val="Arial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0" fontId="2" fillId="0" borderId="0"/>
    <xf numFmtId="0" fontId="6" fillId="0" borderId="0"/>
    <xf numFmtId="43" fontId="7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</cellStyleXfs>
  <cellXfs count="38">
    <xf numFmtId="0" fontId="0" fillId="0" borderId="0" xfId="0"/>
    <xf numFmtId="0" fontId="1" fillId="0" borderId="2" xfId="1" applyFont="1" applyFill="1" applyBorder="1" applyAlignment="1">
      <alignment wrapText="1"/>
    </xf>
    <xf numFmtId="1" fontId="1" fillId="0" borderId="2" xfId="1" applyNumberFormat="1" applyFont="1" applyFill="1" applyBorder="1" applyAlignment="1">
      <alignment horizontal="right" wrapText="1"/>
    </xf>
    <xf numFmtId="1" fontId="2" fillId="0" borderId="0" xfId="1" applyNumberFormat="1"/>
    <xf numFmtId="1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0" fontId="4" fillId="2" borderId="1" xfId="2" applyFont="1" applyFill="1" applyBorder="1" applyAlignment="1">
      <alignment horizontal="center"/>
    </xf>
    <xf numFmtId="3" fontId="4" fillId="0" borderId="2" xfId="2" applyNumberFormat="1" applyFont="1" applyFill="1" applyBorder="1" applyAlignment="1">
      <alignment horizontal="right" wrapText="1"/>
    </xf>
    <xf numFmtId="0" fontId="4" fillId="0" borderId="0" xfId="1" applyFont="1" applyFill="1" applyBorder="1" applyAlignment="1">
      <alignment wrapText="1"/>
    </xf>
    <xf numFmtId="0" fontId="1" fillId="2" borderId="1" xfId="3" applyFont="1" applyFill="1" applyBorder="1" applyAlignment="1">
      <alignment horizontal="center"/>
    </xf>
    <xf numFmtId="0" fontId="1" fillId="0" borderId="2" xfId="3" applyFont="1" applyFill="1" applyBorder="1" applyAlignment="1">
      <alignment wrapText="1"/>
    </xf>
    <xf numFmtId="1" fontId="1" fillId="0" borderId="2" xfId="3" applyNumberFormat="1" applyFont="1" applyFill="1" applyBorder="1" applyAlignment="1">
      <alignment horizontal="right" wrapText="1"/>
    </xf>
    <xf numFmtId="0" fontId="4" fillId="0" borderId="2" xfId="1" applyFont="1" applyFill="1" applyBorder="1" applyAlignment="1">
      <alignment wrapText="1"/>
    </xf>
    <xf numFmtId="0" fontId="5" fillId="2" borderId="1" xfId="4" applyFont="1" applyFill="1" applyBorder="1" applyAlignment="1">
      <alignment horizontal="center"/>
    </xf>
    <xf numFmtId="0" fontId="5" fillId="0" borderId="2" xfId="4" applyFont="1" applyFill="1" applyBorder="1" applyAlignment="1">
      <alignment wrapText="1"/>
    </xf>
    <xf numFmtId="3" fontId="5" fillId="0" borderId="2" xfId="4" applyNumberFormat="1" applyFont="1" applyFill="1" applyBorder="1" applyAlignment="1">
      <alignment horizontal="right" wrapText="1"/>
    </xf>
    <xf numFmtId="0" fontId="1" fillId="0" borderId="0" xfId="1" applyFont="1" applyFill="1" applyBorder="1" applyAlignment="1">
      <alignment wrapText="1"/>
    </xf>
    <xf numFmtId="0" fontId="1" fillId="2" borderId="1" xfId="4" applyFont="1" applyFill="1" applyBorder="1" applyAlignment="1">
      <alignment horizontal="center"/>
    </xf>
    <xf numFmtId="2" fontId="5" fillId="0" borderId="2" xfId="4" applyNumberFormat="1" applyFont="1" applyFill="1" applyBorder="1" applyAlignment="1">
      <alignment horizontal="right" wrapText="1"/>
    </xf>
    <xf numFmtId="0" fontId="5" fillId="0" borderId="2" xfId="4" applyFont="1" applyFill="1" applyBorder="1" applyAlignment="1">
      <alignment horizontal="right" wrapText="1"/>
    </xf>
    <xf numFmtId="3" fontId="0" fillId="0" borderId="0" xfId="0" applyNumberFormat="1" applyAlignment="1">
      <alignment horizontal="center"/>
    </xf>
    <xf numFmtId="1" fontId="5" fillId="0" borderId="2" xfId="4" applyNumberFormat="1" applyFont="1" applyFill="1" applyBorder="1" applyAlignment="1">
      <alignment horizontal="center" wrapText="1"/>
    </xf>
    <xf numFmtId="1" fontId="5" fillId="0" borderId="2" xfId="4" applyNumberFormat="1" applyFont="1" applyFill="1" applyBorder="1" applyAlignment="1">
      <alignment horizontal="right" wrapText="1"/>
    </xf>
    <xf numFmtId="0" fontId="5" fillId="0" borderId="0" xfId="4" applyFont="1" applyFill="1" applyBorder="1" applyAlignment="1">
      <alignment wrapText="1"/>
    </xf>
    <xf numFmtId="3" fontId="5" fillId="0" borderId="0" xfId="4" applyNumberFormat="1" applyFont="1" applyFill="1" applyBorder="1" applyAlignment="1">
      <alignment horizontal="right" wrapText="1"/>
    </xf>
    <xf numFmtId="0" fontId="6" fillId="0" borderId="0" xfId="4"/>
    <xf numFmtId="0" fontId="0" fillId="0" borderId="0" xfId="0" applyAlignment="1">
      <alignment horizontal="left"/>
    </xf>
    <xf numFmtId="2" fontId="5" fillId="0" borderId="0" xfId="4" applyNumberFormat="1" applyFont="1" applyFill="1" applyBorder="1" applyAlignment="1">
      <alignment horizontal="right" wrapText="1"/>
    </xf>
    <xf numFmtId="0" fontId="5" fillId="0" borderId="0" xfId="4" applyFont="1" applyFill="1" applyBorder="1" applyAlignment="1">
      <alignment horizontal="right" wrapText="1"/>
    </xf>
    <xf numFmtId="0" fontId="6" fillId="0" borderId="2" xfId="4" applyBorder="1"/>
    <xf numFmtId="0" fontId="5" fillId="2" borderId="1" xfId="6" applyFont="1" applyFill="1" applyBorder="1" applyAlignment="1">
      <alignment horizontal="center"/>
    </xf>
    <xf numFmtId="1" fontId="1" fillId="0" borderId="2" xfId="7" applyNumberFormat="1" applyFont="1" applyBorder="1" applyAlignment="1">
      <alignment horizontal="right"/>
    </xf>
    <xf numFmtId="0" fontId="2" fillId="0" borderId="0" xfId="8"/>
    <xf numFmtId="0" fontId="2" fillId="0" borderId="0" xfId="9"/>
    <xf numFmtId="164" fontId="0" fillId="0" borderId="0" xfId="5" applyNumberFormat="1" applyFont="1"/>
    <xf numFmtId="0" fontId="0" fillId="0" borderId="0" xfId="0" applyBorder="1"/>
    <xf numFmtId="164" fontId="0" fillId="0" borderId="0" xfId="0" applyNumberFormat="1" applyBorder="1"/>
  </cellXfs>
  <cellStyles count="10">
    <cellStyle name="Normal" xfId="0" builtinId="0"/>
    <cellStyle name="Normal_Automóvel_etanol_2" xfId="8"/>
    <cellStyle name="Normal_Automóvel_gasolina_1" xfId="7"/>
    <cellStyle name="Normal_Automóvel_gasolina_3" xfId="6"/>
    <cellStyle name="Normal_Coml Leve_flex_1" xfId="9"/>
    <cellStyle name="Normal_Geral" xfId="3"/>
    <cellStyle name="Normal_Geral_1" xfId="4"/>
    <cellStyle name="Normal_Plan1" xfId="1"/>
    <cellStyle name="Normal_RMC" xfId="2"/>
    <cellStyle name="Vírgula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rota_Regi&#245;es%20metropolitan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RMSP"/>
      <sheetName val="RMC"/>
      <sheetName val="RMBS"/>
      <sheetName val="RMVP"/>
      <sheetName val="RMSO"/>
      <sheetName val="RMRP"/>
      <sheetName val="RMSJRP"/>
      <sheetName val="RMPI"/>
      <sheetName val="RMJU"/>
      <sheetName val="MM"/>
      <sheetName val="Apêndice J"/>
      <sheetName val="Municípios"/>
      <sheetName val="Apêndices D a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A4">
            <v>2202910.5694920979</v>
          </cell>
          <cell r="AB4">
            <v>303957.55496684287</v>
          </cell>
          <cell r="AC4">
            <v>97553.759416477798</v>
          </cell>
          <cell r="AD4">
            <v>188208.1996315243</v>
          </cell>
          <cell r="AE4">
            <v>165066.16980239504</v>
          </cell>
          <cell r="AF4">
            <v>116247.90293136117</v>
          </cell>
          <cell r="AG4">
            <v>74491.881340931606</v>
          </cell>
          <cell r="AH4">
            <v>122291.66787840409</v>
          </cell>
        </row>
        <row r="5">
          <cell r="AA5">
            <v>154896.27455253812</v>
          </cell>
          <cell r="AB5">
            <v>26615.676177798763</v>
          </cell>
          <cell r="AC5">
            <v>4021.4765080018574</v>
          </cell>
          <cell r="AD5">
            <v>14978.057842869199</v>
          </cell>
          <cell r="AE5">
            <v>15067.584910691297</v>
          </cell>
          <cell r="AF5">
            <v>19418.761193538154</v>
          </cell>
          <cell r="AG5">
            <v>10390.332548016506</v>
          </cell>
          <cell r="AH5">
            <v>14721.179294796411</v>
          </cell>
        </row>
        <row r="6">
          <cell r="AA6">
            <v>2854035.7431492293</v>
          </cell>
          <cell r="AB6">
            <v>498875.35453348432</v>
          </cell>
          <cell r="AC6">
            <v>198000.84504865127</v>
          </cell>
          <cell r="AD6">
            <v>278895.48094436392</v>
          </cell>
          <cell r="AE6">
            <v>253311.22750425662</v>
          </cell>
          <cell r="AF6">
            <v>212253.29034097437</v>
          </cell>
          <cell r="AG6">
            <v>115265.17106191294</v>
          </cell>
          <cell r="AH6">
            <v>180603.49879071434</v>
          </cell>
        </row>
        <row r="7">
          <cell r="AA7">
            <v>343140.94652900635</v>
          </cell>
          <cell r="AB7">
            <v>46505.754782401767</v>
          </cell>
          <cell r="AC7">
            <v>17131.338543190315</v>
          </cell>
          <cell r="AD7">
            <v>28025.337249249482</v>
          </cell>
          <cell r="AE7">
            <v>24223.127961451723</v>
          </cell>
          <cell r="AF7">
            <v>17358.612284567036</v>
          </cell>
          <cell r="AG7">
            <v>10146.353514338762</v>
          </cell>
          <cell r="AH7">
            <v>18207.281187158187</v>
          </cell>
        </row>
        <row r="8">
          <cell r="AA8">
            <v>14223.858384958419</v>
          </cell>
          <cell r="AB8">
            <v>2586.5140671285712</v>
          </cell>
          <cell r="AC8">
            <v>588.77522966470167</v>
          </cell>
          <cell r="AD8">
            <v>1510.6587057387142</v>
          </cell>
          <cell r="AE8">
            <v>1580.8110009211562</v>
          </cell>
          <cell r="AF8">
            <v>2250.5558975346298</v>
          </cell>
          <cell r="AG8">
            <v>1161.2967689213401</v>
          </cell>
          <cell r="AH8">
            <v>1701.3681655037553</v>
          </cell>
        </row>
        <row r="9">
          <cell r="AA9">
            <v>300580.0225366751</v>
          </cell>
          <cell r="AB9">
            <v>63245.077485842245</v>
          </cell>
          <cell r="AC9">
            <v>18092.142807291992</v>
          </cell>
          <cell r="AD9">
            <v>32349.724745080093</v>
          </cell>
          <cell r="AE9">
            <v>34053.245514425413</v>
          </cell>
          <cell r="AF9">
            <v>32330.488055333273</v>
          </cell>
          <cell r="AG9">
            <v>19633.088792006747</v>
          </cell>
          <cell r="AH9">
            <v>27749.509586729597</v>
          </cell>
        </row>
        <row r="10">
          <cell r="AA10">
            <v>168163.97390787679</v>
          </cell>
          <cell r="AB10">
            <v>29426.530738553811</v>
          </cell>
          <cell r="AC10">
            <v>8088.8061749818917</v>
          </cell>
          <cell r="AD10">
            <v>16507.087395220115</v>
          </cell>
          <cell r="AE10">
            <v>16356.753256683494</v>
          </cell>
          <cell r="AF10">
            <v>18302.019975142532</v>
          </cell>
          <cell r="AG10">
            <v>11980.120192609233</v>
          </cell>
          <cell r="AH10">
            <v>13462.092683276669</v>
          </cell>
        </row>
        <row r="11">
          <cell r="AA11">
            <v>16101.349706902478</v>
          </cell>
          <cell r="AB11">
            <v>3297.7622733992212</v>
          </cell>
          <cell r="AC11">
            <v>1369.8786093757819</v>
          </cell>
          <cell r="AD11">
            <v>1686.577615373456</v>
          </cell>
          <cell r="AE11">
            <v>2143.5856908128962</v>
          </cell>
          <cell r="AF11">
            <v>1964.1118062770925</v>
          </cell>
          <cell r="AG11">
            <v>1143.7159361239587</v>
          </cell>
          <cell r="AH11">
            <v>1917.0381134977695</v>
          </cell>
        </row>
        <row r="12">
          <cell r="AA12">
            <v>46876.267112354391</v>
          </cell>
          <cell r="AB12">
            <v>9655.6400292080925</v>
          </cell>
          <cell r="AC12">
            <v>4018.7035656700568</v>
          </cell>
          <cell r="AD12">
            <v>4877.2775730609237</v>
          </cell>
          <cell r="AE12">
            <v>6205.8184449925557</v>
          </cell>
          <cell r="AF12">
            <v>5785.6869527491854</v>
          </cell>
          <cell r="AG12">
            <v>3474.2380549826171</v>
          </cell>
          <cell r="AH12">
            <v>5565.4440496654679</v>
          </cell>
        </row>
        <row r="13">
          <cell r="AA13">
            <v>28374.09554829658</v>
          </cell>
          <cell r="AB13">
            <v>5736.1106106180005</v>
          </cell>
          <cell r="AC13">
            <v>2383.6607414488781</v>
          </cell>
          <cell r="AD13">
            <v>2938.2853638196134</v>
          </cell>
          <cell r="AE13">
            <v>3758.7473863334217</v>
          </cell>
          <cell r="AF13">
            <v>3434.9532712492928</v>
          </cell>
          <cell r="AG13">
            <v>1964.0236874386751</v>
          </cell>
          <cell r="AH13">
            <v>3342.350571482526</v>
          </cell>
        </row>
        <row r="14">
          <cell r="AA14">
            <v>42896.715188685994</v>
          </cell>
          <cell r="AB14">
            <v>8904.7247504324987</v>
          </cell>
          <cell r="AC14">
            <v>3605.2334707481605</v>
          </cell>
          <cell r="AD14">
            <v>4279.9320511678188</v>
          </cell>
          <cell r="AE14">
            <v>5403.5902470175251</v>
          </cell>
          <cell r="AF14">
            <v>5249.7911286389426</v>
          </cell>
          <cell r="AG14">
            <v>3274.9507848962226</v>
          </cell>
          <cell r="AH14">
            <v>4947.2775910038226</v>
          </cell>
        </row>
        <row r="15">
          <cell r="AA15">
            <v>43889.773641421933</v>
          </cell>
          <cell r="AB15">
            <v>9165.1235125996827</v>
          </cell>
          <cell r="AC15">
            <v>3725.7985279620311</v>
          </cell>
          <cell r="AD15">
            <v>4375.9805244588069</v>
          </cell>
          <cell r="AE15">
            <v>5572.0773986912445</v>
          </cell>
          <cell r="AF15">
            <v>5380.930560105282</v>
          </cell>
          <cell r="AG15">
            <v>3388.2367641111096</v>
          </cell>
          <cell r="AH15">
            <v>5091.1775571998442</v>
          </cell>
        </row>
        <row r="16">
          <cell r="AA16">
            <v>33682.132159148809</v>
          </cell>
          <cell r="AB16">
            <v>5534.7271130172221</v>
          </cell>
          <cell r="AC16">
            <v>1717.1840452185334</v>
          </cell>
          <cell r="AD16">
            <v>2941.0452279198907</v>
          </cell>
          <cell r="AE16">
            <v>2546.7272323020816</v>
          </cell>
          <cell r="AF16">
            <v>2134.4085209994651</v>
          </cell>
          <cell r="AG16">
            <v>1133.6020427548799</v>
          </cell>
          <cell r="AH16">
            <v>1843.5326791208229</v>
          </cell>
        </row>
        <row r="17">
          <cell r="AA17">
            <v>14807.276285163889</v>
          </cell>
          <cell r="AB17">
            <v>2408.3740161916148</v>
          </cell>
          <cell r="AC17">
            <v>718.67644821470822</v>
          </cell>
          <cell r="AD17">
            <v>1257.8815422201044</v>
          </cell>
          <cell r="AE17">
            <v>1138.5029100976822</v>
          </cell>
          <cell r="AF17">
            <v>1050.1430458327463</v>
          </cell>
          <cell r="AG17">
            <v>536.06160320062827</v>
          </cell>
          <cell r="AH17">
            <v>870.74599914524288</v>
          </cell>
        </row>
        <row r="18">
          <cell r="AA18">
            <v>7551.3410467969188</v>
          </cell>
          <cell r="AB18">
            <v>1254.6305274026986</v>
          </cell>
          <cell r="AC18">
            <v>384.67554674740791</v>
          </cell>
          <cell r="AD18">
            <v>684.31693588943153</v>
          </cell>
          <cell r="AE18">
            <v>549.72388689386185</v>
          </cell>
          <cell r="AF18">
            <v>416.03193075891943</v>
          </cell>
          <cell r="AG18">
            <v>238.04303694710305</v>
          </cell>
          <cell r="AH18">
            <v>378.11354935328734</v>
          </cell>
        </row>
        <row r="19">
          <cell r="AA19">
            <v>795384.52065766207</v>
          </cell>
          <cell r="AB19">
            <v>169008.83981602636</v>
          </cell>
          <cell r="AC19">
            <v>115472.00224472262</v>
          </cell>
          <cell r="AD19">
            <v>120184.93990438392</v>
          </cell>
          <cell r="AE19">
            <v>119750.00450744045</v>
          </cell>
          <cell r="AF19">
            <v>104200.91805233074</v>
          </cell>
          <cell r="AG19">
            <v>63177.366532075059</v>
          </cell>
          <cell r="AH19">
            <v>96249.374319447976</v>
          </cell>
        </row>
        <row r="20">
          <cell r="AA20">
            <v>85963.662100156478</v>
          </cell>
          <cell r="AB20">
            <v>32285.816549924406</v>
          </cell>
          <cell r="AC20">
            <v>24648.817264063866</v>
          </cell>
          <cell r="AD20">
            <v>22513.131776134313</v>
          </cell>
          <cell r="AE20">
            <v>20559.495512359907</v>
          </cell>
          <cell r="AF20">
            <v>29188.504864996932</v>
          </cell>
          <cell r="AG20">
            <v>13663.236730154847</v>
          </cell>
          <cell r="AH20">
            <v>19010.043793847624</v>
          </cell>
        </row>
        <row r="21">
          <cell r="AA21">
            <v>7153478.5219989736</v>
          </cell>
          <cell r="AB21">
            <v>1218464.2119508723</v>
          </cell>
          <cell r="AC21">
            <v>501521.77419243183</v>
          </cell>
          <cell r="AD21">
            <v>726213.91502847418</v>
          </cell>
          <cell r="AE21">
            <v>677287.19316776632</v>
          </cell>
          <cell r="AF21">
            <v>576967.11081238976</v>
          </cell>
          <cell r="AG21">
            <v>335061.71939142217</v>
          </cell>
          <cell r="AH21">
            <v>517951.69581034739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8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5" customHeight="1" x14ac:dyDescent="0.25"/>
  <cols>
    <col min="1" max="1" width="7" bestFit="1" customWidth="1"/>
    <col min="2" max="2" width="23.7109375" customWidth="1"/>
    <col min="3" max="3" width="10.42578125" style="4" customWidth="1"/>
    <col min="4" max="27" width="9.140625" style="4"/>
    <col min="28" max="28" width="8.140625" style="4" customWidth="1"/>
    <col min="29" max="43" width="9.140625" style="4"/>
    <col min="44" max="44" width="10.140625" bestFit="1" customWidth="1"/>
  </cols>
  <sheetData>
    <row r="1" spans="1:45" ht="15" customHeight="1" x14ac:dyDescent="0.25">
      <c r="A1" s="14" t="s">
        <v>0</v>
      </c>
      <c r="B1" s="14" t="s">
        <v>24</v>
      </c>
      <c r="C1" s="14">
        <v>1973</v>
      </c>
      <c r="D1" s="14">
        <v>1974</v>
      </c>
      <c r="E1" s="14">
        <v>1975</v>
      </c>
      <c r="F1" s="14">
        <v>1976</v>
      </c>
      <c r="G1" s="14">
        <v>1977</v>
      </c>
      <c r="H1" s="14">
        <v>1978</v>
      </c>
      <c r="I1" s="14">
        <v>1979</v>
      </c>
      <c r="J1" s="14">
        <v>1980</v>
      </c>
      <c r="K1" s="14">
        <v>1981</v>
      </c>
      <c r="L1" s="14">
        <v>1982</v>
      </c>
      <c r="M1" s="14">
        <v>1983</v>
      </c>
      <c r="N1" s="14">
        <v>1984</v>
      </c>
      <c r="O1" s="14">
        <v>1985</v>
      </c>
      <c r="P1" s="14">
        <v>1986</v>
      </c>
      <c r="Q1" s="14">
        <v>1987</v>
      </c>
      <c r="R1" s="14">
        <v>1988</v>
      </c>
      <c r="S1" s="14">
        <v>1989</v>
      </c>
      <c r="T1" s="14">
        <v>1990</v>
      </c>
      <c r="U1" s="14">
        <v>1991</v>
      </c>
      <c r="V1" s="14">
        <v>1992</v>
      </c>
      <c r="W1" s="14">
        <v>1993</v>
      </c>
      <c r="X1" s="14">
        <v>1994</v>
      </c>
      <c r="Y1" s="14">
        <v>1995</v>
      </c>
      <c r="Z1" s="14">
        <v>1996</v>
      </c>
      <c r="AA1" s="14">
        <v>1997</v>
      </c>
      <c r="AB1" s="14">
        <v>1998</v>
      </c>
      <c r="AC1" s="14">
        <v>1999</v>
      </c>
      <c r="AD1" s="14">
        <v>2000</v>
      </c>
      <c r="AE1" s="14">
        <v>2001</v>
      </c>
      <c r="AF1" s="14">
        <v>2002</v>
      </c>
      <c r="AG1" s="14">
        <v>2003</v>
      </c>
      <c r="AH1" s="14">
        <v>2004</v>
      </c>
      <c r="AI1" s="14">
        <v>2005</v>
      </c>
      <c r="AJ1" s="14">
        <v>2006</v>
      </c>
      <c r="AK1" s="14">
        <v>2007</v>
      </c>
      <c r="AL1" s="14">
        <v>2008</v>
      </c>
      <c r="AM1" s="14">
        <v>2009</v>
      </c>
      <c r="AN1" s="14">
        <v>2010</v>
      </c>
      <c r="AO1" s="14">
        <v>2011</v>
      </c>
      <c r="AP1" s="14">
        <v>2012</v>
      </c>
      <c r="AQ1" s="14">
        <v>2013</v>
      </c>
      <c r="AR1" s="18" t="s">
        <v>25</v>
      </c>
    </row>
    <row r="2" spans="1:45" ht="15" customHeight="1" x14ac:dyDescent="0.25">
      <c r="A2" s="15" t="s">
        <v>1</v>
      </c>
      <c r="B2" s="15" t="s">
        <v>2</v>
      </c>
      <c r="C2" s="20">
        <v>2522.6714912301768</v>
      </c>
      <c r="D2" s="20">
        <v>3424.0828642919846</v>
      </c>
      <c r="E2" s="20">
        <v>4008.9789939748393</v>
      </c>
      <c r="F2" s="20">
        <v>4995.6315106861693</v>
      </c>
      <c r="G2" s="20">
        <v>5558.147605035475</v>
      </c>
      <c r="H2" s="20">
        <v>7626.9075567539358</v>
      </c>
      <c r="I2" s="20">
        <v>9180.8663586035364</v>
      </c>
      <c r="J2" s="20">
        <v>7370.9704416764589</v>
      </c>
      <c r="K2" s="20">
        <v>4834.5559716296766</v>
      </c>
      <c r="L2" s="20">
        <v>6493.8964566892973</v>
      </c>
      <c r="M2" s="20">
        <v>1534.846718893396</v>
      </c>
      <c r="N2" s="20">
        <v>663.80564933484368</v>
      </c>
      <c r="O2" s="20">
        <v>616.23341038695241</v>
      </c>
      <c r="P2" s="20">
        <v>1626.9371578812083</v>
      </c>
      <c r="Q2" s="20">
        <v>847.09196840720563</v>
      </c>
      <c r="R2" s="20">
        <v>2847.536384541344</v>
      </c>
      <c r="S2" s="20">
        <v>10064.413213991636</v>
      </c>
      <c r="T2" s="20">
        <v>22281.057037860315</v>
      </c>
      <c r="U2" s="20">
        <v>25594.970345053309</v>
      </c>
      <c r="V2" s="20">
        <v>26704.970690616272</v>
      </c>
      <c r="W2" s="20">
        <v>45743.007024737257</v>
      </c>
      <c r="X2" s="20">
        <v>69875.045603401493</v>
      </c>
      <c r="Y2" s="20">
        <v>105473.01679439005</v>
      </c>
      <c r="Z2" s="20">
        <v>124738.38327849796</v>
      </c>
      <c r="AA2" s="20">
        <v>154878.33067639513</v>
      </c>
      <c r="AB2" s="20">
        <v>119692.16010060038</v>
      </c>
      <c r="AC2" s="20">
        <v>138621.49738181877</v>
      </c>
      <c r="AD2" s="20">
        <v>179799.89535953439</v>
      </c>
      <c r="AE2" s="20">
        <v>201061.39675809347</v>
      </c>
      <c r="AF2" s="20">
        <v>166017.02264348784</v>
      </c>
      <c r="AG2" s="20">
        <v>159181.37356128159</v>
      </c>
      <c r="AH2" s="20">
        <v>151897.55749486206</v>
      </c>
      <c r="AI2" s="20">
        <v>98348.990419387555</v>
      </c>
      <c r="AJ2" s="20">
        <v>54199.525053553843</v>
      </c>
      <c r="AK2" s="20">
        <v>41245.894976475676</v>
      </c>
      <c r="AL2" s="20">
        <v>31076.085303936892</v>
      </c>
      <c r="AM2" s="20">
        <v>26333.369311125996</v>
      </c>
      <c r="AN2" s="20">
        <v>29662.364288384153</v>
      </c>
      <c r="AO2" s="20">
        <v>48006.619977734597</v>
      </c>
      <c r="AP2" s="20">
        <v>63569.158110568082</v>
      </c>
      <c r="AQ2" s="20">
        <v>44691.303546292678</v>
      </c>
      <c r="AR2" s="16">
        <f>SUM(C2:AQ2)</f>
        <v>2202910.5694920979</v>
      </c>
      <c r="AS2" s="6">
        <f>'[1]2013'!AA4</f>
        <v>2202910.5694920979</v>
      </c>
    </row>
    <row r="3" spans="1:45" ht="15" customHeight="1" x14ac:dyDescent="0.25">
      <c r="A3" s="15" t="s">
        <v>1</v>
      </c>
      <c r="B3" s="15" t="s">
        <v>3</v>
      </c>
      <c r="C3" s="20">
        <v>0</v>
      </c>
      <c r="D3" s="20">
        <v>0</v>
      </c>
      <c r="E3" s="20">
        <v>0</v>
      </c>
      <c r="F3" s="20">
        <v>0</v>
      </c>
      <c r="G3" s="20">
        <v>0</v>
      </c>
      <c r="H3" s="20">
        <v>0</v>
      </c>
      <c r="I3" s="20">
        <v>24.075920992660677</v>
      </c>
      <c r="J3" s="20">
        <v>2741.5857004117615</v>
      </c>
      <c r="K3" s="20">
        <v>1600.869061084356</v>
      </c>
      <c r="L3" s="20">
        <v>3136.4374296741171</v>
      </c>
      <c r="M3" s="20">
        <v>10495.667340532313</v>
      </c>
      <c r="N3" s="20">
        <v>10901.441151462552</v>
      </c>
      <c r="O3" s="20">
        <v>13937.948678707849</v>
      </c>
      <c r="P3" s="20">
        <v>17345.608064272848</v>
      </c>
      <c r="Q3" s="20">
        <v>12284.659395597793</v>
      </c>
      <c r="R3" s="20">
        <v>18102.590263593724</v>
      </c>
      <c r="S3" s="20">
        <v>13353.428635319066</v>
      </c>
      <c r="T3" s="20">
        <v>3031.406833801967</v>
      </c>
      <c r="U3" s="20">
        <v>5960.0710704207777</v>
      </c>
      <c r="V3" s="20">
        <v>8481.0715689444478</v>
      </c>
      <c r="W3" s="20">
        <v>13215.160970815468</v>
      </c>
      <c r="X3" s="20">
        <v>7270.4931189393719</v>
      </c>
      <c r="Y3" s="20">
        <v>2169.6428118923391</v>
      </c>
      <c r="Z3" s="20">
        <v>466.42821929470591</v>
      </c>
      <c r="AA3" s="20">
        <v>37.245231935819511</v>
      </c>
      <c r="AB3" s="20">
        <v>45.705081480810499</v>
      </c>
      <c r="AC3" s="20">
        <v>457.03650946390769</v>
      </c>
      <c r="AD3" s="20">
        <v>745.93902042715899</v>
      </c>
      <c r="AE3" s="20">
        <v>880.33097377062188</v>
      </c>
      <c r="AF3" s="20">
        <v>2225.0925375700858</v>
      </c>
      <c r="AG3" s="20">
        <v>1377.5722008108096</v>
      </c>
      <c r="AH3" s="20">
        <v>1547.3911915604297</v>
      </c>
      <c r="AI3" s="20">
        <v>2890.5635408085441</v>
      </c>
      <c r="AJ3" s="20">
        <v>170.81202895180104</v>
      </c>
      <c r="AK3" s="20">
        <v>0</v>
      </c>
      <c r="AL3" s="20">
        <v>0</v>
      </c>
      <c r="AM3" s="20">
        <v>0</v>
      </c>
      <c r="AN3" s="20">
        <v>0</v>
      </c>
      <c r="AO3" s="20">
        <v>0</v>
      </c>
      <c r="AP3" s="20">
        <v>0</v>
      </c>
      <c r="AQ3" s="20">
        <v>0</v>
      </c>
      <c r="AR3" s="16">
        <f t="shared" ref="AR3:AR18" si="0">SUM(C3:AQ3)</f>
        <v>154896.27455253806</v>
      </c>
      <c r="AS3" s="6">
        <f>'[1]2013'!AA5</f>
        <v>154896.27455253812</v>
      </c>
    </row>
    <row r="4" spans="1:45" ht="15" customHeight="1" x14ac:dyDescent="0.25">
      <c r="A4" s="15" t="s">
        <v>1</v>
      </c>
      <c r="B4" s="15" t="s">
        <v>4</v>
      </c>
      <c r="C4" s="20">
        <v>0</v>
      </c>
      <c r="D4" s="20">
        <v>0</v>
      </c>
      <c r="E4" s="20">
        <v>0</v>
      </c>
      <c r="F4" s="20">
        <v>0</v>
      </c>
      <c r="G4" s="20">
        <v>0</v>
      </c>
      <c r="H4" s="20">
        <v>0</v>
      </c>
      <c r="I4" s="20">
        <v>0</v>
      </c>
      <c r="J4" s="20">
        <v>0</v>
      </c>
      <c r="K4" s="20">
        <v>0</v>
      </c>
      <c r="L4" s="20">
        <v>0</v>
      </c>
      <c r="M4" s="20">
        <v>0</v>
      </c>
      <c r="N4" s="20">
        <v>0</v>
      </c>
      <c r="O4" s="20">
        <v>0</v>
      </c>
      <c r="P4" s="20">
        <v>0</v>
      </c>
      <c r="Q4" s="20">
        <v>0</v>
      </c>
      <c r="R4" s="20">
        <v>0</v>
      </c>
      <c r="S4" s="20">
        <v>0</v>
      </c>
      <c r="T4" s="20">
        <v>0</v>
      </c>
      <c r="U4" s="20">
        <v>0</v>
      </c>
      <c r="V4" s="20">
        <v>0</v>
      </c>
      <c r="W4" s="20">
        <v>0</v>
      </c>
      <c r="X4" s="20">
        <v>0</v>
      </c>
      <c r="Y4" s="20">
        <v>0</v>
      </c>
      <c r="Z4" s="20">
        <v>0</v>
      </c>
      <c r="AA4" s="20">
        <v>0</v>
      </c>
      <c r="AB4" s="20">
        <v>0</v>
      </c>
      <c r="AC4" s="20">
        <v>0</v>
      </c>
      <c r="AD4" s="20">
        <v>0</v>
      </c>
      <c r="AE4" s="20">
        <v>0</v>
      </c>
      <c r="AF4" s="20">
        <v>0</v>
      </c>
      <c r="AG4" s="20">
        <v>4872.7748989409874</v>
      </c>
      <c r="AH4" s="20">
        <v>36841.215984432507</v>
      </c>
      <c r="AI4" s="20">
        <v>106784.30460104595</v>
      </c>
      <c r="AJ4" s="20">
        <v>187229.75471248603</v>
      </c>
      <c r="AK4" s="20">
        <v>278335.02981080854</v>
      </c>
      <c r="AL4" s="20">
        <v>327605.11124211823</v>
      </c>
      <c r="AM4" s="20">
        <v>370273.42120185459</v>
      </c>
      <c r="AN4" s="20">
        <v>389181.09755652753</v>
      </c>
      <c r="AO4" s="20">
        <v>360692.14712480747</v>
      </c>
      <c r="AP4" s="20">
        <v>399464.3280287424</v>
      </c>
      <c r="AQ4" s="20">
        <v>392756.55798746523</v>
      </c>
      <c r="AR4" s="16">
        <f t="shared" si="0"/>
        <v>2854035.7431492293</v>
      </c>
      <c r="AS4" s="6">
        <f>'[1]2013'!AA6</f>
        <v>2854035.7431492293</v>
      </c>
    </row>
    <row r="5" spans="1:45" ht="15" customHeight="1" x14ac:dyDescent="0.25">
      <c r="A5" s="15" t="s">
        <v>1</v>
      </c>
      <c r="B5" s="15" t="s">
        <v>5</v>
      </c>
      <c r="C5" s="20">
        <v>219.86789244064036</v>
      </c>
      <c r="D5" s="20">
        <v>300.26049638408858</v>
      </c>
      <c r="E5" s="20">
        <v>347.48253581668189</v>
      </c>
      <c r="F5" s="20">
        <v>423.68794462382721</v>
      </c>
      <c r="G5" s="20">
        <v>308.22970000798921</v>
      </c>
      <c r="H5" s="20">
        <v>433.03118815343089</v>
      </c>
      <c r="I5" s="20">
        <v>500.79968332442343</v>
      </c>
      <c r="J5" s="20">
        <v>458.06519883740174</v>
      </c>
      <c r="K5" s="20">
        <v>246.04201763099078</v>
      </c>
      <c r="L5" s="20">
        <v>226.71104875386328</v>
      </c>
      <c r="M5" s="20">
        <v>108.59926585137475</v>
      </c>
      <c r="N5" s="20">
        <v>76.613528625362292</v>
      </c>
      <c r="O5" s="20">
        <v>87.836104685256629</v>
      </c>
      <c r="P5" s="20">
        <v>196.74876613089896</v>
      </c>
      <c r="Q5" s="20">
        <v>215.70928943832999</v>
      </c>
      <c r="R5" s="20">
        <v>404.49381677307412</v>
      </c>
      <c r="S5" s="20">
        <v>1275.5428116794221</v>
      </c>
      <c r="T5" s="20">
        <v>2774.5270979535007</v>
      </c>
      <c r="U5" s="20">
        <v>3123.8315964819235</v>
      </c>
      <c r="V5" s="20">
        <v>3524.9956262163582</v>
      </c>
      <c r="W5" s="20">
        <v>4882.6431324191926</v>
      </c>
      <c r="X5" s="20">
        <v>6564.8286499138912</v>
      </c>
      <c r="Y5" s="20">
        <v>11443.608453792278</v>
      </c>
      <c r="Z5" s="20">
        <v>14709.380586612948</v>
      </c>
      <c r="AA5" s="20">
        <v>15542.018502203453</v>
      </c>
      <c r="AB5" s="20">
        <v>11566.428556935371</v>
      </c>
      <c r="AC5" s="20">
        <v>15811.040748557967</v>
      </c>
      <c r="AD5" s="20">
        <v>21093.871930820322</v>
      </c>
      <c r="AE5" s="20">
        <v>17916.169810099815</v>
      </c>
      <c r="AF5" s="20">
        <v>12917.483843412305</v>
      </c>
      <c r="AG5" s="20">
        <v>13417.220600078763</v>
      </c>
      <c r="AH5" s="20">
        <v>14455.248179396081</v>
      </c>
      <c r="AI5" s="20">
        <v>12801.868157346724</v>
      </c>
      <c r="AJ5" s="20">
        <v>11752.210186747523</v>
      </c>
      <c r="AK5" s="20">
        <v>15374.816503529568</v>
      </c>
      <c r="AL5" s="20">
        <v>23050.34741024673</v>
      </c>
      <c r="AM5" s="20">
        <v>24434.439534889294</v>
      </c>
      <c r="AN5" s="20">
        <v>33896.680781638759</v>
      </c>
      <c r="AO5" s="20">
        <v>41582.883144181193</v>
      </c>
      <c r="AP5" s="20">
        <v>3083.3932765684708</v>
      </c>
      <c r="AQ5" s="20">
        <v>1591.2889298068335</v>
      </c>
      <c r="AR5" s="16">
        <f t="shared" si="0"/>
        <v>343140.94652900635</v>
      </c>
      <c r="AS5" s="6">
        <f>'[1]2013'!AA7</f>
        <v>343140.94652900635</v>
      </c>
    </row>
    <row r="6" spans="1:45" ht="15" customHeight="1" x14ac:dyDescent="0.25">
      <c r="A6" s="15" t="s">
        <v>1</v>
      </c>
      <c r="B6" s="15" t="s">
        <v>6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6.9576946900569974</v>
      </c>
      <c r="J6" s="20">
        <v>94.081683677608638</v>
      </c>
      <c r="K6" s="20">
        <v>58.05212074519347</v>
      </c>
      <c r="L6" s="20">
        <v>175.30440194030444</v>
      </c>
      <c r="M6" s="20">
        <v>408.66187960572921</v>
      </c>
      <c r="N6" s="20">
        <v>761.78749818713527</v>
      </c>
      <c r="O6" s="20">
        <v>937.69075585693713</v>
      </c>
      <c r="P6" s="20">
        <v>1290.235925214479</v>
      </c>
      <c r="Q6" s="20">
        <v>1514.6936940724208</v>
      </c>
      <c r="R6" s="20">
        <v>1843.6429975328881</v>
      </c>
      <c r="S6" s="20">
        <v>1289.3465480515843</v>
      </c>
      <c r="T6" s="20">
        <v>328.9638560971016</v>
      </c>
      <c r="U6" s="20">
        <v>708.06312586331046</v>
      </c>
      <c r="V6" s="20">
        <v>1135.9678199869743</v>
      </c>
      <c r="W6" s="20">
        <v>1485.9475356517983</v>
      </c>
      <c r="X6" s="20">
        <v>902.61688634680934</v>
      </c>
      <c r="Y6" s="20">
        <v>345.68987081034078</v>
      </c>
      <c r="Z6" s="20">
        <v>52.621854091359381</v>
      </c>
      <c r="AA6" s="20">
        <v>9.6755656288715315</v>
      </c>
      <c r="AB6" s="20">
        <v>5.3050473528398241</v>
      </c>
      <c r="AC6" s="20">
        <v>33.874169716393951</v>
      </c>
      <c r="AD6" s="20">
        <v>29.732503655296018</v>
      </c>
      <c r="AE6" s="20">
        <v>145.15401126749768</v>
      </c>
      <c r="AF6" s="20">
        <v>259.10932194379365</v>
      </c>
      <c r="AG6" s="20">
        <v>112.94046079887107</v>
      </c>
      <c r="AH6" s="20">
        <v>63.573094885008885</v>
      </c>
      <c r="AI6" s="20">
        <v>213.68790332420997</v>
      </c>
      <c r="AJ6" s="20">
        <v>10.480157963606583</v>
      </c>
      <c r="AK6" s="20">
        <v>0</v>
      </c>
      <c r="AL6" s="20">
        <v>0</v>
      </c>
      <c r="AM6" s="20">
        <v>0</v>
      </c>
      <c r="AN6" s="20">
        <v>0</v>
      </c>
      <c r="AO6" s="20">
        <v>0</v>
      </c>
      <c r="AP6" s="20">
        <v>0</v>
      </c>
      <c r="AQ6" s="20">
        <v>0</v>
      </c>
      <c r="AR6" s="16">
        <f t="shared" si="0"/>
        <v>14223.858384958419</v>
      </c>
      <c r="AS6" s="6">
        <f>'[1]2013'!AA8</f>
        <v>14223.858384958419</v>
      </c>
    </row>
    <row r="7" spans="1:45" ht="15" customHeight="1" x14ac:dyDescent="0.25">
      <c r="A7" s="15" t="s">
        <v>1</v>
      </c>
      <c r="B7" s="15" t="s">
        <v>7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v>0</v>
      </c>
      <c r="AF7" s="20">
        <v>0</v>
      </c>
      <c r="AG7" s="20">
        <v>776.31172771686647</v>
      </c>
      <c r="AH7" s="20">
        <v>4414.2612081304378</v>
      </c>
      <c r="AI7" s="20">
        <v>9882.46855481493</v>
      </c>
      <c r="AJ7" s="20">
        <v>16043.708642918171</v>
      </c>
      <c r="AK7" s="20">
        <v>26085.686807921702</v>
      </c>
      <c r="AL7" s="20">
        <v>33255.268510830283</v>
      </c>
      <c r="AM7" s="20">
        <v>36793.777736077558</v>
      </c>
      <c r="AN7" s="20">
        <v>45982.406665043956</v>
      </c>
      <c r="AO7" s="20">
        <v>53108.466902376</v>
      </c>
      <c r="AP7" s="20">
        <v>37714.561672891614</v>
      </c>
      <c r="AQ7" s="20">
        <v>36523.104107953506</v>
      </c>
      <c r="AR7" s="16">
        <f t="shared" si="0"/>
        <v>300580.02253667504</v>
      </c>
      <c r="AS7" s="6">
        <f>'[1]2013'!AA9</f>
        <v>300580.0225366751</v>
      </c>
    </row>
    <row r="8" spans="1:45" ht="15" customHeight="1" x14ac:dyDescent="0.25">
      <c r="A8" s="15" t="s">
        <v>1</v>
      </c>
      <c r="B8" s="15" t="s">
        <v>8</v>
      </c>
      <c r="C8" s="20">
        <v>0.68206863773098425</v>
      </c>
      <c r="D8" s="20">
        <v>0.7926459758325376</v>
      </c>
      <c r="E8" s="20">
        <v>1.3029812181272027</v>
      </c>
      <c r="F8" s="20">
        <v>3.3646727582454834</v>
      </c>
      <c r="G8" s="20">
        <v>7.7038438070861117</v>
      </c>
      <c r="H8" s="20">
        <v>16.56965700232265</v>
      </c>
      <c r="I8" s="20">
        <v>57.291252927505631</v>
      </c>
      <c r="J8" s="20">
        <v>76.449339541959503</v>
      </c>
      <c r="K8" s="20">
        <v>183.98060554216451</v>
      </c>
      <c r="L8" s="20">
        <v>295.5726496485172</v>
      </c>
      <c r="M8" s="20">
        <v>179.72465748077701</v>
      </c>
      <c r="N8" s="20">
        <v>168.27889924665422</v>
      </c>
      <c r="O8" s="20">
        <v>196.91961586033011</v>
      </c>
      <c r="P8" s="20">
        <v>254.25029662171784</v>
      </c>
      <c r="Q8" s="20">
        <v>280.57604560018211</v>
      </c>
      <c r="R8" s="20">
        <v>549.99079985629385</v>
      </c>
      <c r="S8" s="20">
        <v>736.80672755558726</v>
      </c>
      <c r="T8" s="20">
        <v>761.07287670711139</v>
      </c>
      <c r="U8" s="20">
        <v>804.25047520598923</v>
      </c>
      <c r="V8" s="20">
        <v>678.70239469549108</v>
      </c>
      <c r="W8" s="20">
        <v>1488.0900540495902</v>
      </c>
      <c r="X8" s="20">
        <v>1786.1705882777387</v>
      </c>
      <c r="Y8" s="20">
        <v>2217.8255058601871</v>
      </c>
      <c r="Z8" s="20">
        <v>1413.7114952676168</v>
      </c>
      <c r="AA8" s="20">
        <v>1811.121285468538</v>
      </c>
      <c r="AB8" s="20">
        <v>2192.3313071792368</v>
      </c>
      <c r="AC8" s="20">
        <v>3873.1474140038958</v>
      </c>
      <c r="AD8" s="20">
        <v>5818.2612547671652</v>
      </c>
      <c r="AE8" s="20">
        <v>5029.5253966824521</v>
      </c>
      <c r="AF8" s="20">
        <v>2804.9124084435002</v>
      </c>
      <c r="AG8" s="20">
        <v>2649.436958368964</v>
      </c>
      <c r="AH8" s="20">
        <v>3721.1091260403559</v>
      </c>
      <c r="AI8" s="20">
        <v>4771.5611439532859</v>
      </c>
      <c r="AJ8" s="20">
        <v>5983.0191855935109</v>
      </c>
      <c r="AK8" s="20">
        <v>8371.6946900963594</v>
      </c>
      <c r="AL8" s="20">
        <v>13957.405308227966</v>
      </c>
      <c r="AM8" s="20">
        <v>14054.951335127913</v>
      </c>
      <c r="AN8" s="20">
        <v>20361.550163538184</v>
      </c>
      <c r="AO8" s="20">
        <v>24154.393257288491</v>
      </c>
      <c r="AP8" s="20">
        <v>17330.528641201901</v>
      </c>
      <c r="AQ8" s="20">
        <v>19118.944882550331</v>
      </c>
      <c r="AR8" s="16">
        <f t="shared" si="0"/>
        <v>168163.97390787682</v>
      </c>
      <c r="AS8" s="6">
        <f>'[1]2013'!AA10</f>
        <v>168163.97390787679</v>
      </c>
    </row>
    <row r="9" spans="1:45" ht="15" customHeight="1" x14ac:dyDescent="0.25">
      <c r="A9" s="15" t="s">
        <v>1</v>
      </c>
      <c r="B9" s="15" t="s">
        <v>9</v>
      </c>
      <c r="C9" s="20">
        <v>93.741333406102981</v>
      </c>
      <c r="D9" s="20">
        <v>100.77160157238674</v>
      </c>
      <c r="E9" s="20">
        <v>121.30755786860054</v>
      </c>
      <c r="F9" s="20">
        <v>175.87466211624425</v>
      </c>
      <c r="G9" s="20">
        <v>267.0361054104315</v>
      </c>
      <c r="H9" s="20">
        <v>266.25737757688159</v>
      </c>
      <c r="I9" s="20">
        <v>200.07624431111714</v>
      </c>
      <c r="J9" s="20">
        <v>318.22623277028771</v>
      </c>
      <c r="K9" s="20">
        <v>199.76227658349919</v>
      </c>
      <c r="L9" s="20">
        <v>176.38556029683969</v>
      </c>
      <c r="M9" s="20">
        <v>141.94329457434716</v>
      </c>
      <c r="N9" s="20">
        <v>179.96541976310419</v>
      </c>
      <c r="O9" s="20">
        <v>247.39743351771622</v>
      </c>
      <c r="P9" s="20">
        <v>339.34196994746679</v>
      </c>
      <c r="Q9" s="20">
        <v>275.80073986280541</v>
      </c>
      <c r="R9" s="20">
        <v>292.33140459313825</v>
      </c>
      <c r="S9" s="20">
        <v>275.23977999945134</v>
      </c>
      <c r="T9" s="20">
        <v>252.31075135697259</v>
      </c>
      <c r="U9" s="20">
        <v>308.23768132550532</v>
      </c>
      <c r="V9" s="20">
        <v>182.24088720556057</v>
      </c>
      <c r="W9" s="20">
        <v>221.3051300471337</v>
      </c>
      <c r="X9" s="20">
        <v>302.19335728306498</v>
      </c>
      <c r="Y9" s="20">
        <v>486.65308189807297</v>
      </c>
      <c r="Z9" s="20">
        <v>330.68458051537345</v>
      </c>
      <c r="AA9" s="20">
        <v>422.3693949549853</v>
      </c>
      <c r="AB9" s="20">
        <v>444.87816501811017</v>
      </c>
      <c r="AC9" s="20">
        <v>508.49861084979528</v>
      </c>
      <c r="AD9" s="20">
        <v>771.42292873635495</v>
      </c>
      <c r="AE9" s="20">
        <v>822.55569974303955</v>
      </c>
      <c r="AF9" s="20">
        <v>535.67068014578967</v>
      </c>
      <c r="AG9" s="20">
        <v>408.99542063658214</v>
      </c>
      <c r="AH9" s="20">
        <v>576.21753786764737</v>
      </c>
      <c r="AI9" s="20">
        <v>675.25016470012031</v>
      </c>
      <c r="AJ9" s="20">
        <v>714.95998158734437</v>
      </c>
      <c r="AK9" s="20">
        <v>810.7497657956942</v>
      </c>
      <c r="AL9" s="20">
        <v>876.15772181846967</v>
      </c>
      <c r="AM9" s="20">
        <v>556.3727765010583</v>
      </c>
      <c r="AN9" s="20">
        <v>669.23638387217693</v>
      </c>
      <c r="AO9" s="20">
        <v>743.44705184623342</v>
      </c>
      <c r="AP9" s="20">
        <v>456.35597848548849</v>
      </c>
      <c r="AQ9" s="20">
        <v>353.12698054148245</v>
      </c>
      <c r="AR9" s="16">
        <f t="shared" si="0"/>
        <v>16101.349706902478</v>
      </c>
      <c r="AS9" s="6">
        <f>'[1]2013'!AA11</f>
        <v>16101.349706902478</v>
      </c>
    </row>
    <row r="10" spans="1:45" ht="15" customHeight="1" x14ac:dyDescent="0.25">
      <c r="A10" s="15" t="s">
        <v>1</v>
      </c>
      <c r="B10" s="15" t="s">
        <v>10</v>
      </c>
      <c r="C10" s="20">
        <v>218.72977794757364</v>
      </c>
      <c r="D10" s="20">
        <v>235.1337370022357</v>
      </c>
      <c r="E10" s="20">
        <v>283.05096836006783</v>
      </c>
      <c r="F10" s="20">
        <v>410.37421160456989</v>
      </c>
      <c r="G10" s="20">
        <v>623.08424595767337</v>
      </c>
      <c r="H10" s="20">
        <v>621.26721434605702</v>
      </c>
      <c r="I10" s="20">
        <v>466.84457005927345</v>
      </c>
      <c r="J10" s="20">
        <v>742.52787646400441</v>
      </c>
      <c r="K10" s="20">
        <v>466.11197869483135</v>
      </c>
      <c r="L10" s="20">
        <v>411.56630735929247</v>
      </c>
      <c r="M10" s="20">
        <v>331.20102067347665</v>
      </c>
      <c r="N10" s="20">
        <v>419.9193127805766</v>
      </c>
      <c r="O10" s="20">
        <v>577.26067820800449</v>
      </c>
      <c r="P10" s="20">
        <v>791.79792987742258</v>
      </c>
      <c r="Q10" s="20">
        <v>643.53505967987928</v>
      </c>
      <c r="R10" s="20">
        <v>682.10661071732261</v>
      </c>
      <c r="S10" s="20">
        <v>642.22615333205295</v>
      </c>
      <c r="T10" s="20">
        <v>588.72508649960275</v>
      </c>
      <c r="U10" s="20">
        <v>719.22125642617914</v>
      </c>
      <c r="V10" s="20">
        <v>425.2287368129746</v>
      </c>
      <c r="W10" s="20">
        <v>516.37863677664518</v>
      </c>
      <c r="X10" s="20">
        <v>705.11783366048496</v>
      </c>
      <c r="Y10" s="20">
        <v>1135.5238577621701</v>
      </c>
      <c r="Z10" s="20">
        <v>771.59735453587132</v>
      </c>
      <c r="AA10" s="20">
        <v>985.52858822829876</v>
      </c>
      <c r="AB10" s="20">
        <v>1038.0490517089236</v>
      </c>
      <c r="AC10" s="20">
        <v>1186.4967586495222</v>
      </c>
      <c r="AD10" s="20">
        <v>1799.9868337181615</v>
      </c>
      <c r="AE10" s="20">
        <v>1919.2966327337588</v>
      </c>
      <c r="AF10" s="20">
        <v>1424.76373263859</v>
      </c>
      <c r="AG10" s="20">
        <v>1241.8841376571895</v>
      </c>
      <c r="AH10" s="20">
        <v>1531.3834710361373</v>
      </c>
      <c r="AI10" s="20">
        <v>1722.7469506497289</v>
      </c>
      <c r="AJ10" s="20">
        <v>1772.8622814755327</v>
      </c>
      <c r="AK10" s="20">
        <v>2153.1841106912734</v>
      </c>
      <c r="AL10" s="20">
        <v>2476.4796535309938</v>
      </c>
      <c r="AM10" s="20">
        <v>2148.2818898640417</v>
      </c>
      <c r="AN10" s="20">
        <v>3143.2137848814577</v>
      </c>
      <c r="AO10" s="20">
        <v>3650.1862377793436</v>
      </c>
      <c r="AP10" s="20">
        <v>2673.7219887822034</v>
      </c>
      <c r="AQ10" s="20">
        <v>2579.6705927909902</v>
      </c>
      <c r="AR10" s="16">
        <f t="shared" si="0"/>
        <v>46876.267112354399</v>
      </c>
      <c r="AS10" s="6">
        <f>'[1]2013'!AA12</f>
        <v>46876.267112354391</v>
      </c>
    </row>
    <row r="11" spans="1:45" ht="15" customHeight="1" x14ac:dyDescent="0.25">
      <c r="A11" s="15" t="s">
        <v>1</v>
      </c>
      <c r="B11" s="15" t="s">
        <v>11</v>
      </c>
      <c r="C11" s="20">
        <v>53.448302762928357</v>
      </c>
      <c r="D11" s="20">
        <v>78.354746719444123</v>
      </c>
      <c r="E11" s="20">
        <v>137.7900456016321</v>
      </c>
      <c r="F11" s="20">
        <v>188.45316638015453</v>
      </c>
      <c r="G11" s="20">
        <v>227.07399107865896</v>
      </c>
      <c r="H11" s="20">
        <v>254.28224471552184</v>
      </c>
      <c r="I11" s="20">
        <v>522.36291598322271</v>
      </c>
      <c r="J11" s="20">
        <v>317.87421051891397</v>
      </c>
      <c r="K11" s="20">
        <v>315.77459899277454</v>
      </c>
      <c r="L11" s="20">
        <v>252.73874232271069</v>
      </c>
      <c r="M11" s="20">
        <v>202.34309704412101</v>
      </c>
      <c r="N11" s="20">
        <v>246.79935087197794</v>
      </c>
      <c r="O11" s="20">
        <v>380.78354807135224</v>
      </c>
      <c r="P11" s="20">
        <v>627.24381876366419</v>
      </c>
      <c r="Q11" s="20">
        <v>649.59819990314884</v>
      </c>
      <c r="R11" s="20">
        <v>695.69620794760044</v>
      </c>
      <c r="S11" s="20">
        <v>623.4489696740261</v>
      </c>
      <c r="T11" s="20">
        <v>518.17801137028994</v>
      </c>
      <c r="U11" s="20">
        <v>589.86753757797749</v>
      </c>
      <c r="V11" s="20">
        <v>426.75673527307265</v>
      </c>
      <c r="W11" s="20">
        <v>539.15863570588567</v>
      </c>
      <c r="X11" s="20">
        <v>727.79580218386661</v>
      </c>
      <c r="Y11" s="20">
        <v>1288.2370507099561</v>
      </c>
      <c r="Z11" s="20">
        <v>914.76696544355229</v>
      </c>
      <c r="AA11" s="20">
        <v>1222.7098362183742</v>
      </c>
      <c r="AB11" s="20">
        <v>1351.3719335716673</v>
      </c>
      <c r="AC11" s="20">
        <v>1225.0577116507966</v>
      </c>
      <c r="AD11" s="20">
        <v>1695.3050999437164</v>
      </c>
      <c r="AE11" s="20">
        <v>978.09556579347588</v>
      </c>
      <c r="AF11" s="20">
        <v>726.57303233903895</v>
      </c>
      <c r="AG11" s="20">
        <v>590.76342800375096</v>
      </c>
      <c r="AH11" s="20">
        <v>657.20891675494374</v>
      </c>
      <c r="AI11" s="20">
        <v>733.03950030668409</v>
      </c>
      <c r="AJ11" s="20">
        <v>874.82851884285969</v>
      </c>
      <c r="AK11" s="20">
        <v>1073.1073207187476</v>
      </c>
      <c r="AL11" s="20">
        <v>1159.7553721164645</v>
      </c>
      <c r="AM11" s="20">
        <v>958.07725270833453</v>
      </c>
      <c r="AN11" s="20">
        <v>1297.5495579508024</v>
      </c>
      <c r="AO11" s="20">
        <v>1366.8622890654265</v>
      </c>
      <c r="AP11" s="20">
        <v>956.01846529615466</v>
      </c>
      <c r="AQ11" s="20">
        <v>728.94485139888343</v>
      </c>
      <c r="AR11" s="16">
        <f t="shared" si="0"/>
        <v>28374.095548296573</v>
      </c>
      <c r="AS11" s="6">
        <f>'[1]2013'!AA13</f>
        <v>28374.09554829658</v>
      </c>
    </row>
    <row r="12" spans="1:45" ht="15" customHeight="1" x14ac:dyDescent="0.25">
      <c r="A12" s="15" t="s">
        <v>1</v>
      </c>
      <c r="B12" s="15" t="s">
        <v>12</v>
      </c>
      <c r="C12" s="20">
        <v>25.072929070551883</v>
      </c>
      <c r="D12" s="20">
        <v>40.51430417040411</v>
      </c>
      <c r="E12" s="20">
        <v>50.217829908806969</v>
      </c>
      <c r="F12" s="20">
        <v>66.625681034594592</v>
      </c>
      <c r="G12" s="20">
        <v>71.298296589862048</v>
      </c>
      <c r="H12" s="20">
        <v>53.857008128975643</v>
      </c>
      <c r="I12" s="20">
        <v>55.11437498805752</v>
      </c>
      <c r="J12" s="20">
        <v>76.381298660457901</v>
      </c>
      <c r="K12" s="20">
        <v>54.902172555017387</v>
      </c>
      <c r="L12" s="20">
        <v>54.715173604355847</v>
      </c>
      <c r="M12" s="20">
        <v>54.162668653888396</v>
      </c>
      <c r="N12" s="20">
        <v>69.337230703949302</v>
      </c>
      <c r="O12" s="20">
        <v>96.457707329498277</v>
      </c>
      <c r="P12" s="20">
        <v>145.58359673467857</v>
      </c>
      <c r="Q12" s="20">
        <v>151.59528239475361</v>
      </c>
      <c r="R12" s="20">
        <v>188.15071996993072</v>
      </c>
      <c r="S12" s="20">
        <v>192.41905933326998</v>
      </c>
      <c r="T12" s="20">
        <v>204.3993539176235</v>
      </c>
      <c r="U12" s="20">
        <v>237.67834611471019</v>
      </c>
      <c r="V12" s="20">
        <v>252.72132011307838</v>
      </c>
      <c r="W12" s="20">
        <v>366.81557264571211</v>
      </c>
      <c r="X12" s="20">
        <v>489.51553196254042</v>
      </c>
      <c r="Y12" s="20">
        <v>692.88566748426649</v>
      </c>
      <c r="Z12" s="20">
        <v>498.61597405785722</v>
      </c>
      <c r="AA12" s="20">
        <v>659.06747778379872</v>
      </c>
      <c r="AB12" s="20">
        <v>628.67851825648597</v>
      </c>
      <c r="AC12" s="20">
        <v>537.69828986202572</v>
      </c>
      <c r="AD12" s="20">
        <v>947.63567783758356</v>
      </c>
      <c r="AE12" s="20">
        <v>1311.6844508157537</v>
      </c>
      <c r="AF12" s="20">
        <v>1120.3320522873883</v>
      </c>
      <c r="AG12" s="20">
        <v>1175.2613942445585</v>
      </c>
      <c r="AH12" s="20">
        <v>1700.7429083901361</v>
      </c>
      <c r="AI12" s="20">
        <v>2014.9909181015412</v>
      </c>
      <c r="AJ12" s="20">
        <v>1872.5622814736655</v>
      </c>
      <c r="AK12" s="20">
        <v>2737.7602783746265</v>
      </c>
      <c r="AL12" s="20">
        <v>3640.9177525873624</v>
      </c>
      <c r="AM12" s="20">
        <v>2896.1368539662881</v>
      </c>
      <c r="AN12" s="20">
        <v>4575.7092292655825</v>
      </c>
      <c r="AO12" s="20">
        <v>5433.7839832530262</v>
      </c>
      <c r="AP12" s="20">
        <v>3800.4190457128811</v>
      </c>
      <c r="AQ12" s="20">
        <v>3654.2969763464457</v>
      </c>
      <c r="AR12" s="16">
        <f t="shared" si="0"/>
        <v>42896.715188685987</v>
      </c>
      <c r="AS12" s="6">
        <f>'[1]2013'!AA14</f>
        <v>42896.715188685994</v>
      </c>
    </row>
    <row r="13" spans="1:45" ht="15" customHeight="1" x14ac:dyDescent="0.25">
      <c r="A13" s="15" t="s">
        <v>1</v>
      </c>
      <c r="B13" s="15" t="s">
        <v>13</v>
      </c>
      <c r="C13" s="20">
        <v>25.072929070551883</v>
      </c>
      <c r="D13" s="20">
        <v>40.51430417040411</v>
      </c>
      <c r="E13" s="20">
        <v>50.217829908806969</v>
      </c>
      <c r="F13" s="20">
        <v>66.625681034594592</v>
      </c>
      <c r="G13" s="20">
        <v>71.298296589862048</v>
      </c>
      <c r="H13" s="20">
        <v>53.857008128975643</v>
      </c>
      <c r="I13" s="20">
        <v>55.11437498805752</v>
      </c>
      <c r="J13" s="20">
        <v>76.381298660457901</v>
      </c>
      <c r="K13" s="20">
        <v>54.902172555017387</v>
      </c>
      <c r="L13" s="20">
        <v>54.715173604355847</v>
      </c>
      <c r="M13" s="20">
        <v>54.162668653888396</v>
      </c>
      <c r="N13" s="20">
        <v>69.337230703949302</v>
      </c>
      <c r="O13" s="20">
        <v>96.457707329498277</v>
      </c>
      <c r="P13" s="20">
        <v>145.58359673467857</v>
      </c>
      <c r="Q13" s="20">
        <v>151.59528239475361</v>
      </c>
      <c r="R13" s="20">
        <v>188.15071996993072</v>
      </c>
      <c r="S13" s="20">
        <v>192.41905933326998</v>
      </c>
      <c r="T13" s="20">
        <v>204.3993539176235</v>
      </c>
      <c r="U13" s="20">
        <v>237.67834611471019</v>
      </c>
      <c r="V13" s="20">
        <v>252.72132011307838</v>
      </c>
      <c r="W13" s="20">
        <v>366.81557264571211</v>
      </c>
      <c r="X13" s="20">
        <v>489.51553196254042</v>
      </c>
      <c r="Y13" s="20">
        <v>692.88566748426649</v>
      </c>
      <c r="Z13" s="20">
        <v>498.61597405785722</v>
      </c>
      <c r="AA13" s="20">
        <v>659.06747778379872</v>
      </c>
      <c r="AB13" s="20">
        <v>628.67851825648597</v>
      </c>
      <c r="AC13" s="20">
        <v>537.69828986202572</v>
      </c>
      <c r="AD13" s="20">
        <v>947.63567783758356</v>
      </c>
      <c r="AE13" s="20">
        <v>1311.6844508157537</v>
      </c>
      <c r="AF13" s="20">
        <v>1024.697527792576</v>
      </c>
      <c r="AG13" s="20">
        <v>1198.0259053165857</v>
      </c>
      <c r="AH13" s="20">
        <v>1846.8315833596164</v>
      </c>
      <c r="AI13" s="20">
        <v>1824.6158395417797</v>
      </c>
      <c r="AJ13" s="20">
        <v>1759.1959521289625</v>
      </c>
      <c r="AK13" s="20">
        <v>2629.0174635793719</v>
      </c>
      <c r="AL13" s="20">
        <v>3782.6677993307371</v>
      </c>
      <c r="AM13" s="20">
        <v>2592.3806390112941</v>
      </c>
      <c r="AN13" s="20">
        <v>4751.3036730777358</v>
      </c>
      <c r="AO13" s="20">
        <v>5019.5804479345588</v>
      </c>
      <c r="AP13" s="20">
        <v>4155.2412777889213</v>
      </c>
      <c r="AQ13" s="20">
        <v>5032.4140178773132</v>
      </c>
      <c r="AR13" s="16">
        <f t="shared" si="0"/>
        <v>43889.773641421947</v>
      </c>
      <c r="AS13" s="6">
        <f>'[1]2013'!AA15</f>
        <v>43889.773641421933</v>
      </c>
    </row>
    <row r="14" spans="1:45" ht="15" customHeight="1" x14ac:dyDescent="0.25">
      <c r="A14" s="15" t="s">
        <v>1</v>
      </c>
      <c r="B14" s="15" t="s">
        <v>14</v>
      </c>
      <c r="C14" s="20">
        <v>14.660523820058042</v>
      </c>
      <c r="D14" s="20">
        <v>15.747801874634622</v>
      </c>
      <c r="E14" s="20">
        <v>23.223931688164804</v>
      </c>
      <c r="F14" s="20">
        <v>38.462902437525592</v>
      </c>
      <c r="G14" s="20">
        <v>43.84319808293975</v>
      </c>
      <c r="H14" s="20">
        <v>54.098625069447955</v>
      </c>
      <c r="I14" s="20">
        <v>64.352268877832003</v>
      </c>
      <c r="J14" s="20">
        <v>70.848802250098245</v>
      </c>
      <c r="K14" s="20">
        <v>48.693200084174315</v>
      </c>
      <c r="L14" s="20">
        <v>54.069138998280017</v>
      </c>
      <c r="M14" s="20">
        <v>40.826928077954676</v>
      </c>
      <c r="N14" s="20">
        <v>59.800685714767198</v>
      </c>
      <c r="O14" s="20">
        <v>167.04728512601534</v>
      </c>
      <c r="P14" s="20">
        <v>152.31204047038403</v>
      </c>
      <c r="Q14" s="20">
        <v>203.59108730278732</v>
      </c>
      <c r="R14" s="20">
        <v>299.37241860174737</v>
      </c>
      <c r="S14" s="20">
        <v>185.61663230543584</v>
      </c>
      <c r="T14" s="20">
        <v>247.48372241068324</v>
      </c>
      <c r="U14" s="20">
        <v>660.01942971673657</v>
      </c>
      <c r="V14" s="20">
        <v>607.10454001734649</v>
      </c>
      <c r="W14" s="20">
        <v>569.2452702493315</v>
      </c>
      <c r="X14" s="20">
        <v>351.23141530423999</v>
      </c>
      <c r="Y14" s="20">
        <v>675.36607432784706</v>
      </c>
      <c r="Z14" s="20">
        <v>785.35941481921293</v>
      </c>
      <c r="AA14" s="20">
        <v>695.69730209210854</v>
      </c>
      <c r="AB14" s="20">
        <v>789.36471184296443</v>
      </c>
      <c r="AC14" s="20">
        <v>500.96427130299838</v>
      </c>
      <c r="AD14" s="20">
        <v>628.34453785746916</v>
      </c>
      <c r="AE14" s="20">
        <v>895.30140093722139</v>
      </c>
      <c r="AF14" s="20">
        <v>988.50626438948382</v>
      </c>
      <c r="AG14" s="20">
        <v>1708.2028667903239</v>
      </c>
      <c r="AH14" s="20">
        <v>1637.2342435560317</v>
      </c>
      <c r="AI14" s="20">
        <v>955.90384492563442</v>
      </c>
      <c r="AJ14" s="20">
        <v>1619.7227274145041</v>
      </c>
      <c r="AK14" s="20">
        <v>2292.376935883753</v>
      </c>
      <c r="AL14" s="20">
        <v>2672.520499710386</v>
      </c>
      <c r="AM14" s="20">
        <v>1859.1760828689846</v>
      </c>
      <c r="AN14" s="20">
        <v>2764.8654803822551</v>
      </c>
      <c r="AO14" s="20">
        <v>3309.1068132476821</v>
      </c>
      <c r="AP14" s="20">
        <v>2459.8884655695829</v>
      </c>
      <c r="AQ14" s="20">
        <v>2472.5783727497719</v>
      </c>
      <c r="AR14" s="16">
        <f t="shared" si="0"/>
        <v>33682.132159148801</v>
      </c>
      <c r="AS14" s="6">
        <f>'[1]2013'!AA16</f>
        <v>33682.132159148809</v>
      </c>
    </row>
    <row r="15" spans="1:45" ht="15" customHeight="1" x14ac:dyDescent="0.25">
      <c r="A15" s="15" t="s">
        <v>1</v>
      </c>
      <c r="B15" s="15" t="s">
        <v>15</v>
      </c>
      <c r="C15" s="20">
        <v>7.763875306429088</v>
      </c>
      <c r="D15" s="20">
        <v>9.1397640673579961</v>
      </c>
      <c r="E15" s="20">
        <v>12.88451004617362</v>
      </c>
      <c r="F15" s="20">
        <v>24.182894733480499</v>
      </c>
      <c r="G15" s="20">
        <v>29.855498857043894</v>
      </c>
      <c r="H15" s="20">
        <v>30.643763712240947</v>
      </c>
      <c r="I15" s="20">
        <v>37.503600595332024</v>
      </c>
      <c r="J15" s="20">
        <v>49.741633147994257</v>
      </c>
      <c r="K15" s="20">
        <v>45.938046458015577</v>
      </c>
      <c r="L15" s="20">
        <v>59.788106990238219</v>
      </c>
      <c r="M15" s="20">
        <v>57.285587541454305</v>
      </c>
      <c r="N15" s="20">
        <v>60.565318883203211</v>
      </c>
      <c r="O15" s="20">
        <v>106.17789866057755</v>
      </c>
      <c r="P15" s="20">
        <v>141.40054539247851</v>
      </c>
      <c r="Q15" s="20">
        <v>204.79553839179232</v>
      </c>
      <c r="R15" s="20">
        <v>229.49770491429501</v>
      </c>
      <c r="S15" s="20">
        <v>149.97060666372536</v>
      </c>
      <c r="T15" s="20">
        <v>232.1257315014592</v>
      </c>
      <c r="U15" s="20">
        <v>448.19738872982504</v>
      </c>
      <c r="V15" s="20">
        <v>379.04588803655497</v>
      </c>
      <c r="W15" s="20">
        <v>285.22038355700442</v>
      </c>
      <c r="X15" s="20">
        <v>179.50298178968131</v>
      </c>
      <c r="Y15" s="20">
        <v>363.7694256343529</v>
      </c>
      <c r="Z15" s="20">
        <v>259.09892258353301</v>
      </c>
      <c r="AA15" s="20">
        <v>275.11035267239458</v>
      </c>
      <c r="AB15" s="20">
        <v>282.84255455838365</v>
      </c>
      <c r="AC15" s="20">
        <v>238.74502582817595</v>
      </c>
      <c r="AD15" s="20">
        <v>420.73804937962791</v>
      </c>
      <c r="AE15" s="20">
        <v>522.1656455961762</v>
      </c>
      <c r="AF15" s="20">
        <v>458.77699885876063</v>
      </c>
      <c r="AG15" s="20">
        <v>769.50094318461379</v>
      </c>
      <c r="AH15" s="20">
        <v>926.38787099159867</v>
      </c>
      <c r="AI15" s="20">
        <v>446.66725231100747</v>
      </c>
      <c r="AJ15" s="20">
        <v>761.99945748464677</v>
      </c>
      <c r="AK15" s="20">
        <v>1007.3786058267975</v>
      </c>
      <c r="AL15" s="20">
        <v>1053.6383746495978</v>
      </c>
      <c r="AM15" s="20">
        <v>541.68000613612969</v>
      </c>
      <c r="AN15" s="20">
        <v>914.08164534909247</v>
      </c>
      <c r="AO15" s="20">
        <v>1067.3981852007894</v>
      </c>
      <c r="AP15" s="20">
        <v>775.52557324375755</v>
      </c>
      <c r="AQ15" s="20">
        <v>940.54412769809744</v>
      </c>
      <c r="AR15" s="16">
        <f t="shared" si="0"/>
        <v>14807.276285163893</v>
      </c>
      <c r="AS15" s="6">
        <f>'[1]2013'!AA17</f>
        <v>14807.276285163889</v>
      </c>
    </row>
    <row r="16" spans="1:45" ht="15" customHeight="1" x14ac:dyDescent="0.25">
      <c r="A16" s="15" t="s">
        <v>1</v>
      </c>
      <c r="B16" s="15" t="s">
        <v>16</v>
      </c>
      <c r="C16" s="20">
        <v>0.32932663017726782</v>
      </c>
      <c r="D16" s="20">
        <v>1.8958913392581871</v>
      </c>
      <c r="E16" s="20">
        <v>2.4655543915517417</v>
      </c>
      <c r="F16" s="20">
        <v>2.8158547015004962</v>
      </c>
      <c r="G16" s="20">
        <v>4.0327689087946013</v>
      </c>
      <c r="H16" s="20">
        <v>4.4215070357841713</v>
      </c>
      <c r="I16" s="20">
        <v>8.7528948090537764</v>
      </c>
      <c r="J16" s="20">
        <v>8.8579016441237499</v>
      </c>
      <c r="K16" s="20">
        <v>14.265071370412048</v>
      </c>
      <c r="L16" s="20">
        <v>8.1352623240169777</v>
      </c>
      <c r="M16" s="20">
        <v>5.5464570320408306</v>
      </c>
      <c r="N16" s="20">
        <v>10.513706065995299</v>
      </c>
      <c r="O16" s="20">
        <v>15.003802399046283</v>
      </c>
      <c r="P16" s="20">
        <v>21.235979344657942</v>
      </c>
      <c r="Q16" s="20">
        <v>35.278760929566943</v>
      </c>
      <c r="R16" s="20">
        <v>29.636375342539839</v>
      </c>
      <c r="S16" s="20">
        <v>22.66543722879242</v>
      </c>
      <c r="T16" s="20">
        <v>24.722619512409565</v>
      </c>
      <c r="U16" s="20">
        <v>46.584922547873418</v>
      </c>
      <c r="V16" s="20">
        <v>27.277183984569355</v>
      </c>
      <c r="W16" s="20">
        <v>27.748111438040802</v>
      </c>
      <c r="X16" s="20">
        <v>12.350193874543832</v>
      </c>
      <c r="Y16" s="20">
        <v>31.458744482386187</v>
      </c>
      <c r="Z16" s="20">
        <v>32.020226929638675</v>
      </c>
      <c r="AA16" s="20">
        <v>81.295745241148992</v>
      </c>
      <c r="AB16" s="20">
        <v>95.230530049554375</v>
      </c>
      <c r="AC16" s="20">
        <v>81.074255716018826</v>
      </c>
      <c r="AD16" s="20">
        <v>237.65380015327065</v>
      </c>
      <c r="AE16" s="20">
        <v>300.71192092547909</v>
      </c>
      <c r="AF16" s="20">
        <v>328.22125376085467</v>
      </c>
      <c r="AG16" s="20">
        <v>643.7568551958891</v>
      </c>
      <c r="AH16" s="20">
        <v>544.95397715547506</v>
      </c>
      <c r="AI16" s="20">
        <v>256.48938901974236</v>
      </c>
      <c r="AJ16" s="20">
        <v>503.02389559698537</v>
      </c>
      <c r="AK16" s="20">
        <v>553.7373250139168</v>
      </c>
      <c r="AL16" s="20">
        <v>577.80168932397282</v>
      </c>
      <c r="AM16" s="20">
        <v>414.77147264589433</v>
      </c>
      <c r="AN16" s="20">
        <v>633.24295749437124</v>
      </c>
      <c r="AO16" s="20">
        <v>729.27380047038321</v>
      </c>
      <c r="AP16" s="20">
        <v>574.09491952318604</v>
      </c>
      <c r="AQ16" s="20">
        <v>597.99270524400288</v>
      </c>
      <c r="AR16" s="16">
        <f t="shared" si="0"/>
        <v>7551.3410467969188</v>
      </c>
      <c r="AS16" s="6">
        <f>'[1]2013'!AA18</f>
        <v>7551.3410467969188</v>
      </c>
    </row>
    <row r="17" spans="1:45" ht="15" customHeight="1" x14ac:dyDescent="0.25">
      <c r="A17" s="15" t="s">
        <v>1</v>
      </c>
      <c r="B17" s="15" t="s">
        <v>17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0">
        <v>104.73702298448802</v>
      </c>
      <c r="I17" s="20">
        <v>176.84789395614919</v>
      </c>
      <c r="J17" s="20">
        <v>389.27128385041357</v>
      </c>
      <c r="K17" s="20">
        <v>549.70754988661236</v>
      </c>
      <c r="L17" s="20">
        <v>925.10051464409389</v>
      </c>
      <c r="M17" s="20">
        <v>1085.6633760640918</v>
      </c>
      <c r="N17" s="20">
        <v>971.44005575673339</v>
      </c>
      <c r="O17" s="20">
        <v>826.98834929823227</v>
      </c>
      <c r="P17" s="20">
        <v>990.27192163036352</v>
      </c>
      <c r="Q17" s="20">
        <v>1309.243350953788</v>
      </c>
      <c r="R17" s="20">
        <v>1337.470755227135</v>
      </c>
      <c r="S17" s="20">
        <v>1551.67992360383</v>
      </c>
      <c r="T17" s="20">
        <v>1326.3681048546023</v>
      </c>
      <c r="U17" s="20">
        <v>1400.7913168348362</v>
      </c>
      <c r="V17" s="20">
        <v>728.28664068790317</v>
      </c>
      <c r="W17" s="20">
        <v>999.50466946775828</v>
      </c>
      <c r="X17" s="20">
        <v>1739.9384793310592</v>
      </c>
      <c r="Y17" s="20">
        <v>3133.6043605896352</v>
      </c>
      <c r="Z17" s="20">
        <v>5221.1083717911597</v>
      </c>
      <c r="AA17" s="20">
        <v>9063.1320352604725</v>
      </c>
      <c r="AB17" s="20">
        <v>11236.770246837452</v>
      </c>
      <c r="AC17" s="20">
        <v>11409.742166290218</v>
      </c>
      <c r="AD17" s="20">
        <v>15943.886147164956</v>
      </c>
      <c r="AE17" s="20">
        <v>19360.927151996566</v>
      </c>
      <c r="AF17" s="20">
        <v>21827.997097015461</v>
      </c>
      <c r="AG17" s="20">
        <v>27924.957476412292</v>
      </c>
      <c r="AH17" s="20">
        <v>29942.286702494301</v>
      </c>
      <c r="AI17" s="20">
        <v>46211.255025567771</v>
      </c>
      <c r="AJ17" s="20">
        <v>68106.603638009037</v>
      </c>
      <c r="AK17" s="20">
        <v>93273.696381989066</v>
      </c>
      <c r="AL17" s="20">
        <v>103348.25162285168</v>
      </c>
      <c r="AM17" s="20">
        <v>66882.723861132108</v>
      </c>
      <c r="AN17" s="20">
        <v>56719.992595266966</v>
      </c>
      <c r="AO17" s="20">
        <v>76121.946742953412</v>
      </c>
      <c r="AP17" s="20">
        <v>62284.443289473689</v>
      </c>
      <c r="AQ17" s="20">
        <v>50957.884535533674</v>
      </c>
      <c r="AR17" s="16">
        <f t="shared" si="0"/>
        <v>795384.52065766207</v>
      </c>
      <c r="AS17" s="6">
        <f>'[1]2013'!AA19</f>
        <v>795384.52065766207</v>
      </c>
    </row>
    <row r="18" spans="1:45" ht="15" customHeight="1" x14ac:dyDescent="0.25">
      <c r="A18" s="15" t="s">
        <v>1</v>
      </c>
      <c r="B18" s="15" t="s">
        <v>18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0</v>
      </c>
      <c r="AJ18" s="26">
        <v>0</v>
      </c>
      <c r="AK18" s="26">
        <v>0</v>
      </c>
      <c r="AL18" s="26">
        <v>0</v>
      </c>
      <c r="AM18" s="26">
        <v>0</v>
      </c>
      <c r="AN18" s="20">
        <v>9943.4370080101689</v>
      </c>
      <c r="AO18" s="20">
        <v>30131.739130444035</v>
      </c>
      <c r="AP18" s="20">
        <v>21729.000416873274</v>
      </c>
      <c r="AQ18" s="20">
        <v>24159.485544829</v>
      </c>
      <c r="AR18" s="16">
        <f t="shared" si="0"/>
        <v>85963.662100156478</v>
      </c>
      <c r="AS18" s="6">
        <f>'[1]2013'!AA20</f>
        <v>85963.662100156478</v>
      </c>
    </row>
    <row r="19" spans="1:45" ht="15" customHeight="1" x14ac:dyDescent="0.25">
      <c r="A19" s="24"/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6">
        <f>SUM(AR2:AR18)</f>
        <v>7153478.5219989726</v>
      </c>
      <c r="AS19" s="6">
        <f>'[1]2013'!AA21</f>
        <v>7153478.5219989736</v>
      </c>
    </row>
    <row r="20" spans="1:45" ht="15" customHeight="1" x14ac:dyDescent="0.25">
      <c r="A20" s="14" t="s">
        <v>0</v>
      </c>
      <c r="B20" s="14" t="s">
        <v>24</v>
      </c>
      <c r="C20" s="14">
        <v>1973</v>
      </c>
      <c r="D20" s="14">
        <v>1974</v>
      </c>
      <c r="E20" s="14">
        <v>1975</v>
      </c>
      <c r="F20" s="14">
        <v>1976</v>
      </c>
      <c r="G20" s="14">
        <v>1977</v>
      </c>
      <c r="H20" s="14">
        <v>1978</v>
      </c>
      <c r="I20" s="14">
        <v>1979</v>
      </c>
      <c r="J20" s="14">
        <v>1980</v>
      </c>
      <c r="K20" s="14">
        <v>1981</v>
      </c>
      <c r="L20" s="14">
        <v>1982</v>
      </c>
      <c r="M20" s="14">
        <v>1983</v>
      </c>
      <c r="N20" s="14">
        <v>1984</v>
      </c>
      <c r="O20" s="14">
        <v>1985</v>
      </c>
      <c r="P20" s="14">
        <v>1986</v>
      </c>
      <c r="Q20" s="14">
        <v>1987</v>
      </c>
      <c r="R20" s="14">
        <v>1988</v>
      </c>
      <c r="S20" s="14">
        <v>1989</v>
      </c>
      <c r="T20" s="14">
        <v>1990</v>
      </c>
      <c r="U20" s="14">
        <v>1991</v>
      </c>
      <c r="V20" s="14">
        <v>1992</v>
      </c>
      <c r="W20" s="14">
        <v>1993</v>
      </c>
      <c r="X20" s="14">
        <v>1994</v>
      </c>
      <c r="Y20" s="14">
        <v>1995</v>
      </c>
      <c r="Z20" s="14">
        <v>1996</v>
      </c>
      <c r="AA20" s="14">
        <v>1997</v>
      </c>
      <c r="AB20" s="14">
        <v>1998</v>
      </c>
      <c r="AC20" s="14">
        <v>1999</v>
      </c>
      <c r="AD20" s="14">
        <v>2000</v>
      </c>
      <c r="AE20" s="14">
        <v>2001</v>
      </c>
      <c r="AF20" s="14">
        <v>2002</v>
      </c>
      <c r="AG20" s="14">
        <v>2003</v>
      </c>
      <c r="AH20" s="14">
        <v>2004</v>
      </c>
      <c r="AI20" s="14">
        <v>2005</v>
      </c>
      <c r="AJ20" s="14">
        <v>2006</v>
      </c>
      <c r="AK20" s="14">
        <v>2007</v>
      </c>
      <c r="AL20" s="14">
        <v>2008</v>
      </c>
      <c r="AM20" s="14">
        <v>2009</v>
      </c>
      <c r="AN20" s="14">
        <v>2010</v>
      </c>
      <c r="AO20" s="14">
        <v>2011</v>
      </c>
      <c r="AP20" s="14">
        <v>2012</v>
      </c>
      <c r="AQ20" s="14">
        <v>2013</v>
      </c>
      <c r="AR20" s="18" t="s">
        <v>25</v>
      </c>
    </row>
    <row r="21" spans="1:45" ht="15" customHeight="1" x14ac:dyDescent="0.25">
      <c r="A21" s="15" t="s">
        <v>19</v>
      </c>
      <c r="B21" s="15" t="s">
        <v>2</v>
      </c>
      <c r="C21" s="20">
        <v>362.08935854957053</v>
      </c>
      <c r="D21" s="20">
        <v>506.2806292073011</v>
      </c>
      <c r="E21" s="20">
        <v>623.15243864118759</v>
      </c>
      <c r="F21" s="20">
        <v>756.68961927284886</v>
      </c>
      <c r="G21" s="20">
        <v>855.420712816471</v>
      </c>
      <c r="H21" s="20">
        <v>1189.9898415942387</v>
      </c>
      <c r="I21" s="20">
        <v>1321.1311740498757</v>
      </c>
      <c r="J21" s="20">
        <v>1049.0949780398566</v>
      </c>
      <c r="K21" s="20">
        <v>654.96135582299314</v>
      </c>
      <c r="L21" s="20">
        <v>771.48743083021486</v>
      </c>
      <c r="M21" s="20">
        <v>191.08770097559429</v>
      </c>
      <c r="N21" s="20">
        <v>93.287820049849273</v>
      </c>
      <c r="O21" s="20">
        <v>90.824189866046837</v>
      </c>
      <c r="P21" s="20">
        <v>222.7088711073215</v>
      </c>
      <c r="Q21" s="20">
        <v>117.52627862448499</v>
      </c>
      <c r="R21" s="20">
        <v>385.99871851597777</v>
      </c>
      <c r="S21" s="20">
        <v>1423.6638614875326</v>
      </c>
      <c r="T21" s="20">
        <v>3284.9744377505458</v>
      </c>
      <c r="U21" s="20">
        <v>3837.9573764271204</v>
      </c>
      <c r="V21" s="20">
        <v>3766.8517076593494</v>
      </c>
      <c r="W21" s="20">
        <v>6424.0494717538659</v>
      </c>
      <c r="X21" s="20">
        <v>9745.30439260403</v>
      </c>
      <c r="Y21" s="20">
        <v>14183.347150122654</v>
      </c>
      <c r="Z21" s="20">
        <v>18504.937546249363</v>
      </c>
      <c r="AA21" s="20">
        <v>22323.890218767945</v>
      </c>
      <c r="AB21" s="20">
        <v>16970.299636372754</v>
      </c>
      <c r="AC21" s="20">
        <v>19445.399246577541</v>
      </c>
      <c r="AD21" s="20">
        <v>25579.756488226507</v>
      </c>
      <c r="AE21" s="20">
        <v>30007.573006844654</v>
      </c>
      <c r="AF21" s="20">
        <v>23452.484977502088</v>
      </c>
      <c r="AG21" s="20">
        <v>23116.044780631597</v>
      </c>
      <c r="AH21" s="20">
        <v>20848.631643555738</v>
      </c>
      <c r="AI21" s="20">
        <v>12426.246826096776</v>
      </c>
      <c r="AJ21" s="20">
        <v>6713.3513495046373</v>
      </c>
      <c r="AK21" s="20">
        <v>5188.105342339044</v>
      </c>
      <c r="AL21" s="20">
        <v>3266.04767711255</v>
      </c>
      <c r="AM21" s="20">
        <v>2589.9197620177092</v>
      </c>
      <c r="AN21" s="20">
        <v>3401.5883714193101</v>
      </c>
      <c r="AO21" s="20">
        <v>5464.9728329038298</v>
      </c>
      <c r="AP21" s="20">
        <v>7577.2592742988563</v>
      </c>
      <c r="AQ21" s="20">
        <v>5223.1664706530983</v>
      </c>
      <c r="AR21" s="16">
        <f t="shared" ref="AR21:AR37" si="1">SUM(C21:AQ21)</f>
        <v>303957.55496684293</v>
      </c>
      <c r="AS21" s="6">
        <f>'[1]2013'!AB4</f>
        <v>303957.55496684287</v>
      </c>
    </row>
    <row r="22" spans="1:45" ht="15" customHeight="1" x14ac:dyDescent="0.25">
      <c r="A22" s="15" t="s">
        <v>19</v>
      </c>
      <c r="B22" s="15" t="s">
        <v>3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3.2063283276277814</v>
      </c>
      <c r="J22" s="20">
        <v>425.19535475030699</v>
      </c>
      <c r="K22" s="20">
        <v>283.50351696065411</v>
      </c>
      <c r="L22" s="20">
        <v>508.35509730798179</v>
      </c>
      <c r="M22" s="20">
        <v>1485.2334329189543</v>
      </c>
      <c r="N22" s="20">
        <v>1518.8486814496914</v>
      </c>
      <c r="O22" s="20">
        <v>2076.9250539207287</v>
      </c>
      <c r="P22" s="20">
        <v>2456.034857390925</v>
      </c>
      <c r="Q22" s="20">
        <v>1771.9056412442847</v>
      </c>
      <c r="R22" s="20">
        <v>2705.8252682094562</v>
      </c>
      <c r="S22" s="20">
        <v>2049.9280204467736</v>
      </c>
      <c r="T22" s="20">
        <v>461.56802229732853</v>
      </c>
      <c r="U22" s="20">
        <v>1050.5460680014596</v>
      </c>
      <c r="V22" s="20">
        <v>1367.0310621692265</v>
      </c>
      <c r="W22" s="20">
        <v>2144.0074359968635</v>
      </c>
      <c r="X22" s="20">
        <v>1184.4278938415589</v>
      </c>
      <c r="Y22" s="20">
        <v>368.16449295103513</v>
      </c>
      <c r="Z22" s="20">
        <v>88.005324395227547</v>
      </c>
      <c r="AA22" s="20">
        <v>15.471096342571187</v>
      </c>
      <c r="AB22" s="20">
        <v>12.207871926470554</v>
      </c>
      <c r="AC22" s="20">
        <v>163.02392627295148</v>
      </c>
      <c r="AD22" s="20">
        <v>137.67155254199494</v>
      </c>
      <c r="AE22" s="20">
        <v>176.60298193325281</v>
      </c>
      <c r="AF22" s="20">
        <v>672.41546720767997</v>
      </c>
      <c r="AG22" s="20">
        <v>423.59970970241841</v>
      </c>
      <c r="AH22" s="20">
        <v>799.28104729412746</v>
      </c>
      <c r="AI22" s="20">
        <v>2176.5401789393131</v>
      </c>
      <c r="AJ22" s="20">
        <v>90.150793057894973</v>
      </c>
      <c r="AK22" s="20">
        <v>0</v>
      </c>
      <c r="AL22" s="20">
        <v>0</v>
      </c>
      <c r="AM22" s="20">
        <v>0</v>
      </c>
      <c r="AN22" s="20">
        <v>0</v>
      </c>
      <c r="AO22" s="20">
        <v>0</v>
      </c>
      <c r="AP22" s="20">
        <v>0</v>
      </c>
      <c r="AQ22" s="20">
        <v>0</v>
      </c>
      <c r="AR22" s="16">
        <f t="shared" si="1"/>
        <v>26615.676177798767</v>
      </c>
      <c r="AS22" s="6">
        <f>'[1]2013'!AB5</f>
        <v>26615.676177798763</v>
      </c>
    </row>
    <row r="23" spans="1:45" ht="15" customHeight="1" x14ac:dyDescent="0.25">
      <c r="A23" s="15" t="s">
        <v>19</v>
      </c>
      <c r="B23" s="15" t="s">
        <v>4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879.78489444192439</v>
      </c>
      <c r="AH23" s="20">
        <v>6478.9138045297232</v>
      </c>
      <c r="AI23" s="20">
        <v>18614.684621669792</v>
      </c>
      <c r="AJ23" s="20">
        <v>32476.408748018926</v>
      </c>
      <c r="AK23" s="20">
        <v>45816.631957593592</v>
      </c>
      <c r="AL23" s="20">
        <v>54113.400236551883</v>
      </c>
      <c r="AM23" s="20">
        <v>61168.197668402368</v>
      </c>
      <c r="AN23" s="20">
        <v>65636.675151624731</v>
      </c>
      <c r="AO23" s="20">
        <v>63063.974424773274</v>
      </c>
      <c r="AP23" s="20">
        <v>73307.675336093133</v>
      </c>
      <c r="AQ23" s="20">
        <v>77319.007689785067</v>
      </c>
      <c r="AR23" s="16">
        <f t="shared" si="1"/>
        <v>498875.35453348432</v>
      </c>
      <c r="AS23" s="6">
        <f>'[1]2013'!AB6</f>
        <v>498875.35453348432</v>
      </c>
    </row>
    <row r="24" spans="1:45" ht="15" customHeight="1" x14ac:dyDescent="0.25">
      <c r="A24" s="15" t="s">
        <v>19</v>
      </c>
      <c r="B24" s="15" t="s">
        <v>5</v>
      </c>
      <c r="C24" s="20">
        <v>46.123326579120103</v>
      </c>
      <c r="D24" s="20">
        <v>57.034775661193301</v>
      </c>
      <c r="E24" s="20">
        <v>66.138696421916038</v>
      </c>
      <c r="F24" s="20">
        <v>71.652528681499348</v>
      </c>
      <c r="G24" s="20">
        <v>49.00490262096303</v>
      </c>
      <c r="H24" s="20">
        <v>63.183566251849342</v>
      </c>
      <c r="I24" s="20">
        <v>74.824592266034429</v>
      </c>
      <c r="J24" s="20">
        <v>62.808195635937693</v>
      </c>
      <c r="K24" s="20">
        <v>30.095934060789535</v>
      </c>
      <c r="L24" s="20">
        <v>29.866468135584505</v>
      </c>
      <c r="M24" s="20">
        <v>15.258027694383186</v>
      </c>
      <c r="N24" s="20">
        <v>9.3636012089688183</v>
      </c>
      <c r="O24" s="20">
        <v>12.273076408967253</v>
      </c>
      <c r="P24" s="20">
        <v>25.553956891364624</v>
      </c>
      <c r="Q24" s="20">
        <v>26.382234523623232</v>
      </c>
      <c r="R24" s="20">
        <v>45.727139645163277</v>
      </c>
      <c r="S24" s="20">
        <v>179.80191578822058</v>
      </c>
      <c r="T24" s="20">
        <v>418.75927366104281</v>
      </c>
      <c r="U24" s="20">
        <v>437.99549255432231</v>
      </c>
      <c r="V24" s="20">
        <v>399.39913373037302</v>
      </c>
      <c r="W24" s="20">
        <v>571.06573830012576</v>
      </c>
      <c r="X24" s="20">
        <v>796.98462501067706</v>
      </c>
      <c r="Y24" s="20">
        <v>1452.8915512293738</v>
      </c>
      <c r="Z24" s="20">
        <v>2080.9057485937078</v>
      </c>
      <c r="AA24" s="20">
        <v>2502.1550437886549</v>
      </c>
      <c r="AB24" s="20">
        <v>1955.9302018046321</v>
      </c>
      <c r="AC24" s="20">
        <v>2824.266207331701</v>
      </c>
      <c r="AD24" s="20">
        <v>3766.0443534215506</v>
      </c>
      <c r="AE24" s="20">
        <v>3533.0957507764374</v>
      </c>
      <c r="AF24" s="20">
        <v>2240.3499551549871</v>
      </c>
      <c r="AG24" s="20">
        <v>2195.6025248968413</v>
      </c>
      <c r="AH24" s="20">
        <v>2003.7933974008652</v>
      </c>
      <c r="AI24" s="20">
        <v>1599.6861817867982</v>
      </c>
      <c r="AJ24" s="20">
        <v>1386.6153364679149</v>
      </c>
      <c r="AK24" s="20">
        <v>1413.8121037500923</v>
      </c>
      <c r="AL24" s="20">
        <v>2080.5917584095155</v>
      </c>
      <c r="AM24" s="20">
        <v>2562.6939610554787</v>
      </c>
      <c r="AN24" s="20">
        <v>3972.9211502553453</v>
      </c>
      <c r="AO24" s="20">
        <v>4932.5446636087936</v>
      </c>
      <c r="AP24" s="20">
        <v>345.03865778663823</v>
      </c>
      <c r="AQ24" s="20">
        <v>167.51903315032411</v>
      </c>
      <c r="AR24" s="16">
        <f t="shared" si="1"/>
        <v>46505.754782401767</v>
      </c>
      <c r="AS24" s="6">
        <f>'[1]2013'!AB7</f>
        <v>46505.754782401767</v>
      </c>
    </row>
    <row r="25" spans="1:45" ht="15" customHeight="1" x14ac:dyDescent="0.25">
      <c r="A25" s="15" t="s">
        <v>19</v>
      </c>
      <c r="B25" s="15" t="s">
        <v>6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0.41627233188375212</v>
      </c>
      <c r="J25" s="20">
        <v>18.37424952881344</v>
      </c>
      <c r="K25" s="20">
        <v>11.472204813931089</v>
      </c>
      <c r="L25" s="20">
        <v>28.388394501059675</v>
      </c>
      <c r="M25" s="20">
        <v>61.600283325289759</v>
      </c>
      <c r="N25" s="20">
        <v>112.08950643110727</v>
      </c>
      <c r="O25" s="20">
        <v>155.79085507431134</v>
      </c>
      <c r="P25" s="20">
        <v>230.4521162295357</v>
      </c>
      <c r="Q25" s="20">
        <v>233.67990314466414</v>
      </c>
      <c r="R25" s="20">
        <v>275.83852308123721</v>
      </c>
      <c r="S25" s="20">
        <v>217.48014063520694</v>
      </c>
      <c r="T25" s="20">
        <v>63.271428576882876</v>
      </c>
      <c r="U25" s="20">
        <v>123.58149636909505</v>
      </c>
      <c r="V25" s="20">
        <v>195.53336834558399</v>
      </c>
      <c r="W25" s="20">
        <v>241.86328148961113</v>
      </c>
      <c r="X25" s="20">
        <v>158.49522706685045</v>
      </c>
      <c r="Y25" s="20">
        <v>60.979356773113636</v>
      </c>
      <c r="Z25" s="20">
        <v>12.476073387857507</v>
      </c>
      <c r="AA25" s="20">
        <v>1.8503073712583014</v>
      </c>
      <c r="AB25" s="20">
        <v>1.8293266733930427</v>
      </c>
      <c r="AC25" s="20">
        <v>23.498297911372379</v>
      </c>
      <c r="AD25" s="20">
        <v>16.45906452346744</v>
      </c>
      <c r="AE25" s="20">
        <v>47.361429658277189</v>
      </c>
      <c r="AF25" s="20">
        <v>150.5767380352612</v>
      </c>
      <c r="AG25" s="20">
        <v>44.307411544172489</v>
      </c>
      <c r="AH25" s="20">
        <v>23.53258208450605</v>
      </c>
      <c r="AI25" s="20">
        <v>75.316228220828094</v>
      </c>
      <c r="AJ25" s="20">
        <v>0</v>
      </c>
      <c r="AK25" s="20">
        <v>0</v>
      </c>
      <c r="AL25" s="20">
        <v>0</v>
      </c>
      <c r="AM25" s="20">
        <v>0</v>
      </c>
      <c r="AN25" s="20">
        <v>0</v>
      </c>
      <c r="AO25" s="20">
        <v>0</v>
      </c>
      <c r="AP25" s="20">
        <v>0</v>
      </c>
      <c r="AQ25" s="20">
        <v>0</v>
      </c>
      <c r="AR25" s="16">
        <f t="shared" si="1"/>
        <v>2586.5140671285708</v>
      </c>
      <c r="AS25" s="6">
        <f>'[1]2013'!AB8</f>
        <v>2586.5140671285712</v>
      </c>
    </row>
    <row r="26" spans="1:45" ht="15" customHeight="1" x14ac:dyDescent="0.25">
      <c r="A26" s="15" t="s">
        <v>19</v>
      </c>
      <c r="B26" s="15" t="s">
        <v>7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214.81029261008243</v>
      </c>
      <c r="AH26" s="20">
        <v>1180.5652662182983</v>
      </c>
      <c r="AI26" s="20">
        <v>2396.4853528674071</v>
      </c>
      <c r="AJ26" s="20">
        <v>3301.1083197282501</v>
      </c>
      <c r="AK26" s="20">
        <v>5560.9152835509458</v>
      </c>
      <c r="AL26" s="20">
        <v>7221.3909951240621</v>
      </c>
      <c r="AM26" s="20">
        <v>7882.1509380207081</v>
      </c>
      <c r="AN26" s="20">
        <v>9447.1134984203854</v>
      </c>
      <c r="AO26" s="20">
        <v>10439.407633093513</v>
      </c>
      <c r="AP26" s="20">
        <v>7898.456133536929</v>
      </c>
      <c r="AQ26" s="20">
        <v>7702.6737726716474</v>
      </c>
      <c r="AR26" s="16">
        <f t="shared" si="1"/>
        <v>63245.07748584223</v>
      </c>
      <c r="AS26" s="6">
        <f>'[1]2013'!AB9</f>
        <v>63245.077485842245</v>
      </c>
    </row>
    <row r="27" spans="1:45" ht="15" customHeight="1" x14ac:dyDescent="0.25">
      <c r="A27" s="15" t="s">
        <v>19</v>
      </c>
      <c r="B27" s="15" t="s">
        <v>8</v>
      </c>
      <c r="C27" s="20">
        <v>0.20358039949704762</v>
      </c>
      <c r="D27" s="20">
        <v>0.21993342718630943</v>
      </c>
      <c r="E27" s="20">
        <v>0.37185537047009204</v>
      </c>
      <c r="F27" s="20">
        <v>0.92280054551036483</v>
      </c>
      <c r="G27" s="20">
        <v>1.4942800487882546</v>
      </c>
      <c r="H27" s="20">
        <v>3.206240867509996</v>
      </c>
      <c r="I27" s="20">
        <v>15.300191388390296</v>
      </c>
      <c r="J27" s="20">
        <v>21.335930633940222</v>
      </c>
      <c r="K27" s="20">
        <v>43.00231619264634</v>
      </c>
      <c r="L27" s="20">
        <v>60.812426744800426</v>
      </c>
      <c r="M27" s="20">
        <v>41.82180414870367</v>
      </c>
      <c r="N27" s="20">
        <v>39.015829257803247</v>
      </c>
      <c r="O27" s="20">
        <v>52.078650668306082</v>
      </c>
      <c r="P27" s="20">
        <v>67.351736688974611</v>
      </c>
      <c r="Q27" s="20">
        <v>61.234405412523387</v>
      </c>
      <c r="R27" s="20">
        <v>117.57523037307944</v>
      </c>
      <c r="S27" s="20">
        <v>183.34889632459644</v>
      </c>
      <c r="T27" s="20">
        <v>162.53330138318356</v>
      </c>
      <c r="U27" s="20">
        <v>154.00541014582777</v>
      </c>
      <c r="V27" s="20">
        <v>147.52883502373729</v>
      </c>
      <c r="W27" s="20">
        <v>321.06928673333556</v>
      </c>
      <c r="X27" s="20">
        <v>383.64357630790482</v>
      </c>
      <c r="Y27" s="20">
        <v>341.16125215207984</v>
      </c>
      <c r="Z27" s="20">
        <v>280.91520826804015</v>
      </c>
      <c r="AA27" s="20">
        <v>405.30465225009158</v>
      </c>
      <c r="AB27" s="20">
        <v>515.60994953809416</v>
      </c>
      <c r="AC27" s="20">
        <v>867.50337336055645</v>
      </c>
      <c r="AD27" s="20">
        <v>977.28174189766492</v>
      </c>
      <c r="AE27" s="20">
        <v>897.34264345429665</v>
      </c>
      <c r="AF27" s="20">
        <v>507.59469060558814</v>
      </c>
      <c r="AG27" s="20">
        <v>516.24068148497247</v>
      </c>
      <c r="AH27" s="20">
        <v>622.33733973473204</v>
      </c>
      <c r="AI27" s="20">
        <v>878.48833101835089</v>
      </c>
      <c r="AJ27" s="20">
        <v>1077.656750361454</v>
      </c>
      <c r="AK27" s="20">
        <v>1292.4364550850496</v>
      </c>
      <c r="AL27" s="20">
        <v>1903.4114819770268</v>
      </c>
      <c r="AM27" s="20">
        <v>1977.1162217943593</v>
      </c>
      <c r="AN27" s="20">
        <v>2811.227216404754</v>
      </c>
      <c r="AO27" s="20">
        <v>3350.5257194110882</v>
      </c>
      <c r="AP27" s="20">
        <v>3823.2806291185634</v>
      </c>
      <c r="AQ27" s="20">
        <v>4503.0198825503348</v>
      </c>
      <c r="AR27" s="16">
        <f t="shared" si="1"/>
        <v>29426.530738553811</v>
      </c>
      <c r="AS27" s="6">
        <f>'[1]2013'!AB10</f>
        <v>29426.530738553811</v>
      </c>
    </row>
    <row r="28" spans="1:45" ht="15" customHeight="1" x14ac:dyDescent="0.25">
      <c r="A28" s="15" t="s">
        <v>19</v>
      </c>
      <c r="B28" s="15" t="s">
        <v>9</v>
      </c>
      <c r="C28" s="20">
        <v>17.954141204852139</v>
      </c>
      <c r="D28" s="20">
        <v>18.050611569514469</v>
      </c>
      <c r="E28" s="20">
        <v>26.205030519802722</v>
      </c>
      <c r="F28" s="20">
        <v>34.770980019094928</v>
      </c>
      <c r="G28" s="20">
        <v>56.292252363170689</v>
      </c>
      <c r="H28" s="20">
        <v>56.698829223530915</v>
      </c>
      <c r="I28" s="20">
        <v>42.765826232225621</v>
      </c>
      <c r="J28" s="20">
        <v>64.804026287829373</v>
      </c>
      <c r="K28" s="20">
        <v>40.010758790346969</v>
      </c>
      <c r="L28" s="20">
        <v>36.101259928708174</v>
      </c>
      <c r="M28" s="20">
        <v>29.699958568296697</v>
      </c>
      <c r="N28" s="20">
        <v>38.415597910569694</v>
      </c>
      <c r="O28" s="20">
        <v>50.102114927889836</v>
      </c>
      <c r="P28" s="20">
        <v>72.81629638483129</v>
      </c>
      <c r="Q28" s="20">
        <v>52.857258944374252</v>
      </c>
      <c r="R28" s="20">
        <v>52.766836287031389</v>
      </c>
      <c r="S28" s="20">
        <v>51.493712244160285</v>
      </c>
      <c r="T28" s="20">
        <v>48.564355479865213</v>
      </c>
      <c r="U28" s="20">
        <v>65.165683600593226</v>
      </c>
      <c r="V28" s="20">
        <v>30.759010807936804</v>
      </c>
      <c r="W28" s="20">
        <v>45.907097224653363</v>
      </c>
      <c r="X28" s="20">
        <v>56.525766077158679</v>
      </c>
      <c r="Y28" s="20">
        <v>80.724890505167707</v>
      </c>
      <c r="Z28" s="20">
        <v>61.732237533142353</v>
      </c>
      <c r="AA28" s="20">
        <v>78.129161822834007</v>
      </c>
      <c r="AB28" s="20">
        <v>79.829040335449534</v>
      </c>
      <c r="AC28" s="20">
        <v>111.90957663094315</v>
      </c>
      <c r="AD28" s="20">
        <v>162.09907284269335</v>
      </c>
      <c r="AE28" s="20">
        <v>174.02200469858386</v>
      </c>
      <c r="AF28" s="20">
        <v>107.10351315191653</v>
      </c>
      <c r="AG28" s="20">
        <v>99.103685308050018</v>
      </c>
      <c r="AH28" s="20">
        <v>129.96103647687642</v>
      </c>
      <c r="AI28" s="20">
        <v>141.7537282400869</v>
      </c>
      <c r="AJ28" s="20">
        <v>162.20324063901069</v>
      </c>
      <c r="AK28" s="20">
        <v>168.67364371985519</v>
      </c>
      <c r="AL28" s="20">
        <v>175.73735211636301</v>
      </c>
      <c r="AM28" s="20">
        <v>123.04770671696544</v>
      </c>
      <c r="AN28" s="20">
        <v>141.64151665754616</v>
      </c>
      <c r="AO28" s="20">
        <v>130.44596327791857</v>
      </c>
      <c r="AP28" s="20">
        <v>96.773834248649734</v>
      </c>
      <c r="AQ28" s="20">
        <v>84.14366388073185</v>
      </c>
      <c r="AR28" s="16">
        <f t="shared" si="1"/>
        <v>3297.7622733992207</v>
      </c>
      <c r="AS28" s="6">
        <f>'[1]2013'!AB11</f>
        <v>3297.7622733992212</v>
      </c>
    </row>
    <row r="29" spans="1:45" ht="15" customHeight="1" x14ac:dyDescent="0.25">
      <c r="A29" s="15" t="s">
        <v>19</v>
      </c>
      <c r="B29" s="15" t="s">
        <v>10</v>
      </c>
      <c r="C29" s="20">
        <v>41.892996144654987</v>
      </c>
      <c r="D29" s="20">
        <v>42.118093662200437</v>
      </c>
      <c r="E29" s="20">
        <v>61.145071212872985</v>
      </c>
      <c r="F29" s="20">
        <v>81.132286711221496</v>
      </c>
      <c r="G29" s="20">
        <v>131.3485888473983</v>
      </c>
      <c r="H29" s="20">
        <v>132.2972681882388</v>
      </c>
      <c r="I29" s="20">
        <v>99.786927875193086</v>
      </c>
      <c r="J29" s="20">
        <v>151.20939467160181</v>
      </c>
      <c r="K29" s="20">
        <v>93.358437177476233</v>
      </c>
      <c r="L29" s="20">
        <v>84.236273166985725</v>
      </c>
      <c r="M29" s="20">
        <v>69.299903326025643</v>
      </c>
      <c r="N29" s="20">
        <v>89.636395124662627</v>
      </c>
      <c r="O29" s="20">
        <v>116.90493483174292</v>
      </c>
      <c r="P29" s="20">
        <v>169.90469156460631</v>
      </c>
      <c r="Q29" s="20">
        <v>123.33360420353992</v>
      </c>
      <c r="R29" s="20">
        <v>123.1226180030732</v>
      </c>
      <c r="S29" s="20">
        <v>120.15199523637396</v>
      </c>
      <c r="T29" s="20">
        <v>113.3168294530188</v>
      </c>
      <c r="U29" s="20">
        <v>152.05326173471749</v>
      </c>
      <c r="V29" s="20">
        <v>71.771025218519227</v>
      </c>
      <c r="W29" s="20">
        <v>107.11656019085784</v>
      </c>
      <c r="X29" s="20">
        <v>131.89345418003691</v>
      </c>
      <c r="Y29" s="20">
        <v>188.35807784539136</v>
      </c>
      <c r="Z29" s="20">
        <v>144.04188757733209</v>
      </c>
      <c r="AA29" s="20">
        <v>182.30137758661272</v>
      </c>
      <c r="AB29" s="20">
        <v>186.26776078271553</v>
      </c>
      <c r="AC29" s="20">
        <v>261.12234547220078</v>
      </c>
      <c r="AD29" s="20">
        <v>378.23116996628437</v>
      </c>
      <c r="AE29" s="20">
        <v>406.05134429669562</v>
      </c>
      <c r="AF29" s="20">
        <v>284.87129655014826</v>
      </c>
      <c r="AG29" s="20">
        <v>300.9209603762219</v>
      </c>
      <c r="AH29" s="20">
        <v>345.39070760655414</v>
      </c>
      <c r="AI29" s="20">
        <v>361.65234136194886</v>
      </c>
      <c r="AJ29" s="20">
        <v>402.20993435682328</v>
      </c>
      <c r="AK29" s="20">
        <v>447.96239835302566</v>
      </c>
      <c r="AL29" s="20">
        <v>496.7256077801888</v>
      </c>
      <c r="AM29" s="20">
        <v>475.11519451357645</v>
      </c>
      <c r="AN29" s="20">
        <v>665.25009458324678</v>
      </c>
      <c r="AO29" s="20">
        <v>640.46532802635988</v>
      </c>
      <c r="AP29" s="20">
        <v>566.98354084914638</v>
      </c>
      <c r="AQ29" s="20">
        <v>614.68805059859972</v>
      </c>
      <c r="AR29" s="16">
        <f t="shared" si="1"/>
        <v>9655.6400292080907</v>
      </c>
      <c r="AS29" s="6">
        <f>'[1]2013'!AB12</f>
        <v>9655.6400292080925</v>
      </c>
    </row>
    <row r="30" spans="1:45" ht="15" customHeight="1" x14ac:dyDescent="0.25">
      <c r="A30" s="15" t="s">
        <v>19</v>
      </c>
      <c r="B30" s="15" t="s">
        <v>11</v>
      </c>
      <c r="C30" s="20">
        <v>10.236875667301199</v>
      </c>
      <c r="D30" s="20">
        <v>14.03521503669276</v>
      </c>
      <c r="E30" s="20">
        <v>29.765600872345981</v>
      </c>
      <c r="F30" s="20">
        <v>37.257790314380372</v>
      </c>
      <c r="G30" s="20">
        <v>47.868082824476772</v>
      </c>
      <c r="H30" s="20">
        <v>54.148755234165968</v>
      </c>
      <c r="I30" s="20">
        <v>111.65384362353257</v>
      </c>
      <c r="J30" s="20">
        <v>64.732339993983246</v>
      </c>
      <c r="K30" s="20">
        <v>63.247083125513754</v>
      </c>
      <c r="L30" s="20">
        <v>51.728650663307455</v>
      </c>
      <c r="M30" s="20">
        <v>42.337904138497571</v>
      </c>
      <c r="N30" s="20">
        <v>52.682035471968241</v>
      </c>
      <c r="O30" s="20">
        <v>77.115032346341479</v>
      </c>
      <c r="P30" s="20">
        <v>134.59452663553242</v>
      </c>
      <c r="Q30" s="20">
        <v>124.49560606385698</v>
      </c>
      <c r="R30" s="20">
        <v>125.57558761560864</v>
      </c>
      <c r="S30" s="20">
        <v>116.63903322178393</v>
      </c>
      <c r="T30" s="20">
        <v>99.738045290161452</v>
      </c>
      <c r="U30" s="20">
        <v>124.70610716629096</v>
      </c>
      <c r="V30" s="20">
        <v>72.028924100978301</v>
      </c>
      <c r="W30" s="20">
        <v>111.84199798527048</v>
      </c>
      <c r="X30" s="20">
        <v>136.13540560935667</v>
      </c>
      <c r="Y30" s="20">
        <v>213.68978997864892</v>
      </c>
      <c r="Z30" s="20">
        <v>170.76880787795884</v>
      </c>
      <c r="AA30" s="20">
        <v>226.17475555125722</v>
      </c>
      <c r="AB30" s="20">
        <v>242.4904908266189</v>
      </c>
      <c r="AC30" s="20">
        <v>269.60877952095171</v>
      </c>
      <c r="AD30" s="20">
        <v>356.23440093557986</v>
      </c>
      <c r="AE30" s="20">
        <v>206.9284198010526</v>
      </c>
      <c r="AF30" s="20">
        <v>145.27307020756257</v>
      </c>
      <c r="AG30" s="20">
        <v>143.14789336580637</v>
      </c>
      <c r="AH30" s="20">
        <v>148.22796320881167</v>
      </c>
      <c r="AI30" s="20">
        <v>153.88531176718763</v>
      </c>
      <c r="AJ30" s="20">
        <v>198.47267597368622</v>
      </c>
      <c r="AK30" s="20">
        <v>223.2562123658941</v>
      </c>
      <c r="AL30" s="20">
        <v>232.62060371443309</v>
      </c>
      <c r="AM30" s="20">
        <v>211.88888777922958</v>
      </c>
      <c r="AN30" s="20">
        <v>274.62178051811253</v>
      </c>
      <c r="AO30" s="20">
        <v>239.83102431116814</v>
      </c>
      <c r="AP30" s="20">
        <v>202.7311503757598</v>
      </c>
      <c r="AQ30" s="20">
        <v>173.69414953693243</v>
      </c>
      <c r="AR30" s="16">
        <f t="shared" si="1"/>
        <v>5736.1106106179996</v>
      </c>
      <c r="AS30" s="6">
        <f>'[1]2013'!AB13</f>
        <v>5736.1106106180005</v>
      </c>
    </row>
    <row r="31" spans="1:45" ht="15" customHeight="1" x14ac:dyDescent="0.25">
      <c r="A31" s="15" t="s">
        <v>19</v>
      </c>
      <c r="B31" s="15" t="s">
        <v>12</v>
      </c>
      <c r="C31" s="20">
        <v>4.8021816267723665</v>
      </c>
      <c r="D31" s="20">
        <v>7.2570839023909732</v>
      </c>
      <c r="E31" s="20">
        <v>10.848126765720451</v>
      </c>
      <c r="F31" s="20">
        <v>13.172109024330629</v>
      </c>
      <c r="G31" s="20">
        <v>15.0299589582912</v>
      </c>
      <c r="H31" s="20">
        <v>11.468712469810811</v>
      </c>
      <c r="I31" s="20">
        <v>11.78056791175994</v>
      </c>
      <c r="J31" s="20">
        <v>15.554392367972685</v>
      </c>
      <c r="K31" s="20">
        <v>10.996458494237338</v>
      </c>
      <c r="L31" s="20">
        <v>11.198687131820931</v>
      </c>
      <c r="M31" s="20">
        <v>11.332898956535759</v>
      </c>
      <c r="N31" s="20">
        <v>14.800794388508463</v>
      </c>
      <c r="O31" s="20">
        <v>19.534297787924345</v>
      </c>
      <c r="P31" s="20">
        <v>31.239455379607818</v>
      </c>
      <c r="Q31" s="20">
        <v>29.053261787009639</v>
      </c>
      <c r="R31" s="20">
        <v>33.961860005284763</v>
      </c>
      <c r="S31" s="20">
        <v>35.999053885376462</v>
      </c>
      <c r="T31" s="20">
        <v>39.342449063797794</v>
      </c>
      <c r="U31" s="20">
        <v>50.248470060567783</v>
      </c>
      <c r="V31" s="20">
        <v>42.654850598845478</v>
      </c>
      <c r="W31" s="20">
        <v>76.091494821548579</v>
      </c>
      <c r="X31" s="20">
        <v>91.564687919105012</v>
      </c>
      <c r="Y31" s="20">
        <v>114.93427601878905</v>
      </c>
      <c r="Z31" s="20">
        <v>93.08169041443351</v>
      </c>
      <c r="AA31" s="20">
        <v>121.91316472971572</v>
      </c>
      <c r="AB31" s="20">
        <v>112.81021802875998</v>
      </c>
      <c r="AC31" s="20">
        <v>118.33579618453676</v>
      </c>
      <c r="AD31" s="20">
        <v>199.12665160439926</v>
      </c>
      <c r="AE31" s="20">
        <v>277.50334443518642</v>
      </c>
      <c r="AF31" s="20">
        <v>224.00236403459431</v>
      </c>
      <c r="AG31" s="20">
        <v>284.77760261625536</v>
      </c>
      <c r="AH31" s="20">
        <v>383.58830932676051</v>
      </c>
      <c r="AI31" s="20">
        <v>423.00245145095067</v>
      </c>
      <c r="AJ31" s="20">
        <v>424.82891095395024</v>
      </c>
      <c r="AK31" s="20">
        <v>569.58141866586993</v>
      </c>
      <c r="AL31" s="20">
        <v>730.28546023101921</v>
      </c>
      <c r="AM31" s="20">
        <v>640.51120628178478</v>
      </c>
      <c r="AN31" s="20">
        <v>968.43269528647852</v>
      </c>
      <c r="AO31" s="20">
        <v>953.41717231823816</v>
      </c>
      <c r="AP31" s="20">
        <v>805.90841392236769</v>
      </c>
      <c r="AQ31" s="20">
        <v>870.75175062118808</v>
      </c>
      <c r="AR31" s="16">
        <f t="shared" si="1"/>
        <v>8904.7247504324969</v>
      </c>
      <c r="AS31" s="6">
        <f>'[1]2013'!AB14</f>
        <v>8904.7247504324987</v>
      </c>
    </row>
    <row r="32" spans="1:45" ht="15" customHeight="1" x14ac:dyDescent="0.25">
      <c r="A32" s="15" t="s">
        <v>19</v>
      </c>
      <c r="B32" s="15" t="s">
        <v>13</v>
      </c>
      <c r="C32" s="20">
        <v>4.8021816267723665</v>
      </c>
      <c r="D32" s="20">
        <v>7.2570839023909732</v>
      </c>
      <c r="E32" s="20">
        <v>10.848126765720451</v>
      </c>
      <c r="F32" s="20">
        <v>13.172109024330629</v>
      </c>
      <c r="G32" s="20">
        <v>15.0299589582912</v>
      </c>
      <c r="H32" s="20">
        <v>11.468712469810811</v>
      </c>
      <c r="I32" s="20">
        <v>11.78056791175994</v>
      </c>
      <c r="J32" s="20">
        <v>15.554392367972685</v>
      </c>
      <c r="K32" s="20">
        <v>10.996458494237338</v>
      </c>
      <c r="L32" s="20">
        <v>11.198687131820931</v>
      </c>
      <c r="M32" s="20">
        <v>11.332898956535759</v>
      </c>
      <c r="N32" s="20">
        <v>14.800794388508463</v>
      </c>
      <c r="O32" s="20">
        <v>19.534297787924345</v>
      </c>
      <c r="P32" s="20">
        <v>31.239455379607818</v>
      </c>
      <c r="Q32" s="20">
        <v>29.053261787009639</v>
      </c>
      <c r="R32" s="20">
        <v>33.961860005284763</v>
      </c>
      <c r="S32" s="20">
        <v>35.999053885376462</v>
      </c>
      <c r="T32" s="20">
        <v>39.342449063797794</v>
      </c>
      <c r="U32" s="20">
        <v>50.248470060567783</v>
      </c>
      <c r="V32" s="20">
        <v>42.654850598845478</v>
      </c>
      <c r="W32" s="20">
        <v>76.091494821548579</v>
      </c>
      <c r="X32" s="20">
        <v>91.564687919105012</v>
      </c>
      <c r="Y32" s="20">
        <v>114.93427601878905</v>
      </c>
      <c r="Z32" s="20">
        <v>93.08169041443351</v>
      </c>
      <c r="AA32" s="20">
        <v>121.91316472971572</v>
      </c>
      <c r="AB32" s="20">
        <v>112.81021802875998</v>
      </c>
      <c r="AC32" s="20">
        <v>118.33579618453676</v>
      </c>
      <c r="AD32" s="20">
        <v>199.12665160439926</v>
      </c>
      <c r="AE32" s="20">
        <v>277.50334443518642</v>
      </c>
      <c r="AF32" s="20">
        <v>204.88092630867718</v>
      </c>
      <c r="AG32" s="20">
        <v>290.29367156872036</v>
      </c>
      <c r="AH32" s="20">
        <v>416.53738561976297</v>
      </c>
      <c r="AI32" s="20">
        <v>383.03744505686814</v>
      </c>
      <c r="AJ32" s="20">
        <v>399.10944906430103</v>
      </c>
      <c r="AK32" s="20">
        <v>546.9578576440947</v>
      </c>
      <c r="AL32" s="20">
        <v>758.71730218905043</v>
      </c>
      <c r="AM32" s="20">
        <v>573.33231610262703</v>
      </c>
      <c r="AN32" s="20">
        <v>1005.5966390551753</v>
      </c>
      <c r="AO32" s="20">
        <v>880.74060574425141</v>
      </c>
      <c r="AP32" s="20">
        <v>881.15122763244221</v>
      </c>
      <c r="AQ32" s="20">
        <v>1199.1316918906709</v>
      </c>
      <c r="AR32" s="16">
        <f t="shared" si="1"/>
        <v>9165.1235125996809</v>
      </c>
      <c r="AS32" s="6">
        <f>'[1]2013'!AB15</f>
        <v>9165.1235125996827</v>
      </c>
    </row>
    <row r="33" spans="1:45" ht="15" customHeight="1" x14ac:dyDescent="0.25">
      <c r="A33" s="15" t="s">
        <v>19</v>
      </c>
      <c r="B33" s="15" t="s">
        <v>14</v>
      </c>
      <c r="C33" s="20">
        <v>2.4434206366763402</v>
      </c>
      <c r="D33" s="20">
        <v>3.3965847180584476</v>
      </c>
      <c r="E33" s="20">
        <v>4.1818012042997719</v>
      </c>
      <c r="F33" s="20">
        <v>6.6108113564497089</v>
      </c>
      <c r="G33" s="20">
        <v>6.6037115124924792</v>
      </c>
      <c r="H33" s="20">
        <v>9.2048406834583059</v>
      </c>
      <c r="I33" s="20">
        <v>9.0287915069310394</v>
      </c>
      <c r="J33" s="20">
        <v>10.240191159532413</v>
      </c>
      <c r="K33" s="20">
        <v>9.343093013349975</v>
      </c>
      <c r="L33" s="20">
        <v>6.9593941284914891</v>
      </c>
      <c r="M33" s="20">
        <v>5.1384005590103135</v>
      </c>
      <c r="N33" s="20">
        <v>6.2292380952882507</v>
      </c>
      <c r="O33" s="20">
        <v>17.027352024647485</v>
      </c>
      <c r="P33" s="20">
        <v>19.531577743108855</v>
      </c>
      <c r="Q33" s="20">
        <v>22.29243494691373</v>
      </c>
      <c r="R33" s="20">
        <v>42.004402609977532</v>
      </c>
      <c r="S33" s="20">
        <v>22.657429295499213</v>
      </c>
      <c r="T33" s="20">
        <v>49.932664569649447</v>
      </c>
      <c r="U33" s="20">
        <v>99.115545759509914</v>
      </c>
      <c r="V33" s="20">
        <v>79.56463226314294</v>
      </c>
      <c r="W33" s="20">
        <v>75.193328721307054</v>
      </c>
      <c r="X33" s="20">
        <v>62.707488093388065</v>
      </c>
      <c r="Y33" s="20">
        <v>106.00310992710989</v>
      </c>
      <c r="Z33" s="20">
        <v>115.5003341303017</v>
      </c>
      <c r="AA33" s="20">
        <v>116.98062961613465</v>
      </c>
      <c r="AB33" s="20">
        <v>112.15101830705927</v>
      </c>
      <c r="AC33" s="20">
        <v>55.74230593159794</v>
      </c>
      <c r="AD33" s="20">
        <v>106.69064202798306</v>
      </c>
      <c r="AE33" s="20">
        <v>154.59663659447278</v>
      </c>
      <c r="AF33" s="20">
        <v>183.87393310816287</v>
      </c>
      <c r="AG33" s="20">
        <v>227.39287859653359</v>
      </c>
      <c r="AH33" s="20">
        <v>215.56197560275987</v>
      </c>
      <c r="AI33" s="20">
        <v>270.40829345127293</v>
      </c>
      <c r="AJ33" s="20">
        <v>268.67956233578423</v>
      </c>
      <c r="AK33" s="20">
        <v>463.92046303395682</v>
      </c>
      <c r="AL33" s="20">
        <v>503.5183550178989</v>
      </c>
      <c r="AM33" s="20">
        <v>253.40947963983845</v>
      </c>
      <c r="AN33" s="20">
        <v>404.22377294694559</v>
      </c>
      <c r="AO33" s="20">
        <v>498.13167063148592</v>
      </c>
      <c r="AP33" s="20">
        <v>574.71381505052466</v>
      </c>
      <c r="AQ33" s="20">
        <v>333.82110246621687</v>
      </c>
      <c r="AR33" s="16">
        <f t="shared" si="1"/>
        <v>5534.7271130172221</v>
      </c>
      <c r="AS33" s="6">
        <f>'[1]2013'!AB16</f>
        <v>5534.7271130172221</v>
      </c>
    </row>
    <row r="34" spans="1:45" ht="15" customHeight="1" x14ac:dyDescent="0.25">
      <c r="A34" s="15" t="s">
        <v>19</v>
      </c>
      <c r="B34" s="15" t="s">
        <v>15</v>
      </c>
      <c r="C34" s="20">
        <v>1.2939792177381813</v>
      </c>
      <c r="D34" s="20">
        <v>1.9713216615870182</v>
      </c>
      <c r="E34" s="20">
        <v>2.3200403941663108</v>
      </c>
      <c r="F34" s="20">
        <v>4.1564350323169608</v>
      </c>
      <c r="G34" s="20">
        <v>4.4968686166665499</v>
      </c>
      <c r="H34" s="20">
        <v>5.2140135271574133</v>
      </c>
      <c r="I34" s="20">
        <v>5.2618531784372307</v>
      </c>
      <c r="J34" s="20">
        <v>7.1894487393693254</v>
      </c>
      <c r="K34" s="20">
        <v>8.8144430878825375</v>
      </c>
      <c r="L34" s="20">
        <v>7.6954989195356109</v>
      </c>
      <c r="M34" s="20">
        <v>7.2098565555606084</v>
      </c>
      <c r="N34" s="20">
        <v>6.3088873836670025</v>
      </c>
      <c r="O34" s="20">
        <v>10.822854477204789</v>
      </c>
      <c r="P34" s="20">
        <v>18.132353402410061</v>
      </c>
      <c r="Q34" s="20">
        <v>22.424317672744699</v>
      </c>
      <c r="R34" s="20">
        <v>32.200407907682916</v>
      </c>
      <c r="S34" s="20">
        <v>18.306271235947698</v>
      </c>
      <c r="T34" s="20">
        <v>46.834014682440127</v>
      </c>
      <c r="U34" s="20">
        <v>67.306092505502733</v>
      </c>
      <c r="V34" s="20">
        <v>49.676200233362174</v>
      </c>
      <c r="W34" s="20">
        <v>37.675622758227561</v>
      </c>
      <c r="X34" s="20">
        <v>32.047762821995541</v>
      </c>
      <c r="Y34" s="20">
        <v>57.095983762609293</v>
      </c>
      <c r="Z34" s="20">
        <v>38.104862011602819</v>
      </c>
      <c r="AA34" s="20">
        <v>46.259461079917621</v>
      </c>
      <c r="AB34" s="20">
        <v>40.185582200947522</v>
      </c>
      <c r="AC34" s="20">
        <v>26.565164487174041</v>
      </c>
      <c r="AD34" s="20">
        <v>71.439807158944532</v>
      </c>
      <c r="AE34" s="20">
        <v>90.165225330649037</v>
      </c>
      <c r="AF34" s="20">
        <v>85.337983418668273</v>
      </c>
      <c r="AG34" s="20">
        <v>102.43457492977917</v>
      </c>
      <c r="AH34" s="20">
        <v>121.9703291886036</v>
      </c>
      <c r="AI34" s="20">
        <v>126.35426678023781</v>
      </c>
      <c r="AJ34" s="20">
        <v>126.40044945463457</v>
      </c>
      <c r="AK34" s="20">
        <v>203.86854445710966</v>
      </c>
      <c r="AL34" s="20">
        <v>198.51157783253291</v>
      </c>
      <c r="AM34" s="20">
        <v>73.832086025137556</v>
      </c>
      <c r="AN34" s="20">
        <v>133.6388819225584</v>
      </c>
      <c r="AO34" s="20">
        <v>160.67926217868145</v>
      </c>
      <c r="AP34" s="20">
        <v>181.18921532686755</v>
      </c>
      <c r="AQ34" s="20">
        <v>126.98221463335578</v>
      </c>
      <c r="AR34" s="16">
        <f t="shared" si="1"/>
        <v>2408.3740161916148</v>
      </c>
      <c r="AS34" s="6">
        <f>'[1]2013'!AB17</f>
        <v>2408.3740161916148</v>
      </c>
    </row>
    <row r="35" spans="1:45" ht="15" customHeight="1" x14ac:dyDescent="0.25">
      <c r="A35" s="15" t="s">
        <v>19</v>
      </c>
      <c r="B35" s="15" t="s">
        <v>16</v>
      </c>
      <c r="C35" s="20">
        <v>5.4887771696211299E-2</v>
      </c>
      <c r="D35" s="20">
        <v>0.40891773984000102</v>
      </c>
      <c r="E35" s="20">
        <v>0.44395834703182491</v>
      </c>
      <c r="F35" s="20">
        <v>0.48397502682039772</v>
      </c>
      <c r="G35" s="20">
        <v>0.60742016172837932</v>
      </c>
      <c r="H35" s="20">
        <v>0.75231612250656021</v>
      </c>
      <c r="I35" s="20">
        <v>1.228054017226252</v>
      </c>
      <c r="J35" s="20">
        <v>1.2802842564362176</v>
      </c>
      <c r="K35" s="20">
        <v>2.7371355430622559</v>
      </c>
      <c r="L35" s="20">
        <v>1.0471129723982251</v>
      </c>
      <c r="M35" s="20">
        <v>0.69806667451314786</v>
      </c>
      <c r="N35" s="20">
        <v>1.0951777152078439</v>
      </c>
      <c r="O35" s="20">
        <v>1.529357540675319</v>
      </c>
      <c r="P35" s="20">
        <v>2.7231739542081059</v>
      </c>
      <c r="Q35" s="20">
        <v>3.8628875824041335</v>
      </c>
      <c r="R35" s="20">
        <v>4.1582262240546575</v>
      </c>
      <c r="S35" s="20">
        <v>2.7666730889605775</v>
      </c>
      <c r="T35" s="20">
        <v>4.9880705501418836</v>
      </c>
      <c r="U35" s="20">
        <v>6.9956880276669988</v>
      </c>
      <c r="V35" s="20">
        <v>3.5748359135056744</v>
      </c>
      <c r="W35" s="20">
        <v>3.6653319294900411</v>
      </c>
      <c r="X35" s="20">
        <v>2.2049554840308225</v>
      </c>
      <c r="Y35" s="20">
        <v>4.9376551122353982</v>
      </c>
      <c r="Z35" s="20">
        <v>4.7091138649591384</v>
      </c>
      <c r="AA35" s="20">
        <v>13.66977769616733</v>
      </c>
      <c r="AB35" s="20">
        <v>13.530122082659355</v>
      </c>
      <c r="AC35" s="20">
        <v>9.0211342887675414</v>
      </c>
      <c r="AD35" s="20">
        <v>40.352760294852651</v>
      </c>
      <c r="AE35" s="20">
        <v>51.92558786379238</v>
      </c>
      <c r="AF35" s="20">
        <v>61.053060595397064</v>
      </c>
      <c r="AG35" s="20">
        <v>85.695749178960611</v>
      </c>
      <c r="AH35" s="20">
        <v>71.749877203319798</v>
      </c>
      <c r="AI35" s="20">
        <v>72.556312375314178</v>
      </c>
      <c r="AJ35" s="20">
        <v>83.441590233889684</v>
      </c>
      <c r="AK35" s="20">
        <v>112.06275556101119</v>
      </c>
      <c r="AL35" s="20">
        <v>108.86118784364703</v>
      </c>
      <c r="AM35" s="20">
        <v>56.534194916303903</v>
      </c>
      <c r="AN35" s="20">
        <v>92.580221094542352</v>
      </c>
      <c r="AO35" s="20">
        <v>109.78019057038351</v>
      </c>
      <c r="AP35" s="20">
        <v>134.12814687266609</v>
      </c>
      <c r="AQ35" s="20">
        <v>80.734583110223852</v>
      </c>
      <c r="AR35" s="16">
        <f t="shared" si="1"/>
        <v>1254.6305274026986</v>
      </c>
      <c r="AS35" s="6">
        <f>'[1]2013'!AB18</f>
        <v>1254.6305274026986</v>
      </c>
    </row>
    <row r="36" spans="1:45" ht="15" customHeight="1" x14ac:dyDescent="0.25">
      <c r="A36" s="15" t="s">
        <v>19</v>
      </c>
      <c r="B36" s="15" t="s">
        <v>17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0">
        <v>19.371987347694375</v>
      </c>
      <c r="I36" s="20">
        <v>41.917133866413153</v>
      </c>
      <c r="J36" s="20">
        <v>87.55856233004701</v>
      </c>
      <c r="K36" s="20">
        <v>112.66538803339081</v>
      </c>
      <c r="L36" s="20">
        <v>186.0755560605603</v>
      </c>
      <c r="M36" s="20">
        <v>204.46880108132956</v>
      </c>
      <c r="N36" s="20">
        <v>166.27777084935042</v>
      </c>
      <c r="O36" s="20">
        <v>186.5282411711577</v>
      </c>
      <c r="P36" s="20">
        <v>245.29900203946809</v>
      </c>
      <c r="Q36" s="20">
        <v>254.40796848712046</v>
      </c>
      <c r="R36" s="20">
        <v>213.53645330102339</v>
      </c>
      <c r="S36" s="20">
        <v>225.00171290121301</v>
      </c>
      <c r="T36" s="20">
        <v>213.2287834215127</v>
      </c>
      <c r="U36" s="20">
        <v>186.97670798415956</v>
      </c>
      <c r="V36" s="20">
        <v>94.161572962792647</v>
      </c>
      <c r="W36" s="20">
        <v>143.91739327080248</v>
      </c>
      <c r="X36" s="20">
        <v>291.76293758151922</v>
      </c>
      <c r="Y36" s="20">
        <v>644.09059803340699</v>
      </c>
      <c r="Z36" s="20">
        <v>1090.0835399943583</v>
      </c>
      <c r="AA36" s="20">
        <v>1643.969225159831</v>
      </c>
      <c r="AB36" s="20">
        <v>1921.9108363473042</v>
      </c>
      <c r="AC36" s="20">
        <v>2188.4664604204131</v>
      </c>
      <c r="AD36" s="20">
        <v>3355.3756622712626</v>
      </c>
      <c r="AE36" s="20">
        <v>4463.8001117548874</v>
      </c>
      <c r="AF36" s="20">
        <v>5415.5548631407692</v>
      </c>
      <c r="AG36" s="20">
        <v>7548.1398304899612</v>
      </c>
      <c r="AH36" s="20">
        <v>8540.848091086842</v>
      </c>
      <c r="AI36" s="20">
        <v>11900.850260040726</v>
      </c>
      <c r="AJ36" s="20">
        <v>15034.38417002226</v>
      </c>
      <c r="AK36" s="20">
        <v>21426.267894322005</v>
      </c>
      <c r="AL36" s="20">
        <v>19159.851999422084</v>
      </c>
      <c r="AM36" s="20">
        <v>14877.20977460191</v>
      </c>
      <c r="AN36" s="20">
        <v>12693.455958745824</v>
      </c>
      <c r="AO36" s="20">
        <v>14971.784666607722</v>
      </c>
      <c r="AP36" s="20">
        <v>11030.25501932081</v>
      </c>
      <c r="AQ36" s="20">
        <v>8229.3848815544316</v>
      </c>
      <c r="AR36" s="16">
        <f t="shared" si="1"/>
        <v>169008.83981602636</v>
      </c>
      <c r="AS36" s="6">
        <f>'[1]2013'!AB19</f>
        <v>169008.83981602636</v>
      </c>
    </row>
    <row r="37" spans="1:45" ht="15" customHeight="1" x14ac:dyDescent="0.25">
      <c r="A37" s="15" t="s">
        <v>19</v>
      </c>
      <c r="B37" s="15" t="s">
        <v>18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0">
        <v>3552.1225525729774</v>
      </c>
      <c r="AO37" s="20">
        <v>11199.497697467537</v>
      </c>
      <c r="AP37" s="20">
        <v>8482.2526913117727</v>
      </c>
      <c r="AQ37" s="20">
        <v>9051.9436085721136</v>
      </c>
      <c r="AR37" s="16">
        <f t="shared" si="1"/>
        <v>32285.816549924402</v>
      </c>
      <c r="AS37" s="6">
        <f>'[1]2013'!AB20</f>
        <v>32285.816549924406</v>
      </c>
    </row>
    <row r="38" spans="1:45" ht="15" customHeight="1" x14ac:dyDescent="0.25">
      <c r="A38" s="24"/>
      <c r="B38" s="24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6">
        <f>SUM(AR21:AR37)</f>
        <v>1218464.2119508723</v>
      </c>
      <c r="AS38" s="6">
        <f>'[1]2013'!AB21</f>
        <v>1218464.2119508723</v>
      </c>
    </row>
    <row r="39" spans="1:45" ht="15" customHeight="1" x14ac:dyDescent="0.25">
      <c r="A39" s="14" t="s">
        <v>0</v>
      </c>
      <c r="B39" s="14" t="s">
        <v>24</v>
      </c>
      <c r="C39" s="14">
        <v>1973</v>
      </c>
      <c r="D39" s="14">
        <v>1974</v>
      </c>
      <c r="E39" s="14">
        <v>1975</v>
      </c>
      <c r="F39" s="14">
        <v>1976</v>
      </c>
      <c r="G39" s="14">
        <v>1977</v>
      </c>
      <c r="H39" s="14">
        <v>1978</v>
      </c>
      <c r="I39" s="14">
        <v>1979</v>
      </c>
      <c r="J39" s="14">
        <v>1980</v>
      </c>
      <c r="K39" s="14">
        <v>1981</v>
      </c>
      <c r="L39" s="14">
        <v>1982</v>
      </c>
      <c r="M39" s="14">
        <v>1983</v>
      </c>
      <c r="N39" s="14">
        <v>1984</v>
      </c>
      <c r="O39" s="14">
        <v>1985</v>
      </c>
      <c r="P39" s="14">
        <v>1986</v>
      </c>
      <c r="Q39" s="14">
        <v>1987</v>
      </c>
      <c r="R39" s="14">
        <v>1988</v>
      </c>
      <c r="S39" s="14">
        <v>1989</v>
      </c>
      <c r="T39" s="14">
        <v>1990</v>
      </c>
      <c r="U39" s="14">
        <v>1991</v>
      </c>
      <c r="V39" s="14">
        <v>1992</v>
      </c>
      <c r="W39" s="14">
        <v>1993</v>
      </c>
      <c r="X39" s="14">
        <v>1994</v>
      </c>
      <c r="Y39" s="14">
        <v>1995</v>
      </c>
      <c r="Z39" s="14">
        <v>1996</v>
      </c>
      <c r="AA39" s="14">
        <v>1997</v>
      </c>
      <c r="AB39" s="14">
        <v>1998</v>
      </c>
      <c r="AC39" s="14">
        <v>1999</v>
      </c>
      <c r="AD39" s="14">
        <v>2000</v>
      </c>
      <c r="AE39" s="14">
        <v>2001</v>
      </c>
      <c r="AF39" s="14">
        <v>2002</v>
      </c>
      <c r="AG39" s="14">
        <v>2003</v>
      </c>
      <c r="AH39" s="14">
        <v>2004</v>
      </c>
      <c r="AI39" s="14">
        <v>2005</v>
      </c>
      <c r="AJ39" s="14">
        <v>2006</v>
      </c>
      <c r="AK39" s="14">
        <v>2007</v>
      </c>
      <c r="AL39" s="14">
        <v>2008</v>
      </c>
      <c r="AM39" s="14">
        <v>2009</v>
      </c>
      <c r="AN39" s="14">
        <v>2010</v>
      </c>
      <c r="AO39" s="14">
        <v>2011</v>
      </c>
      <c r="AP39" s="14">
        <v>2012</v>
      </c>
      <c r="AQ39" s="14">
        <v>2013</v>
      </c>
      <c r="AR39" s="18" t="s">
        <v>25</v>
      </c>
    </row>
    <row r="40" spans="1:45" ht="15" customHeight="1" x14ac:dyDescent="0.25">
      <c r="A40" s="15" t="s">
        <v>20</v>
      </c>
      <c r="B40" s="15" t="s">
        <v>2</v>
      </c>
      <c r="C40" s="4">
        <v>88.320985762643957</v>
      </c>
      <c r="D40" s="4">
        <v>113.52307413681248</v>
      </c>
      <c r="E40" s="4">
        <v>130.31429009842594</v>
      </c>
      <c r="F40" s="4">
        <v>153.30392520080488</v>
      </c>
      <c r="G40" s="4">
        <v>169.24494889895868</v>
      </c>
      <c r="H40" s="4">
        <v>223.26614793331319</v>
      </c>
      <c r="I40" s="4">
        <v>263.41802042911303</v>
      </c>
      <c r="J40" s="4">
        <v>240.00918210895819</v>
      </c>
      <c r="K40" s="4">
        <v>157.39630424387767</v>
      </c>
      <c r="L40" s="4">
        <v>190.93552433632163</v>
      </c>
      <c r="M40" s="4">
        <v>48.403272273553611</v>
      </c>
      <c r="N40" s="4">
        <v>21.911311375946944</v>
      </c>
      <c r="O40" s="4">
        <v>23.300446614849722</v>
      </c>
      <c r="P40" s="4">
        <v>53.48719105641041</v>
      </c>
      <c r="Q40" s="4">
        <v>26.246978298782572</v>
      </c>
      <c r="R40" s="4">
        <v>76.992456320793409</v>
      </c>
      <c r="S40" s="4">
        <v>287.55466325690389</v>
      </c>
      <c r="T40" s="4">
        <v>676.77160509204191</v>
      </c>
      <c r="U40" s="4">
        <v>805.91469137896934</v>
      </c>
      <c r="V40" s="4">
        <v>795.13500865303968</v>
      </c>
      <c r="W40" s="4">
        <v>1473.6183221097035</v>
      </c>
      <c r="X40" s="4">
        <v>2517.8971822785415</v>
      </c>
      <c r="Y40" s="4">
        <v>4074.2832374205359</v>
      </c>
      <c r="Z40" s="4">
        <v>4852.9793977493173</v>
      </c>
      <c r="AA40" s="4">
        <v>6069.1505779772078</v>
      </c>
      <c r="AB40" s="4">
        <v>4901.576419689678</v>
      </c>
      <c r="AC40" s="4">
        <v>6043.1389834853408</v>
      </c>
      <c r="AD40" s="4">
        <v>7775.1390140169424</v>
      </c>
      <c r="AE40" s="4">
        <v>9308.7848299113484</v>
      </c>
      <c r="AF40" s="4">
        <v>8237.0091403343467</v>
      </c>
      <c r="AG40" s="4">
        <v>8435.3095551952156</v>
      </c>
      <c r="AH40" s="4">
        <v>8421.7251237799628</v>
      </c>
      <c r="AI40" s="4">
        <v>5224.7576970686205</v>
      </c>
      <c r="AJ40" s="4">
        <v>2484.6192752833895</v>
      </c>
      <c r="AK40" s="4">
        <v>1784.2690330795654</v>
      </c>
      <c r="AL40" s="4">
        <v>1327.5784183874421</v>
      </c>
      <c r="AM40" s="4">
        <v>1328.7064045512868</v>
      </c>
      <c r="AN40" s="4">
        <v>1471.2391422396402</v>
      </c>
      <c r="AO40" s="4">
        <v>2119.8751660604621</v>
      </c>
      <c r="AP40" s="4">
        <v>2799.313886202397</v>
      </c>
      <c r="AQ40" s="4">
        <v>2357.3385821863048</v>
      </c>
      <c r="AR40" s="16">
        <f>SUM(C40:AQ40)</f>
        <v>97553.759416477755</v>
      </c>
      <c r="AS40" s="6">
        <f>'[1]2013'!AC4</f>
        <v>97553.759416477798</v>
      </c>
    </row>
    <row r="41" spans="1:45" ht="15" customHeight="1" x14ac:dyDescent="0.25">
      <c r="A41" s="15" t="s">
        <v>20</v>
      </c>
      <c r="B41" s="15" t="s">
        <v>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0.68300485085562201</v>
      </c>
      <c r="J41" s="4">
        <v>62.238740333015926</v>
      </c>
      <c r="K41" s="4">
        <v>40.571040308157471</v>
      </c>
      <c r="L41" s="4">
        <v>66.246335715264706</v>
      </c>
      <c r="M41" s="4">
        <v>232.54192573126127</v>
      </c>
      <c r="N41" s="4">
        <v>232.84350618286402</v>
      </c>
      <c r="O41" s="4">
        <v>359.19109447451319</v>
      </c>
      <c r="P41" s="4">
        <v>419.87279368748938</v>
      </c>
      <c r="Q41" s="4">
        <v>296.78488334619055</v>
      </c>
      <c r="R41" s="4">
        <v>440.78635052734586</v>
      </c>
      <c r="S41" s="4">
        <v>354.26098048476734</v>
      </c>
      <c r="T41" s="4">
        <v>75.938685708340941</v>
      </c>
      <c r="U41" s="4">
        <v>156.02404813424442</v>
      </c>
      <c r="V41" s="4">
        <v>255.19229432803394</v>
      </c>
      <c r="W41" s="4">
        <v>387.40348903113755</v>
      </c>
      <c r="X41" s="4">
        <v>209.75949077509944</v>
      </c>
      <c r="Y41" s="4">
        <v>62.642913725997026</v>
      </c>
      <c r="Z41" s="4">
        <v>16.200980172757795</v>
      </c>
      <c r="AA41" s="4">
        <v>1.3752085637841052</v>
      </c>
      <c r="AB41" s="4">
        <v>1.3398883821735978</v>
      </c>
      <c r="AC41" s="4">
        <v>16.017634677473403</v>
      </c>
      <c r="AD41" s="4">
        <v>26.696764941603583</v>
      </c>
      <c r="AE41" s="4">
        <v>27.376146135549828</v>
      </c>
      <c r="AF41" s="4">
        <v>76.874598226989519</v>
      </c>
      <c r="AG41" s="4">
        <v>44.904562865980751</v>
      </c>
      <c r="AH41" s="4">
        <v>68.086904028758994</v>
      </c>
      <c r="AI41" s="4">
        <v>89.622242662207015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16">
        <f t="shared" ref="AR41:AR56" si="2">SUM(C41:AQ41)</f>
        <v>4021.4765080018578</v>
      </c>
      <c r="AS41" s="6">
        <f>'[1]2013'!AC5</f>
        <v>4021.4765080018574</v>
      </c>
    </row>
    <row r="42" spans="1:45" ht="15" customHeight="1" x14ac:dyDescent="0.25">
      <c r="A42" s="15" t="s">
        <v>20</v>
      </c>
      <c r="B42" s="15" t="s">
        <v>4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224.82524365507919</v>
      </c>
      <c r="AH42" s="4">
        <v>1540.8848727193997</v>
      </c>
      <c r="AI42" s="4">
        <v>5646.59625409008</v>
      </c>
      <c r="AJ42" s="4">
        <v>11885.241827598344</v>
      </c>
      <c r="AK42" s="4">
        <v>18912.240631052962</v>
      </c>
      <c r="AL42" s="4">
        <v>21960.397729545275</v>
      </c>
      <c r="AM42" s="4">
        <v>25658.776310156962</v>
      </c>
      <c r="AN42" s="4">
        <v>27632.435444226125</v>
      </c>
      <c r="AO42" s="4">
        <v>26154.073247489068</v>
      </c>
      <c r="AP42" s="4">
        <v>29246.223582158626</v>
      </c>
      <c r="AQ42" s="4">
        <v>29139.149905959344</v>
      </c>
      <c r="AR42" s="16">
        <f t="shared" si="2"/>
        <v>198000.84504865124</v>
      </c>
      <c r="AS42" s="6">
        <f>'[1]2013'!AC6</f>
        <v>198000.84504865127</v>
      </c>
    </row>
    <row r="43" spans="1:45" ht="15" customHeight="1" x14ac:dyDescent="0.25">
      <c r="A43" s="15" t="s">
        <v>20</v>
      </c>
      <c r="B43" s="15" t="s">
        <v>5</v>
      </c>
      <c r="C43" s="4">
        <v>10.989383897981661</v>
      </c>
      <c r="D43" s="4">
        <v>13.83553267652173</v>
      </c>
      <c r="E43" s="4">
        <v>18.739297319542878</v>
      </c>
      <c r="F43" s="4">
        <v>25.303038181255541</v>
      </c>
      <c r="G43" s="4">
        <v>16.218952145858506</v>
      </c>
      <c r="H43" s="4">
        <v>23.361990883036729</v>
      </c>
      <c r="I43" s="4">
        <v>25.515842318790249</v>
      </c>
      <c r="J43" s="4">
        <v>21.305358085460551</v>
      </c>
      <c r="K43" s="4">
        <v>12.488261298420403</v>
      </c>
      <c r="L43" s="4">
        <v>10.0506661412292</v>
      </c>
      <c r="M43" s="4">
        <v>5.1085635961238589</v>
      </c>
      <c r="N43" s="4">
        <v>2.5694314663133433</v>
      </c>
      <c r="O43" s="4">
        <v>3.9437906198480883</v>
      </c>
      <c r="P43" s="4">
        <v>8.9633705000211474</v>
      </c>
      <c r="Q43" s="4">
        <v>6.4683715498690599</v>
      </c>
      <c r="R43" s="4">
        <v>13.395836063450911</v>
      </c>
      <c r="S43" s="4">
        <v>48.258522852249683</v>
      </c>
      <c r="T43" s="4">
        <v>114.81312632805709</v>
      </c>
      <c r="U43" s="4">
        <v>125.58638530586019</v>
      </c>
      <c r="V43" s="4">
        <v>118.4562153382401</v>
      </c>
      <c r="W43" s="4">
        <v>182.06992526870167</v>
      </c>
      <c r="X43" s="4">
        <v>251.74083794767438</v>
      </c>
      <c r="Y43" s="4">
        <v>489.43561540087649</v>
      </c>
      <c r="Z43" s="4">
        <v>721.43782368363975</v>
      </c>
      <c r="AA43" s="4">
        <v>823.48364120080817</v>
      </c>
      <c r="AB43" s="4">
        <v>535.78692555731425</v>
      </c>
      <c r="AC43" s="4">
        <v>842.68967179814331</v>
      </c>
      <c r="AD43" s="4">
        <v>1096.8201824174303</v>
      </c>
      <c r="AE43" s="4">
        <v>916.01991476059868</v>
      </c>
      <c r="AF43" s="4">
        <v>617.02395647009712</v>
      </c>
      <c r="AG43" s="4">
        <v>697.70493160994795</v>
      </c>
      <c r="AH43" s="4">
        <v>684.27649944612403</v>
      </c>
      <c r="AI43" s="4">
        <v>653.15653864013905</v>
      </c>
      <c r="AJ43" s="4">
        <v>527.89923977204876</v>
      </c>
      <c r="AK43" s="4">
        <v>724.07154099342506</v>
      </c>
      <c r="AL43" s="4">
        <v>965.58268627608948</v>
      </c>
      <c r="AM43" s="4">
        <v>1298.2946560216938</v>
      </c>
      <c r="AN43" s="4">
        <v>2070.5919973351861</v>
      </c>
      <c r="AO43" s="4">
        <v>2164.2975614670208</v>
      </c>
      <c r="AP43" s="4">
        <v>160.43777950545865</v>
      </c>
      <c r="AQ43" s="4">
        <v>83.14468104976558</v>
      </c>
      <c r="AR43" s="16">
        <f t="shared" si="2"/>
        <v>17131.338543190315</v>
      </c>
      <c r="AS43" s="6">
        <f>'[1]2013'!AC7</f>
        <v>17131.338543190315</v>
      </c>
    </row>
    <row r="44" spans="1:45" ht="15" customHeight="1" x14ac:dyDescent="0.25">
      <c r="A44" s="15" t="s">
        <v>20</v>
      </c>
      <c r="B44" s="15" t="s">
        <v>6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0.29733737991696574</v>
      </c>
      <c r="J44" s="4">
        <v>3.1775017982158573</v>
      </c>
      <c r="K44" s="4">
        <v>2.4188383643830611</v>
      </c>
      <c r="L44" s="4">
        <v>7.5217113635286319</v>
      </c>
      <c r="M44" s="4">
        <v>14.980068899559107</v>
      </c>
      <c r="N44" s="4">
        <v>30.128104329748485</v>
      </c>
      <c r="O44" s="4">
        <v>40.093234761771306</v>
      </c>
      <c r="P44" s="4">
        <v>56.225877474942898</v>
      </c>
      <c r="Q44" s="4">
        <v>60.215888242521963</v>
      </c>
      <c r="R44" s="4">
        <v>85.962509484528525</v>
      </c>
      <c r="S44" s="4">
        <v>52.722458335807751</v>
      </c>
      <c r="T44" s="4">
        <v>11.655263158899476</v>
      </c>
      <c r="U44" s="4">
        <v>25.422479253070986</v>
      </c>
      <c r="V44" s="4">
        <v>45.084118608178684</v>
      </c>
      <c r="W44" s="4">
        <v>58.702233944874372</v>
      </c>
      <c r="X44" s="4">
        <v>31.747888318475432</v>
      </c>
      <c r="Y44" s="4">
        <v>15.349976015301017</v>
      </c>
      <c r="Z44" s="4">
        <v>2.7175605399293579</v>
      </c>
      <c r="AA44" s="4">
        <v>0.38548070234547932</v>
      </c>
      <c r="AB44" s="4">
        <v>0.30488777889884044</v>
      </c>
      <c r="AC44" s="4">
        <v>2.4413816011815461</v>
      </c>
      <c r="AD44" s="4">
        <v>1.3273439131828579</v>
      </c>
      <c r="AE44" s="4">
        <v>6.1394445853322281</v>
      </c>
      <c r="AF44" s="4">
        <v>13.199908853740432</v>
      </c>
      <c r="AG44" s="4">
        <v>3.909477489191691</v>
      </c>
      <c r="AH44" s="4">
        <v>1.7561628421273174</v>
      </c>
      <c r="AI44" s="4">
        <v>14.888091625047412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16">
        <f t="shared" si="2"/>
        <v>588.77522966470156</v>
      </c>
      <c r="AS44" s="6">
        <f>'[1]2013'!AC8</f>
        <v>588.77522966470167</v>
      </c>
    </row>
    <row r="45" spans="1:45" ht="15" customHeight="1" x14ac:dyDescent="0.25">
      <c r="A45" s="15" t="s">
        <v>20</v>
      </c>
      <c r="B45" s="15" t="s">
        <v>7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39.161125730524411</v>
      </c>
      <c r="AH45" s="4">
        <v>209.36728965224557</v>
      </c>
      <c r="AI45" s="4">
        <v>473.98840048801577</v>
      </c>
      <c r="AJ45" s="4">
        <v>969.695774142809</v>
      </c>
      <c r="AK45" s="4">
        <v>1481.3948180775578</v>
      </c>
      <c r="AL45" s="4">
        <v>1943.1689705946392</v>
      </c>
      <c r="AM45" s="4">
        <v>2086.2356629989577</v>
      </c>
      <c r="AN45" s="4">
        <v>2662.8536563405032</v>
      </c>
      <c r="AO45" s="4">
        <v>3200.2728292880834</v>
      </c>
      <c r="AP45" s="4">
        <v>2507.3300515015571</v>
      </c>
      <c r="AQ45" s="4">
        <v>2518.6742284770994</v>
      </c>
      <c r="AR45" s="16">
        <f t="shared" si="2"/>
        <v>18092.142807291992</v>
      </c>
      <c r="AS45" s="6">
        <f>'[1]2013'!AC9</f>
        <v>18092.142807291992</v>
      </c>
    </row>
    <row r="46" spans="1:45" ht="15" customHeight="1" x14ac:dyDescent="0.25">
      <c r="A46" s="15" t="s">
        <v>20</v>
      </c>
      <c r="B46" s="15" t="s">
        <v>8</v>
      </c>
      <c r="C46" s="4">
        <v>6.3897497652357998E-2</v>
      </c>
      <c r="D46" s="4">
        <v>7.0851036945925164E-2</v>
      </c>
      <c r="E46" s="4">
        <v>0.12494340447795094</v>
      </c>
      <c r="F46" s="4">
        <v>0.27684016365310937</v>
      </c>
      <c r="G46" s="4">
        <v>0.7471400243941273</v>
      </c>
      <c r="H46" s="4">
        <v>1.2237560563015251</v>
      </c>
      <c r="I46" s="4">
        <v>3.6681846861755925</v>
      </c>
      <c r="J46" s="4">
        <v>5.8766459066187711</v>
      </c>
      <c r="K46" s="4">
        <v>9.4510585038783166</v>
      </c>
      <c r="L46" s="4">
        <v>11.694697450923158</v>
      </c>
      <c r="M46" s="4">
        <v>8.4370944021732637</v>
      </c>
      <c r="N46" s="4">
        <v>7.6254846556996849</v>
      </c>
      <c r="O46" s="4">
        <v>8.3681934407192724</v>
      </c>
      <c r="P46" s="4">
        <v>11.543144141925604</v>
      </c>
      <c r="Q46" s="4">
        <v>14.206382055705424</v>
      </c>
      <c r="R46" s="4">
        <v>25.567946922399809</v>
      </c>
      <c r="S46" s="4">
        <v>34.751011745243268</v>
      </c>
      <c r="T46" s="4">
        <v>28.603722447369488</v>
      </c>
      <c r="U46" s="4">
        <v>29.787054637258866</v>
      </c>
      <c r="V46" s="4">
        <v>32.086649697834112</v>
      </c>
      <c r="W46" s="4">
        <v>66.516346255511763</v>
      </c>
      <c r="X46" s="4">
        <v>99.986427819623941</v>
      </c>
      <c r="Y46" s="4">
        <v>155.32544813428021</v>
      </c>
      <c r="Z46" s="4">
        <v>66.232040973765564</v>
      </c>
      <c r="AA46" s="4">
        <v>133.53580430094073</v>
      </c>
      <c r="AB46" s="4">
        <v>139.12237768866737</v>
      </c>
      <c r="AC46" s="4">
        <v>236.01194716426903</v>
      </c>
      <c r="AD46" s="4">
        <v>343.48904760575527</v>
      </c>
      <c r="AE46" s="4">
        <v>332.49749735136879</v>
      </c>
      <c r="AF46" s="4">
        <v>166.73417830571904</v>
      </c>
      <c r="AG46" s="4">
        <v>184.05102557290326</v>
      </c>
      <c r="AH46" s="4">
        <v>218.74632823360884</v>
      </c>
      <c r="AI46" s="4">
        <v>241.33377154401467</v>
      </c>
      <c r="AJ46" s="4">
        <v>277.60746342048191</v>
      </c>
      <c r="AK46" s="4">
        <v>373.76115093368651</v>
      </c>
      <c r="AL46" s="4">
        <v>567.33576213920333</v>
      </c>
      <c r="AM46" s="4">
        <v>574.41787945494445</v>
      </c>
      <c r="AN46" s="4">
        <v>839.5618611467969</v>
      </c>
      <c r="AO46" s="4">
        <v>949.04290702077924</v>
      </c>
      <c r="AP46" s="4">
        <v>928.27145600466361</v>
      </c>
      <c r="AQ46" s="4">
        <v>961.05075503355715</v>
      </c>
      <c r="AR46" s="16">
        <f t="shared" si="2"/>
        <v>8088.8061749818917</v>
      </c>
      <c r="AS46" s="6">
        <f>'[1]2013'!AC10</f>
        <v>8088.8061749818917</v>
      </c>
    </row>
    <row r="47" spans="1:45" ht="15" customHeight="1" x14ac:dyDescent="0.25">
      <c r="A47" s="15" t="s">
        <v>20</v>
      </c>
      <c r="B47" s="15" t="s">
        <v>9</v>
      </c>
      <c r="C47" s="4">
        <v>10.604781206162663</v>
      </c>
      <c r="D47" s="4">
        <v>12.780360016371558</v>
      </c>
      <c r="E47" s="4">
        <v>15.188425696892326</v>
      </c>
      <c r="F47" s="4">
        <v>22.528114847045423</v>
      </c>
      <c r="G47" s="4">
        <v>28.295499102943275</v>
      </c>
      <c r="H47" s="4">
        <v>31.472311500329038</v>
      </c>
      <c r="I47" s="4">
        <v>20.566531704924948</v>
      </c>
      <c r="J47" s="4">
        <v>33.205368841697698</v>
      </c>
      <c r="K47" s="4">
        <v>22.665475380324054</v>
      </c>
      <c r="L47" s="4">
        <v>16.482957386804728</v>
      </c>
      <c r="M47" s="4">
        <v>13.651216541276407</v>
      </c>
      <c r="N47" s="4">
        <v>17.99147395547789</v>
      </c>
      <c r="O47" s="4">
        <v>22.764844452672275</v>
      </c>
      <c r="P47" s="4">
        <v>30.999509946499696</v>
      </c>
      <c r="Q47" s="4">
        <v>24.220039779206232</v>
      </c>
      <c r="R47" s="4">
        <v>27.975295993915751</v>
      </c>
      <c r="S47" s="4">
        <v>24.033967565101833</v>
      </c>
      <c r="T47" s="4">
        <v>23.189346469529486</v>
      </c>
      <c r="U47" s="4">
        <v>23.987368196537382</v>
      </c>
      <c r="V47" s="4">
        <v>19.755787429487871</v>
      </c>
      <c r="W47" s="4">
        <v>23.898515421067884</v>
      </c>
      <c r="X47" s="4">
        <v>28.560957548094557</v>
      </c>
      <c r="Y47" s="4">
        <v>42.266555948832732</v>
      </c>
      <c r="Z47" s="4">
        <v>25.827433432784964</v>
      </c>
      <c r="AA47" s="4">
        <v>29.468851640558878</v>
      </c>
      <c r="AB47" s="4">
        <v>29.848613478196505</v>
      </c>
      <c r="AC47" s="4">
        <v>36.213077541303079</v>
      </c>
      <c r="AD47" s="4">
        <v>47.505335220373127</v>
      </c>
      <c r="AE47" s="4">
        <v>61.583365029670752</v>
      </c>
      <c r="AF47" s="4">
        <v>36.364666724203246</v>
      </c>
      <c r="AG47" s="4">
        <v>31.821718493437334</v>
      </c>
      <c r="AH47" s="4">
        <v>49.605956794763244</v>
      </c>
      <c r="AI47" s="4">
        <v>55.194236464114866</v>
      </c>
      <c r="AJ47" s="4">
        <v>62.765978740055438</v>
      </c>
      <c r="AK47" s="4">
        <v>60.235409510614396</v>
      </c>
      <c r="AL47" s="4">
        <v>63.842807806400749</v>
      </c>
      <c r="AM47" s="4">
        <v>38.653149994798319</v>
      </c>
      <c r="AN47" s="4">
        <v>62.195660387056584</v>
      </c>
      <c r="AO47" s="4">
        <v>59.773492343360644</v>
      </c>
      <c r="AP47" s="4">
        <v>46.571810657667072</v>
      </c>
      <c r="AQ47" s="4">
        <v>35.32234018522702</v>
      </c>
      <c r="AR47" s="16">
        <f t="shared" si="2"/>
        <v>1369.8786093757817</v>
      </c>
      <c r="AS47" s="6">
        <f>'[1]2013'!AC11</f>
        <v>1369.8786093757819</v>
      </c>
    </row>
    <row r="48" spans="1:45" ht="15" customHeight="1" x14ac:dyDescent="0.25">
      <c r="A48" s="15" t="s">
        <v>20</v>
      </c>
      <c r="B48" s="15" t="s">
        <v>10</v>
      </c>
      <c r="C48" s="4">
        <v>24.744489481046212</v>
      </c>
      <c r="D48" s="4">
        <v>29.820840038200302</v>
      </c>
      <c r="E48" s="4">
        <v>35.439659959415415</v>
      </c>
      <c r="F48" s="4">
        <v>52.565601309772639</v>
      </c>
      <c r="G48" s="4">
        <v>66.022831240200958</v>
      </c>
      <c r="H48" s="4">
        <v>73.435393500767745</v>
      </c>
      <c r="I48" s="4">
        <v>47.9885739781582</v>
      </c>
      <c r="J48" s="4">
        <v>77.479193963961293</v>
      </c>
      <c r="K48" s="4">
        <v>52.886109220756133</v>
      </c>
      <c r="L48" s="4">
        <v>38.460233902544353</v>
      </c>
      <c r="M48" s="4">
        <v>31.852838596311614</v>
      </c>
      <c r="N48" s="4">
        <v>41.980105896115091</v>
      </c>
      <c r="O48" s="4">
        <v>53.117970389568633</v>
      </c>
      <c r="P48" s="4">
        <v>72.332189875165966</v>
      </c>
      <c r="Q48" s="4">
        <v>56.513426151481198</v>
      </c>
      <c r="R48" s="4">
        <v>65.275690652470075</v>
      </c>
      <c r="S48" s="4">
        <v>56.079257651904285</v>
      </c>
      <c r="T48" s="4">
        <v>54.108475095568799</v>
      </c>
      <c r="U48" s="4">
        <v>55.970525791920551</v>
      </c>
      <c r="V48" s="4">
        <v>46.096837335471697</v>
      </c>
      <c r="W48" s="4">
        <v>55.763202649158401</v>
      </c>
      <c r="X48" s="4">
        <v>66.642234278887301</v>
      </c>
      <c r="Y48" s="4">
        <v>98.621963880609698</v>
      </c>
      <c r="Z48" s="4">
        <v>60.264011343164917</v>
      </c>
      <c r="AA48" s="4">
        <v>68.7606538279707</v>
      </c>
      <c r="AB48" s="4">
        <v>69.646764782458519</v>
      </c>
      <c r="AC48" s="4">
        <v>84.497180929707142</v>
      </c>
      <c r="AD48" s="4">
        <v>110.84578218087061</v>
      </c>
      <c r="AE48" s="4">
        <v>143.69451840256508</v>
      </c>
      <c r="AF48" s="4">
        <v>96.721848364060335</v>
      </c>
      <c r="AG48" s="4">
        <v>96.624278502881452</v>
      </c>
      <c r="AH48" s="4">
        <v>131.83517909148043</v>
      </c>
      <c r="AI48" s="4">
        <v>140.81551924422209</v>
      </c>
      <c r="AJ48" s="4">
        <v>155.63869186228757</v>
      </c>
      <c r="AK48" s="4">
        <v>159.972820383053</v>
      </c>
      <c r="AL48" s="4">
        <v>180.45314287556872</v>
      </c>
      <c r="AM48" s="4">
        <v>149.24860745746005</v>
      </c>
      <c r="AN48" s="4">
        <v>292.11540466057653</v>
      </c>
      <c r="AO48" s="4">
        <v>293.47668888311222</v>
      </c>
      <c r="AP48" s="4">
        <v>272.85733086274314</v>
      </c>
      <c r="AQ48" s="4">
        <v>258.03749717641745</v>
      </c>
      <c r="AR48" s="16">
        <f t="shared" si="2"/>
        <v>4018.7035656700564</v>
      </c>
      <c r="AS48" s="6">
        <f>'[1]2013'!AC12</f>
        <v>4018.7035656700568</v>
      </c>
    </row>
    <row r="49" spans="1:46" ht="15" customHeight="1" x14ac:dyDescent="0.25">
      <c r="A49" s="15" t="s">
        <v>20</v>
      </c>
      <c r="B49" s="15" t="s">
        <v>11</v>
      </c>
      <c r="C49" s="4">
        <v>6.0465062320597713</v>
      </c>
      <c r="D49" s="4">
        <v>9.9373420332788172</v>
      </c>
      <c r="E49" s="4">
        <v>17.252130915525601</v>
      </c>
      <c r="F49" s="4">
        <v>24.1393190151258</v>
      </c>
      <c r="G49" s="4">
        <v>24.061060585768082</v>
      </c>
      <c r="H49" s="4">
        <v>30.056819786632886</v>
      </c>
      <c r="I49" s="4">
        <v>53.695497484151105</v>
      </c>
      <c r="J49" s="4">
        <v>33.168637021710424</v>
      </c>
      <c r="K49" s="4">
        <v>35.828493355254608</v>
      </c>
      <c r="L49" s="4">
        <v>23.61804397530663</v>
      </c>
      <c r="M49" s="4">
        <v>19.460091029062312</v>
      </c>
      <c r="N49" s="4">
        <v>24.672984950591989</v>
      </c>
      <c r="O49" s="4">
        <v>35.038674891347391</v>
      </c>
      <c r="P49" s="4">
        <v>57.299870692843577</v>
      </c>
      <c r="Q49" s="4">
        <v>57.045873952264991</v>
      </c>
      <c r="R49" s="4">
        <v>66.576177014803406</v>
      </c>
      <c r="S49" s="4">
        <v>54.439631929917873</v>
      </c>
      <c r="T49" s="4">
        <v>47.624642921207716</v>
      </c>
      <c r="U49" s="4">
        <v>45.904088527469064</v>
      </c>
      <c r="V49" s="4">
        <v>46.262479707132393</v>
      </c>
      <c r="W49" s="4">
        <v>58.223191514244398</v>
      </c>
      <c r="X49" s="4">
        <v>68.785578864938614</v>
      </c>
      <c r="Y49" s="4">
        <v>111.88533557996816</v>
      </c>
      <c r="Z49" s="4">
        <v>71.445976917589249</v>
      </c>
      <c r="AA49" s="4">
        <v>85.308867530071524</v>
      </c>
      <c r="AB49" s="4">
        <v>90.668820549603097</v>
      </c>
      <c r="AC49" s="4">
        <v>87.24332566109203</v>
      </c>
      <c r="AD49" s="4">
        <v>104.39933021638095</v>
      </c>
      <c r="AE49" s="4">
        <v>73.228373812227886</v>
      </c>
      <c r="AF49" s="4">
        <v>49.324309041166714</v>
      </c>
      <c r="AG49" s="4">
        <v>45.964102661329235</v>
      </c>
      <c r="AH49" s="4">
        <v>56.578418717215783</v>
      </c>
      <c r="AI49" s="4">
        <v>59.917875822261927</v>
      </c>
      <c r="AJ49" s="4">
        <v>76.80075756544565</v>
      </c>
      <c r="AK49" s="4">
        <v>79.727508584468396</v>
      </c>
      <c r="AL49" s="4">
        <v>84.507660528058352</v>
      </c>
      <c r="AM49" s="4">
        <v>66.560955747030704</v>
      </c>
      <c r="AN49" s="4">
        <v>120.58811144538348</v>
      </c>
      <c r="AO49" s="4">
        <v>109.89637038305054</v>
      </c>
      <c r="AP49" s="4">
        <v>97.563115309163805</v>
      </c>
      <c r="AQ49" s="4">
        <v>72.914388976733662</v>
      </c>
      <c r="AR49" s="16">
        <f t="shared" si="2"/>
        <v>2383.6607414488785</v>
      </c>
      <c r="AS49" s="6">
        <f>'[1]2013'!AC13</f>
        <v>2383.6607414488781</v>
      </c>
    </row>
    <row r="50" spans="1:46" ht="15" customHeight="1" x14ac:dyDescent="0.25">
      <c r="A50" s="15" t="s">
        <v>20</v>
      </c>
      <c r="B50" s="15" t="s">
        <v>12</v>
      </c>
      <c r="C50" s="4">
        <v>2.8364534333957665</v>
      </c>
      <c r="D50" s="4">
        <v>5.1382272885541935</v>
      </c>
      <c r="E50" s="4">
        <v>6.2875701368522732</v>
      </c>
      <c r="F50" s="4">
        <v>8.5342082597316384</v>
      </c>
      <c r="G50" s="4">
        <v>7.5548618569727584</v>
      </c>
      <c r="H50" s="4">
        <v>6.3660378230137251</v>
      </c>
      <c r="I50" s="4">
        <v>5.6653979311327189</v>
      </c>
      <c r="J50" s="4">
        <v>7.970019229870303</v>
      </c>
      <c r="K50" s="4">
        <v>6.2293234821635934</v>
      </c>
      <c r="L50" s="4">
        <v>5.1130482189951634</v>
      </c>
      <c r="M50" s="4">
        <v>5.2090260442726155</v>
      </c>
      <c r="N50" s="4">
        <v>6.9317704589980274</v>
      </c>
      <c r="O50" s="4">
        <v>8.8757780240277615</v>
      </c>
      <c r="P50" s="4">
        <v>13.299327977976095</v>
      </c>
      <c r="Q50" s="4">
        <v>13.312668311794093</v>
      </c>
      <c r="R50" s="4">
        <v>18.005496501318135</v>
      </c>
      <c r="S50" s="4">
        <v>16.802053216771341</v>
      </c>
      <c r="T50" s="4">
        <v>18.785911462955042</v>
      </c>
      <c r="U50" s="4">
        <v>18.496369347448262</v>
      </c>
      <c r="V50" s="4">
        <v>27.396204856169042</v>
      </c>
      <c r="W50" s="4">
        <v>39.612039800859272</v>
      </c>
      <c r="X50" s="4">
        <v>46.265187472069371</v>
      </c>
      <c r="Y50" s="4">
        <v>60.178167816477213</v>
      </c>
      <c r="Z50" s="4">
        <v>38.943366692308942</v>
      </c>
      <c r="AA50" s="4">
        <v>45.983354750402846</v>
      </c>
      <c r="AB50" s="4">
        <v>42.180496974310401</v>
      </c>
      <c r="AC50" s="4">
        <v>38.292552721154451</v>
      </c>
      <c r="AD50" s="4">
        <v>58.356770152271928</v>
      </c>
      <c r="AE50" s="4">
        <v>98.203613887259209</v>
      </c>
      <c r="AF50" s="4">
        <v>76.055127174004497</v>
      </c>
      <c r="AG50" s="4">
        <v>91.440723677652613</v>
      </c>
      <c r="AH50" s="4">
        <v>146.41515345889999</v>
      </c>
      <c r="AI50" s="4">
        <v>164.70323299533217</v>
      </c>
      <c r="AJ50" s="4">
        <v>164.39130493354352</v>
      </c>
      <c r="AK50" s="4">
        <v>203.40445161638931</v>
      </c>
      <c r="AL50" s="4">
        <v>265.30201872204447</v>
      </c>
      <c r="AM50" s="4">
        <v>201.20469036214482</v>
      </c>
      <c r="AN50" s="4">
        <v>425.24474776266601</v>
      </c>
      <c r="AO50" s="4">
        <v>436.87878580171952</v>
      </c>
      <c r="AP50" s="4">
        <v>387.83845191229437</v>
      </c>
      <c r="AQ50" s="4">
        <v>365.52947820194265</v>
      </c>
      <c r="AR50" s="16">
        <f t="shared" si="2"/>
        <v>3605.23347074816</v>
      </c>
      <c r="AS50" s="6">
        <f>'[1]2013'!AC14</f>
        <v>3605.2334707481605</v>
      </c>
    </row>
    <row r="51" spans="1:46" ht="15" customHeight="1" x14ac:dyDescent="0.25">
      <c r="A51" s="15" t="s">
        <v>20</v>
      </c>
      <c r="B51" s="15" t="s">
        <v>13</v>
      </c>
      <c r="C51" s="4">
        <v>2.8364534333957665</v>
      </c>
      <c r="D51" s="4">
        <v>5.1382272885541935</v>
      </c>
      <c r="E51" s="4">
        <v>6.2875701368522732</v>
      </c>
      <c r="F51" s="4">
        <v>8.5342082597316384</v>
      </c>
      <c r="G51" s="4">
        <v>7.5548618569727584</v>
      </c>
      <c r="H51" s="4">
        <v>6.3660378230137251</v>
      </c>
      <c r="I51" s="4">
        <v>5.6653979311327189</v>
      </c>
      <c r="J51" s="4">
        <v>7.970019229870303</v>
      </c>
      <c r="K51" s="4">
        <v>6.2293234821635934</v>
      </c>
      <c r="L51" s="4">
        <v>5.1130482189951634</v>
      </c>
      <c r="M51" s="4">
        <v>5.2090260442726155</v>
      </c>
      <c r="N51" s="4">
        <v>6.9317704589980274</v>
      </c>
      <c r="O51" s="4">
        <v>8.8757780240277615</v>
      </c>
      <c r="P51" s="4">
        <v>13.299327977976095</v>
      </c>
      <c r="Q51" s="4">
        <v>13.312668311794093</v>
      </c>
      <c r="R51" s="4">
        <v>18.005496501318135</v>
      </c>
      <c r="S51" s="4">
        <v>16.802053216771341</v>
      </c>
      <c r="T51" s="4">
        <v>18.785911462955042</v>
      </c>
      <c r="U51" s="4">
        <v>18.496369347448262</v>
      </c>
      <c r="V51" s="4">
        <v>27.396204856169042</v>
      </c>
      <c r="W51" s="4">
        <v>39.612039800859272</v>
      </c>
      <c r="X51" s="4">
        <v>46.265187472069371</v>
      </c>
      <c r="Y51" s="4">
        <v>60.178167816477213</v>
      </c>
      <c r="Z51" s="4">
        <v>38.943366692308942</v>
      </c>
      <c r="AA51" s="4">
        <v>45.983354750402846</v>
      </c>
      <c r="AB51" s="4">
        <v>42.180496974310401</v>
      </c>
      <c r="AC51" s="4">
        <v>38.292552721154451</v>
      </c>
      <c r="AD51" s="4">
        <v>58.356770152271928</v>
      </c>
      <c r="AE51" s="4">
        <v>98.203613887259209</v>
      </c>
      <c r="AF51" s="4">
        <v>69.562859182717418</v>
      </c>
      <c r="AG51" s="4">
        <v>93.211906987840536</v>
      </c>
      <c r="AH51" s="4">
        <v>158.99177256972754</v>
      </c>
      <c r="AI51" s="4">
        <v>149.14217480948435</v>
      </c>
      <c r="AJ51" s="4">
        <v>154.43893165288821</v>
      </c>
      <c r="AK51" s="4">
        <v>195.32530283723361</v>
      </c>
      <c r="AL51" s="4">
        <v>275.63089075663981</v>
      </c>
      <c r="AM51" s="4">
        <v>180.10169065690087</v>
      </c>
      <c r="AN51" s="4">
        <v>441.56366385327817</v>
      </c>
      <c r="AO51" s="4">
        <v>403.57662691163074</v>
      </c>
      <c r="AP51" s="4">
        <v>424.04859177770538</v>
      </c>
      <c r="AQ51" s="4">
        <v>503.37881183645806</v>
      </c>
      <c r="AR51" s="16">
        <f t="shared" si="2"/>
        <v>3725.7985279620311</v>
      </c>
      <c r="AS51" s="6">
        <f>'[1]2013'!AC15</f>
        <v>3725.7985279620311</v>
      </c>
    </row>
    <row r="52" spans="1:46" ht="15" customHeight="1" x14ac:dyDescent="0.25">
      <c r="A52" s="15" t="s">
        <v>20</v>
      </c>
      <c r="B52" s="15" t="s">
        <v>14</v>
      </c>
      <c r="C52" s="4">
        <v>0.41887210914451539</v>
      </c>
      <c r="D52" s="4">
        <v>0.24702434313152347</v>
      </c>
      <c r="E52" s="4">
        <v>0.82142523655888355</v>
      </c>
      <c r="F52" s="4">
        <v>2.0283171207288886</v>
      </c>
      <c r="G52" s="4">
        <v>1.4296695027045572</v>
      </c>
      <c r="H52" s="4">
        <v>1.7763727634744102</v>
      </c>
      <c r="I52" s="4">
        <v>2.3014566586294807</v>
      </c>
      <c r="J52" s="4">
        <v>3.5799042265032011</v>
      </c>
      <c r="K52" s="4">
        <v>2.1823282950890448</v>
      </c>
      <c r="L52" s="4">
        <v>2.0648751809809909</v>
      </c>
      <c r="M52" s="4">
        <v>2.6159130118597957</v>
      </c>
      <c r="N52" s="4">
        <v>2.1179409523980048</v>
      </c>
      <c r="O52" s="4">
        <v>5.0185879651592584</v>
      </c>
      <c r="P52" s="4">
        <v>9.765788871554431</v>
      </c>
      <c r="Q52" s="4">
        <v>7.891127414836717</v>
      </c>
      <c r="R52" s="4">
        <v>12.140000754328769</v>
      </c>
      <c r="S52" s="4">
        <v>6.5357969121632342</v>
      </c>
      <c r="T52" s="4">
        <v>7.1332377956642112</v>
      </c>
      <c r="U52" s="4">
        <v>22.244682144890014</v>
      </c>
      <c r="V52" s="4">
        <v>18.100011130951945</v>
      </c>
      <c r="W52" s="4">
        <v>18.004036454397458</v>
      </c>
      <c r="X52" s="4">
        <v>12.680461581211434</v>
      </c>
      <c r="Y52" s="4">
        <v>35.530128258117166</v>
      </c>
      <c r="Z52" s="4">
        <v>34.928672473542086</v>
      </c>
      <c r="AA52" s="4">
        <v>37.343816377458367</v>
      </c>
      <c r="AB52" s="4">
        <v>45.691155606579699</v>
      </c>
      <c r="AC52" s="4">
        <v>25.220169264681843</v>
      </c>
      <c r="AD52" s="4">
        <v>27.448931185313452</v>
      </c>
      <c r="AE52" s="4">
        <v>37.799727079417792</v>
      </c>
      <c r="AF52" s="4">
        <v>57.000919263530491</v>
      </c>
      <c r="AG52" s="4">
        <v>49.268457029248943</v>
      </c>
      <c r="AH52" s="4">
        <v>69.118068329542254</v>
      </c>
      <c r="AI52" s="4">
        <v>62.563876571595969</v>
      </c>
      <c r="AJ52" s="4">
        <v>69.900373941017037</v>
      </c>
      <c r="AK52" s="4">
        <v>90.388259229620687</v>
      </c>
      <c r="AL52" s="4">
        <v>125.96682339671621</v>
      </c>
      <c r="AM52" s="4">
        <v>105.4672976341941</v>
      </c>
      <c r="AN52" s="4">
        <v>184.99440735489583</v>
      </c>
      <c r="AO52" s="4">
        <v>278.44122869049806</v>
      </c>
      <c r="AP52" s="4">
        <v>136.94906028319815</v>
      </c>
      <c r="AQ52" s="4">
        <v>102.06484282300426</v>
      </c>
      <c r="AR52" s="16">
        <f t="shared" si="2"/>
        <v>1717.1840452185331</v>
      </c>
      <c r="AS52" s="6">
        <f>'[1]2013'!AC16</f>
        <v>1717.1840452185334</v>
      </c>
    </row>
    <row r="53" spans="1:46" ht="15" customHeight="1" x14ac:dyDescent="0.25">
      <c r="A53" s="15" t="s">
        <v>20</v>
      </c>
      <c r="B53" s="15" t="s">
        <v>15</v>
      </c>
      <c r="C53" s="4">
        <v>0.22182500875511674</v>
      </c>
      <c r="D53" s="4">
        <v>0.14336884811541956</v>
      </c>
      <c r="E53" s="4">
        <v>0.45572222028266829</v>
      </c>
      <c r="F53" s="4">
        <v>1.2752698394608859</v>
      </c>
      <c r="G53" s="4">
        <v>0.97354887577317051</v>
      </c>
      <c r="H53" s="4">
        <v>1.0062131368198519</v>
      </c>
      <c r="I53" s="4">
        <v>1.3412566925428235</v>
      </c>
      <c r="J53" s="4">
        <v>2.5133845186413084</v>
      </c>
      <c r="K53" s="4">
        <v>2.0588480205273085</v>
      </c>
      <c r="L53" s="4">
        <v>2.2832798992028742</v>
      </c>
      <c r="M53" s="4">
        <v>3.6704724282854015</v>
      </c>
      <c r="N53" s="4">
        <v>2.1450217104467808</v>
      </c>
      <c r="O53" s="4">
        <v>3.1898939511761495</v>
      </c>
      <c r="P53" s="4">
        <v>9.066176701205034</v>
      </c>
      <c r="Q53" s="4">
        <v>7.9378115655733446</v>
      </c>
      <c r="R53" s="4">
        <v>9.3064762738967985</v>
      </c>
      <c r="S53" s="4">
        <v>5.2806551642156814</v>
      </c>
      <c r="T53" s="4">
        <v>6.6905735260628756</v>
      </c>
      <c r="U53" s="4">
        <v>15.105628715723622</v>
      </c>
      <c r="V53" s="4">
        <v>11.300746972518407</v>
      </c>
      <c r="W53" s="4">
        <v>9.0209237590122324</v>
      </c>
      <c r="X53" s="4">
        <v>6.480572537411839</v>
      </c>
      <c r="Y53" s="4">
        <v>19.13743500076378</v>
      </c>
      <c r="Z53" s="4">
        <v>11.523362723360405</v>
      </c>
      <c r="AA53" s="4">
        <v>14.767443344742928</v>
      </c>
      <c r="AB53" s="4">
        <v>16.371903859645286</v>
      </c>
      <c r="AC53" s="4">
        <v>12.019200384942495</v>
      </c>
      <c r="AD53" s="4">
        <v>18.379740840659771</v>
      </c>
      <c r="AE53" s="4">
        <v>22.045893006669676</v>
      </c>
      <c r="AF53" s="4">
        <v>26.454774859787165</v>
      </c>
      <c r="AG53" s="4">
        <v>22.194157901452158</v>
      </c>
      <c r="AH53" s="4">
        <v>39.108722785925004</v>
      </c>
      <c r="AI53" s="4">
        <v>29.23435760877582</v>
      </c>
      <c r="AJ53" s="4">
        <v>32.884669776815493</v>
      </c>
      <c r="AK53" s="4">
        <v>39.720866643051878</v>
      </c>
      <c r="AL53" s="4">
        <v>49.66228662338488</v>
      </c>
      <c r="AM53" s="4">
        <v>30.728410803075704</v>
      </c>
      <c r="AN53" s="4">
        <v>61.160296388801029</v>
      </c>
      <c r="AO53" s="4">
        <v>89.815070640655705</v>
      </c>
      <c r="AP53" s="4">
        <v>43.175737423822184</v>
      </c>
      <c r="AQ53" s="4">
        <v>38.824447232727181</v>
      </c>
      <c r="AR53" s="16">
        <f t="shared" si="2"/>
        <v>718.6764482147081</v>
      </c>
      <c r="AS53" s="6">
        <f>'[1]2013'!AC17</f>
        <v>718.67644821470822</v>
      </c>
    </row>
    <row r="54" spans="1:46" ht="15" customHeight="1" x14ac:dyDescent="0.25">
      <c r="A54" s="15" t="s">
        <v>20</v>
      </c>
      <c r="B54" s="15" t="s">
        <v>16</v>
      </c>
      <c r="C54" s="4">
        <v>9.4093322907790808E-3</v>
      </c>
      <c r="D54" s="4">
        <v>2.9739471988363721E-2</v>
      </c>
      <c r="E54" s="4">
        <v>8.7206103881251329E-2</v>
      </c>
      <c r="F54" s="4">
        <v>0.14849233777444024</v>
      </c>
      <c r="G54" s="4">
        <v>0.13150333398243264</v>
      </c>
      <c r="H54" s="4">
        <v>0.14518381311530115</v>
      </c>
      <c r="I54" s="4">
        <v>0.31303337694002503</v>
      </c>
      <c r="J54" s="4">
        <v>0.44757904899802731</v>
      </c>
      <c r="K54" s="4">
        <v>0.6393309297663663</v>
      </c>
      <c r="L54" s="4">
        <v>0.31068187093134153</v>
      </c>
      <c r="M54" s="4">
        <v>0.35537939793396617</v>
      </c>
      <c r="N54" s="4">
        <v>0.37236042317066687</v>
      </c>
      <c r="O54" s="4">
        <v>0.45075801198851501</v>
      </c>
      <c r="P54" s="4">
        <v>1.3615869771040527</v>
      </c>
      <c r="Q54" s="4">
        <v>1.367393834479339</v>
      </c>
      <c r="R54" s="4">
        <v>1.2017994867209991</v>
      </c>
      <c r="S54" s="4">
        <v>0.79807877566170493</v>
      </c>
      <c r="T54" s="4">
        <v>0.71258150716312618</v>
      </c>
      <c r="U54" s="4">
        <v>1.5700549834820823</v>
      </c>
      <c r="V54" s="4">
        <v>0.8132328144467883</v>
      </c>
      <c r="W54" s="4">
        <v>0.87761468734268588</v>
      </c>
      <c r="X54" s="4">
        <v>0.44587742474861508</v>
      </c>
      <c r="Y54" s="4">
        <v>1.6550035140733603</v>
      </c>
      <c r="Z54" s="4">
        <v>1.4240919480303147</v>
      </c>
      <c r="AA54" s="4">
        <v>4.3638136491611084</v>
      </c>
      <c r="AB54" s="4">
        <v>5.5122719596019589</v>
      </c>
      <c r="AC54" s="4">
        <v>4.0815414776943122</v>
      </c>
      <c r="AD54" s="4">
        <v>10.381792811597711</v>
      </c>
      <c r="AE54" s="4">
        <v>12.696091538125062</v>
      </c>
      <c r="AF54" s="4">
        <v>18.926448784573093</v>
      </c>
      <c r="AG54" s="4">
        <v>18.567412322108137</v>
      </c>
      <c r="AH54" s="4">
        <v>23.005972650363059</v>
      </c>
      <c r="AI54" s="4">
        <v>16.787222440562118</v>
      </c>
      <c r="AJ54" s="4">
        <v>21.708381199060732</v>
      </c>
      <c r="AK54" s="4">
        <v>21.833823266581991</v>
      </c>
      <c r="AL54" s="4">
        <v>27.234157180565898</v>
      </c>
      <c r="AM54" s="4">
        <v>23.529146463745803</v>
      </c>
      <c r="AN54" s="4">
        <v>42.369658294238874</v>
      </c>
      <c r="AO54" s="4">
        <v>61.363958468137838</v>
      </c>
      <c r="AP54" s="4">
        <v>31.961514045253214</v>
      </c>
      <c r="AQ54" s="4">
        <v>24.684366790022469</v>
      </c>
      <c r="AR54" s="16">
        <f t="shared" si="2"/>
        <v>384.67554674740796</v>
      </c>
      <c r="AS54" s="6">
        <f>'[1]2013'!AC18</f>
        <v>384.67554674740791</v>
      </c>
    </row>
    <row r="55" spans="1:46" ht="15" customHeight="1" x14ac:dyDescent="0.25">
      <c r="A55" s="15" t="s">
        <v>20</v>
      </c>
      <c r="B55" s="15" t="s">
        <v>17</v>
      </c>
      <c r="H55" s="4">
        <v>7.5948453707517052</v>
      </c>
      <c r="I55" s="4">
        <v>10.457497014489769</v>
      </c>
      <c r="J55" s="4">
        <v>29.267599402744676</v>
      </c>
      <c r="K55" s="4">
        <v>38.82204937054189</v>
      </c>
      <c r="L55" s="4">
        <v>57.883709154167128</v>
      </c>
      <c r="M55" s="4">
        <v>70.009363688215615</v>
      </c>
      <c r="N55" s="4">
        <v>61.107245941855048</v>
      </c>
      <c r="O55" s="4">
        <v>63.552606609494504</v>
      </c>
      <c r="P55" s="4">
        <v>75.15055825848313</v>
      </c>
      <c r="Q55" s="4">
        <v>84.949851052653116</v>
      </c>
      <c r="R55" s="4">
        <v>85.484459625280138</v>
      </c>
      <c r="S55" s="4">
        <v>93.588234135686491</v>
      </c>
      <c r="T55" s="4">
        <v>81.984683458400127</v>
      </c>
      <c r="U55" s="4">
        <v>87.181938134820086</v>
      </c>
      <c r="V55" s="4">
        <v>44.882461820786396</v>
      </c>
      <c r="W55" s="4">
        <v>89.690794449852007</v>
      </c>
      <c r="X55" s="4">
        <v>150.70037616823217</v>
      </c>
      <c r="Y55" s="4">
        <v>398.53381288309373</v>
      </c>
      <c r="Z55" s="4">
        <v>881.68037454089142</v>
      </c>
      <c r="AA55" s="4">
        <v>1384.1459990014787</v>
      </c>
      <c r="AB55" s="4">
        <v>1038.8923264824816</v>
      </c>
      <c r="AC55" s="4">
        <v>1142.6326585801598</v>
      </c>
      <c r="AD55" s="4">
        <v>2103.2866375946865</v>
      </c>
      <c r="AE55" s="4">
        <v>3038.5540269511698</v>
      </c>
      <c r="AF55" s="4">
        <v>4471.8975024118427</v>
      </c>
      <c r="AG55" s="4">
        <v>5824.7423650395313</v>
      </c>
      <c r="AH55" s="4">
        <v>6870.5988301069438</v>
      </c>
      <c r="AI55" s="4">
        <v>8467.8389908602039</v>
      </c>
      <c r="AJ55" s="4">
        <v>10366.34008569758</v>
      </c>
      <c r="AK55" s="4">
        <v>13170.91120793429</v>
      </c>
      <c r="AL55" s="4">
        <v>13534.961581587539</v>
      </c>
      <c r="AM55" s="4">
        <v>12823.003544141213</v>
      </c>
      <c r="AN55" s="4">
        <v>8003.1126594858697</v>
      </c>
      <c r="AO55" s="4">
        <v>7345.3648139754587</v>
      </c>
      <c r="AP55" s="4">
        <v>7731.7939985615158</v>
      </c>
      <c r="AQ55" s="4">
        <v>5741.4025552302355</v>
      </c>
      <c r="AR55" s="16">
        <f t="shared" si="2"/>
        <v>115472.00224472264</v>
      </c>
      <c r="AS55" s="6">
        <f>'[1]2013'!AC19</f>
        <v>115472.00224472262</v>
      </c>
    </row>
    <row r="56" spans="1:46" ht="15" customHeight="1" x14ac:dyDescent="0.25">
      <c r="A56" s="15" t="s">
        <v>20</v>
      </c>
      <c r="B56" s="15" t="s">
        <v>18</v>
      </c>
      <c r="AN56" s="4">
        <v>2677.6118758719435</v>
      </c>
      <c r="AO56" s="4">
        <v>7106.845622015082</v>
      </c>
      <c r="AP56" s="4">
        <v>7306.7175509154677</v>
      </c>
      <c r="AQ56" s="4">
        <v>7557.6422152613732</v>
      </c>
      <c r="AR56" s="16">
        <f t="shared" si="2"/>
        <v>24648.817264063866</v>
      </c>
      <c r="AS56" s="6">
        <f>'[1]2013'!AC20</f>
        <v>24648.817264063866</v>
      </c>
    </row>
    <row r="57" spans="1:46" ht="15" customHeight="1" x14ac:dyDescent="0.25">
      <c r="A57" s="24"/>
      <c r="B57" s="24"/>
      <c r="C57" s="27"/>
      <c r="AR57" s="6">
        <f ca="1">SUM(AR40:AR57)</f>
        <v>501521.77419243177</v>
      </c>
      <c r="AS57" s="6">
        <f>'[1]2013'!AC21</f>
        <v>501521.77419243183</v>
      </c>
      <c r="AT57" s="25"/>
    </row>
    <row r="58" spans="1:46" ht="15" customHeight="1" x14ac:dyDescent="0.25">
      <c r="A58" s="14" t="s">
        <v>0</v>
      </c>
      <c r="B58" s="14" t="s">
        <v>24</v>
      </c>
      <c r="C58" s="14">
        <v>1973</v>
      </c>
      <c r="D58" s="14">
        <v>1974</v>
      </c>
      <c r="E58" s="14">
        <v>1975</v>
      </c>
      <c r="F58" s="14">
        <v>1976</v>
      </c>
      <c r="G58" s="14">
        <v>1977</v>
      </c>
      <c r="H58" s="14">
        <v>1978</v>
      </c>
      <c r="I58" s="14">
        <v>1979</v>
      </c>
      <c r="J58" s="14">
        <v>1980</v>
      </c>
      <c r="K58" s="14">
        <v>1981</v>
      </c>
      <c r="L58" s="14">
        <v>1982</v>
      </c>
      <c r="M58" s="14">
        <v>1983</v>
      </c>
      <c r="N58" s="14">
        <v>1984</v>
      </c>
      <c r="O58" s="14">
        <v>1985</v>
      </c>
      <c r="P58" s="14">
        <v>1986</v>
      </c>
      <c r="Q58" s="14">
        <v>1987</v>
      </c>
      <c r="R58" s="14">
        <v>1988</v>
      </c>
      <c r="S58" s="14">
        <v>1989</v>
      </c>
      <c r="T58" s="14">
        <v>1990</v>
      </c>
      <c r="U58" s="14">
        <v>1991</v>
      </c>
      <c r="V58" s="14">
        <v>1992</v>
      </c>
      <c r="W58" s="14">
        <v>1993</v>
      </c>
      <c r="X58" s="14">
        <v>1994</v>
      </c>
      <c r="Y58" s="14">
        <v>1995</v>
      </c>
      <c r="Z58" s="14">
        <v>1996</v>
      </c>
      <c r="AA58" s="14">
        <v>1997</v>
      </c>
      <c r="AB58" s="14">
        <v>1998</v>
      </c>
      <c r="AC58" s="14">
        <v>1999</v>
      </c>
      <c r="AD58" s="14">
        <v>2000</v>
      </c>
      <c r="AE58" s="14">
        <v>2001</v>
      </c>
      <c r="AF58" s="14">
        <v>2002</v>
      </c>
      <c r="AG58" s="14">
        <v>2003</v>
      </c>
      <c r="AH58" s="14">
        <v>2004</v>
      </c>
      <c r="AI58" s="14">
        <v>2005</v>
      </c>
      <c r="AJ58" s="14">
        <v>2006</v>
      </c>
      <c r="AK58" s="14">
        <v>2007</v>
      </c>
      <c r="AL58" s="14">
        <v>2008</v>
      </c>
      <c r="AM58" s="14">
        <v>2009</v>
      </c>
      <c r="AN58" s="14">
        <v>2010</v>
      </c>
      <c r="AO58" s="14">
        <v>2011</v>
      </c>
      <c r="AP58" s="14">
        <v>2012</v>
      </c>
      <c r="AQ58" s="14">
        <v>2013</v>
      </c>
      <c r="AR58" s="18" t="s">
        <v>25</v>
      </c>
      <c r="AS58" s="25"/>
    </row>
    <row r="59" spans="1:46" ht="15" customHeight="1" x14ac:dyDescent="0.25">
      <c r="A59" s="11" t="s">
        <v>21</v>
      </c>
      <c r="B59" s="11" t="s">
        <v>2</v>
      </c>
      <c r="C59" s="4">
        <v>287.69693912169998</v>
      </c>
      <c r="D59" s="4">
        <v>376.95921256889875</v>
      </c>
      <c r="E59" s="4">
        <v>425.39184929730374</v>
      </c>
      <c r="F59" s="4">
        <v>516.13057814363208</v>
      </c>
      <c r="G59" s="4">
        <v>575.43282625645941</v>
      </c>
      <c r="H59" s="4">
        <v>775.43197697870198</v>
      </c>
      <c r="I59" s="4">
        <v>873.09603532569952</v>
      </c>
      <c r="J59" s="4">
        <v>689.15121922359288</v>
      </c>
      <c r="K59" s="4">
        <v>412.28195203472848</v>
      </c>
      <c r="L59" s="4">
        <v>518.85031727126216</v>
      </c>
      <c r="M59" s="4">
        <v>127.36374078241147</v>
      </c>
      <c r="N59" s="4">
        <v>57.496599024101371</v>
      </c>
      <c r="O59" s="4">
        <v>60.39095347114111</v>
      </c>
      <c r="P59" s="4">
        <v>155.15496996205979</v>
      </c>
      <c r="Q59" s="4">
        <v>67.038460495616647</v>
      </c>
      <c r="R59" s="4">
        <v>219.72462534626425</v>
      </c>
      <c r="S59" s="4">
        <v>895.6522925354983</v>
      </c>
      <c r="T59" s="4">
        <v>2048.8110259268542</v>
      </c>
      <c r="U59" s="4">
        <v>2268.2620617832331</v>
      </c>
      <c r="V59" s="4">
        <v>2259.4684912552839</v>
      </c>
      <c r="W59" s="4">
        <v>4133.2522349204128</v>
      </c>
      <c r="X59" s="4">
        <v>6277.8361284306038</v>
      </c>
      <c r="Y59" s="4">
        <v>10199.367452514569</v>
      </c>
      <c r="Z59" s="4">
        <v>12669.547899629819</v>
      </c>
      <c r="AA59" s="4">
        <v>15206.780989542234</v>
      </c>
      <c r="AB59" s="4">
        <v>11448.129769587611</v>
      </c>
      <c r="AC59" s="4">
        <v>12896.626501990861</v>
      </c>
      <c r="AD59" s="4">
        <v>16194.708166268243</v>
      </c>
      <c r="AE59" s="4">
        <v>19362.749907243706</v>
      </c>
      <c r="AF59" s="4">
        <v>15058.754685859463</v>
      </c>
      <c r="AG59" s="4">
        <v>13936.283383652994</v>
      </c>
      <c r="AH59" s="4">
        <v>12468.132374377659</v>
      </c>
      <c r="AI59" s="4">
        <v>7159.9928585099215</v>
      </c>
      <c r="AJ59" s="4">
        <v>3821.1664942171192</v>
      </c>
      <c r="AK59" s="4">
        <v>2459.5462363681399</v>
      </c>
      <c r="AL59" s="4">
        <v>1627.0514420725274</v>
      </c>
      <c r="AM59" s="4">
        <v>1408.2877585767237</v>
      </c>
      <c r="AN59" s="4">
        <v>1565.9506636713249</v>
      </c>
      <c r="AO59" s="4">
        <v>2234.2292661335337</v>
      </c>
      <c r="AP59" s="4">
        <v>2833.0405595301363</v>
      </c>
      <c r="AQ59" s="4">
        <v>1636.978731622278</v>
      </c>
      <c r="AR59" s="16">
        <f t="shared" ref="AR59:AR75" si="3">SUM(C59:AQ59)</f>
        <v>188208.19963152433</v>
      </c>
      <c r="AS59" s="6">
        <f>'[1]2013'!AD4</f>
        <v>188208.1996315243</v>
      </c>
    </row>
    <row r="60" spans="1:46" ht="15" customHeight="1" x14ac:dyDescent="0.25">
      <c r="A60" s="11" t="s">
        <v>21</v>
      </c>
      <c r="B60" s="11" t="s">
        <v>3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2.2956551931536184</v>
      </c>
      <c r="J60" s="4">
        <v>227.38708101864242</v>
      </c>
      <c r="K60" s="4">
        <v>167.46869579533563</v>
      </c>
      <c r="L60" s="4">
        <v>281.0026493837637</v>
      </c>
      <c r="M60" s="4">
        <v>839.38716866704817</v>
      </c>
      <c r="N60" s="4">
        <v>859.62783820695881</v>
      </c>
      <c r="O60" s="4">
        <v>1199.2221245966271</v>
      </c>
      <c r="P60" s="4">
        <v>1548.5203278769122</v>
      </c>
      <c r="Q60" s="4">
        <v>1070.1524515865779</v>
      </c>
      <c r="R60" s="4">
        <v>1593.8785549336785</v>
      </c>
      <c r="S60" s="4">
        <v>1208.9891045507627</v>
      </c>
      <c r="T60" s="4">
        <v>274.68926205011746</v>
      </c>
      <c r="U60" s="4">
        <v>613.63116491821745</v>
      </c>
      <c r="V60" s="4">
        <v>832.45996979541439</v>
      </c>
      <c r="W60" s="4">
        <v>1322.9471389935354</v>
      </c>
      <c r="X60" s="4">
        <v>716.50287595864484</v>
      </c>
      <c r="Y60" s="4">
        <v>252.33005248226169</v>
      </c>
      <c r="Z60" s="4">
        <v>48.80295261917162</v>
      </c>
      <c r="AA60" s="4">
        <v>4.4694278322983427</v>
      </c>
      <c r="AB60" s="4">
        <v>5.2106770417862123</v>
      </c>
      <c r="AC60" s="4">
        <v>61.578906648953314</v>
      </c>
      <c r="AD60" s="4">
        <v>63.339383488902598</v>
      </c>
      <c r="AE60" s="4">
        <v>79.444502511007329</v>
      </c>
      <c r="AF60" s="4">
        <v>299.9058399966504</v>
      </c>
      <c r="AG60" s="4">
        <v>173.63097641512553</v>
      </c>
      <c r="AH60" s="4">
        <v>314.63761861737078</v>
      </c>
      <c r="AI60" s="4">
        <v>907.0558845262924</v>
      </c>
      <c r="AJ60" s="4">
        <v>9.4895571639889464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16">
        <f t="shared" si="3"/>
        <v>14978.057842869201</v>
      </c>
      <c r="AS60" s="6">
        <f>'[1]2013'!AD5</f>
        <v>14978.057842869199</v>
      </c>
    </row>
    <row r="61" spans="1:46" ht="15" customHeight="1" x14ac:dyDescent="0.25">
      <c r="A61" s="11" t="s">
        <v>21</v>
      </c>
      <c r="B61" s="11" t="s">
        <v>4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449.65048731015844</v>
      </c>
      <c r="AH61" s="4">
        <v>3531.2762879263696</v>
      </c>
      <c r="AI61" s="4">
        <v>10637.071252319152</v>
      </c>
      <c r="AJ61" s="4">
        <v>17538.191661117911</v>
      </c>
      <c r="AK61" s="4">
        <v>25185.016934660518</v>
      </c>
      <c r="AL61" s="4">
        <v>31305.857530774098</v>
      </c>
      <c r="AM61" s="4">
        <v>36206.56405873625</v>
      </c>
      <c r="AN61" s="4">
        <v>39540.211083272443</v>
      </c>
      <c r="AO61" s="4">
        <v>36626.804381609196</v>
      </c>
      <c r="AP61" s="4">
        <v>38978.394091084047</v>
      </c>
      <c r="AQ61" s="4">
        <v>38896.443175553832</v>
      </c>
      <c r="AR61" s="16">
        <f t="shared" si="3"/>
        <v>278895.48094436398</v>
      </c>
      <c r="AS61" s="6">
        <f>'[1]2013'!AD6</f>
        <v>278895.48094436392</v>
      </c>
    </row>
    <row r="62" spans="1:46" ht="15" customHeight="1" x14ac:dyDescent="0.25">
      <c r="A62" s="11" t="s">
        <v>21</v>
      </c>
      <c r="B62" s="11" t="s">
        <v>5</v>
      </c>
      <c r="C62" s="4">
        <v>37.861235035382059</v>
      </c>
      <c r="D62" s="4">
        <v>59.978506017900031</v>
      </c>
      <c r="E62" s="4">
        <v>72.582979663025768</v>
      </c>
      <c r="F62" s="4">
        <v>80.481003062498132</v>
      </c>
      <c r="G62" s="4">
        <v>64.110106979981481</v>
      </c>
      <c r="H62" s="4">
        <v>79.946553216625674</v>
      </c>
      <c r="I62" s="4">
        <v>84.916066880861408</v>
      </c>
      <c r="J62" s="4">
        <v>65.194395741509297</v>
      </c>
      <c r="K62" s="4">
        <v>24.743822075752224</v>
      </c>
      <c r="L62" s="4">
        <v>20.615286801043979</v>
      </c>
      <c r="M62" s="4">
        <v>9.0330230474507971</v>
      </c>
      <c r="N62" s="4">
        <v>5.2376872197925843</v>
      </c>
      <c r="O62" s="4">
        <v>6.1207630420042323</v>
      </c>
      <c r="P62" s="4">
        <v>13.8626040652501</v>
      </c>
      <c r="Q62" s="4">
        <v>17.733513013124163</v>
      </c>
      <c r="R62" s="4">
        <v>26.690951554996186</v>
      </c>
      <c r="S62" s="4">
        <v>100.99263451740966</v>
      </c>
      <c r="T62" s="4">
        <v>284.68717130376297</v>
      </c>
      <c r="U62" s="4">
        <v>269.8550428059807</v>
      </c>
      <c r="V62" s="4">
        <v>293.15782788744315</v>
      </c>
      <c r="W62" s="4">
        <v>364.13985053740339</v>
      </c>
      <c r="X62" s="4">
        <v>505.52597504341583</v>
      </c>
      <c r="Y62" s="4">
        <v>1051.4515779674998</v>
      </c>
      <c r="Z62" s="4">
        <v>1553.9560254060905</v>
      </c>
      <c r="AA62" s="4">
        <v>1717.7868755448856</v>
      </c>
      <c r="AB62" s="4">
        <v>1360.2008309359248</v>
      </c>
      <c r="AC62" s="4">
        <v>1817.0225400128518</v>
      </c>
      <c r="AD62" s="4">
        <v>2261.2360327167862</v>
      </c>
      <c r="AE62" s="4">
        <v>2087.0681012443183</v>
      </c>
      <c r="AF62" s="4">
        <v>1341.7360562863905</v>
      </c>
      <c r="AG62" s="4">
        <v>1312.631312011936</v>
      </c>
      <c r="AH62" s="4">
        <v>1253.3924588117386</v>
      </c>
      <c r="AI62" s="4">
        <v>1003.4527828270291</v>
      </c>
      <c r="AJ62" s="4">
        <v>674.1468810126014</v>
      </c>
      <c r="AK62" s="4">
        <v>784.15075290775019</v>
      </c>
      <c r="AL62" s="4">
        <v>1209.0642591705318</v>
      </c>
      <c r="AM62" s="4">
        <v>1481.1241249867735</v>
      </c>
      <c r="AN62" s="4">
        <v>2023.513274027355</v>
      </c>
      <c r="AO62" s="4">
        <v>2358.3620392342677</v>
      </c>
      <c r="AP62" s="4">
        <v>164.33505350154272</v>
      </c>
      <c r="AQ62" s="4">
        <v>83.23927113059581</v>
      </c>
      <c r="AR62" s="16">
        <f t="shared" si="3"/>
        <v>28025.337249249482</v>
      </c>
      <c r="AS62" s="6">
        <f>'[1]2013'!AD7</f>
        <v>28025.337249249482</v>
      </c>
    </row>
    <row r="63" spans="1:46" ht="15" customHeight="1" x14ac:dyDescent="0.25">
      <c r="A63" s="11" t="s">
        <v>21</v>
      </c>
      <c r="B63" s="11" t="s">
        <v>6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0.50547354585884186</v>
      </c>
      <c r="J63" s="4">
        <v>13.2626162012488</v>
      </c>
      <c r="K63" s="4">
        <v>9.398914787317036</v>
      </c>
      <c r="L63" s="4">
        <v>18.197688782730562</v>
      </c>
      <c r="M63" s="4">
        <v>47.600218933178446</v>
      </c>
      <c r="N63" s="4">
        <v>73.862449324544713</v>
      </c>
      <c r="O63" s="4">
        <v>100.31490983251351</v>
      </c>
      <c r="P63" s="4">
        <v>142.9690897635883</v>
      </c>
      <c r="Q63" s="4">
        <v>158.67414761450522</v>
      </c>
      <c r="R63" s="4">
        <v>184.81939539173641</v>
      </c>
      <c r="S63" s="4">
        <v>137.21961254364251</v>
      </c>
      <c r="T63" s="4">
        <v>36.630827070826918</v>
      </c>
      <c r="U63" s="4">
        <v>66.851704702519982</v>
      </c>
      <c r="V63" s="4">
        <v>124.10796695509866</v>
      </c>
      <c r="W63" s="4">
        <v>158.97471939577559</v>
      </c>
      <c r="X63" s="4">
        <v>97.441595685166916</v>
      </c>
      <c r="Y63" s="4">
        <v>45.208833469722165</v>
      </c>
      <c r="Z63" s="4">
        <v>4.3233917680694338</v>
      </c>
      <c r="AA63" s="4">
        <v>0.42402877258002725</v>
      </c>
      <c r="AB63" s="4">
        <v>0.54879800201791284</v>
      </c>
      <c r="AC63" s="4">
        <v>3.0517270014769324</v>
      </c>
      <c r="AD63" s="4">
        <v>3.1856253916388599</v>
      </c>
      <c r="AE63" s="4">
        <v>7.0165080975225464</v>
      </c>
      <c r="AF63" s="4">
        <v>38.621955535018316</v>
      </c>
      <c r="AG63" s="4">
        <v>17.809841895206588</v>
      </c>
      <c r="AH63" s="4">
        <v>7.3758839369347333</v>
      </c>
      <c r="AI63" s="4">
        <v>12.26078133827434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16">
        <f t="shared" si="3"/>
        <v>1510.6587057387142</v>
      </c>
      <c r="AS63" s="6">
        <f>'[1]2013'!AD8</f>
        <v>1510.6587057387142</v>
      </c>
    </row>
    <row r="64" spans="1:46" ht="15" customHeight="1" x14ac:dyDescent="0.25">
      <c r="A64" s="11" t="s">
        <v>21</v>
      </c>
      <c r="B64" s="11" t="s">
        <v>7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111.14848920575309</v>
      </c>
      <c r="AH64" s="4">
        <v>584.53410926031597</v>
      </c>
      <c r="AI64" s="4">
        <v>1194.4507692297993</v>
      </c>
      <c r="AJ64" s="4">
        <v>1799.0004670608287</v>
      </c>
      <c r="AK64" s="4">
        <v>2775.8256511561303</v>
      </c>
      <c r="AL64" s="4">
        <v>3558.213176295405</v>
      </c>
      <c r="AM64" s="4">
        <v>4200.9366893574952</v>
      </c>
      <c r="AN64" s="4">
        <v>4841.6343578246806</v>
      </c>
      <c r="AO64" s="4">
        <v>5325.6947608491209</v>
      </c>
      <c r="AP64" s="4">
        <v>4091.8187207736019</v>
      </c>
      <c r="AQ64" s="4">
        <v>3866.4675540669714</v>
      </c>
      <c r="AR64" s="16">
        <f t="shared" si="3"/>
        <v>32349.724745080101</v>
      </c>
      <c r="AS64" s="6">
        <f>'[1]2013'!AD9</f>
        <v>32349.724745080093</v>
      </c>
    </row>
    <row r="65" spans="1:45" ht="15" customHeight="1" x14ac:dyDescent="0.25">
      <c r="A65" s="11" t="s">
        <v>21</v>
      </c>
      <c r="B65" s="11" t="s">
        <v>8</v>
      </c>
      <c r="C65" s="4">
        <v>0.13225296025720615</v>
      </c>
      <c r="D65" s="4">
        <v>0.15351058004950446</v>
      </c>
      <c r="E65" s="4">
        <v>0.3064088252673558</v>
      </c>
      <c r="F65" s="4">
        <v>0.79502816228585249</v>
      </c>
      <c r="G65" s="4">
        <v>1.7101205002798914</v>
      </c>
      <c r="H65" s="4">
        <v>3.916019380164879</v>
      </c>
      <c r="I65" s="4">
        <v>10.377101414838847</v>
      </c>
      <c r="J65" s="4">
        <v>12.600375907885295</v>
      </c>
      <c r="K65" s="4">
        <v>25.675375602202749</v>
      </c>
      <c r="L65" s="4">
        <v>33.264917193736977</v>
      </c>
      <c r="M65" s="4">
        <v>20.001732418945235</v>
      </c>
      <c r="N65" s="4">
        <v>19.026694723444848</v>
      </c>
      <c r="O65" s="4">
        <v>25.638720329012241</v>
      </c>
      <c r="P65" s="4">
        <v>31.618177432231015</v>
      </c>
      <c r="Q65" s="4">
        <v>43.231490221241508</v>
      </c>
      <c r="R65" s="4">
        <v>62.333534832711955</v>
      </c>
      <c r="S65" s="4">
        <v>90.608466206922657</v>
      </c>
      <c r="T65" s="4">
        <v>91.692306536894662</v>
      </c>
      <c r="U65" s="4">
        <v>99.184554270872582</v>
      </c>
      <c r="V65" s="4">
        <v>75.682641135108739</v>
      </c>
      <c r="W65" s="4">
        <v>190.59491523213944</v>
      </c>
      <c r="X65" s="4">
        <v>196.71242864512976</v>
      </c>
      <c r="Y65" s="4">
        <v>264.60799557161306</v>
      </c>
      <c r="Z65" s="4">
        <v>186.51551768474209</v>
      </c>
      <c r="AA65" s="4">
        <v>318.74124142184348</v>
      </c>
      <c r="AB65" s="4">
        <v>416.70778530444443</v>
      </c>
      <c r="AC65" s="4">
        <v>626.38846517651973</v>
      </c>
      <c r="AD65" s="4">
        <v>808.86130565226199</v>
      </c>
      <c r="AE65" s="4">
        <v>804.20328425647381</v>
      </c>
      <c r="AF65" s="4">
        <v>343.32456419601266</v>
      </c>
      <c r="AG65" s="4">
        <v>388.75167840520555</v>
      </c>
      <c r="AH65" s="4">
        <v>464.12966322629183</v>
      </c>
      <c r="AI65" s="4">
        <v>501.03897206369811</v>
      </c>
      <c r="AJ65" s="4">
        <v>609.19415583939087</v>
      </c>
      <c r="AK65" s="4">
        <v>688.31261459074949</v>
      </c>
      <c r="AL65" s="4">
        <v>1041.0611235254385</v>
      </c>
      <c r="AM65" s="4">
        <v>1224.1339828084774</v>
      </c>
      <c r="AN65" s="4">
        <v>1468.1457416427147</v>
      </c>
      <c r="AO65" s="4">
        <v>1711.3572907534947</v>
      </c>
      <c r="AP65" s="4">
        <v>1731.9748714616053</v>
      </c>
      <c r="AQ65" s="4">
        <v>1874.3803691275168</v>
      </c>
      <c r="AR65" s="16">
        <f t="shared" si="3"/>
        <v>16507.087395220115</v>
      </c>
      <c r="AS65" s="6">
        <f>'[1]2013'!AD10</f>
        <v>16507.087395220115</v>
      </c>
    </row>
    <row r="66" spans="1:45" ht="15" customHeight="1" x14ac:dyDescent="0.25">
      <c r="A66" s="11" t="s">
        <v>21</v>
      </c>
      <c r="B66" s="11" t="s">
        <v>9</v>
      </c>
      <c r="C66" s="4">
        <v>11.418636508030961</v>
      </c>
      <c r="D66" s="4">
        <v>14.032044760243</v>
      </c>
      <c r="E66" s="4">
        <v>15.588121109968441</v>
      </c>
      <c r="F66" s="4">
        <v>20.508352826275839</v>
      </c>
      <c r="G66" s="4">
        <v>39.39177326096025</v>
      </c>
      <c r="H66" s="4">
        <v>40.151531424388857</v>
      </c>
      <c r="I66" s="4">
        <v>27.254579419656263</v>
      </c>
      <c r="J66" s="4">
        <v>41.579743388284228</v>
      </c>
      <c r="K66" s="4">
        <v>24.195941563561373</v>
      </c>
      <c r="L66" s="4">
        <v>21.947416085691074</v>
      </c>
      <c r="M66" s="4">
        <v>18.495196604309974</v>
      </c>
      <c r="N66" s="4">
        <v>21.843169788199919</v>
      </c>
      <c r="O66" s="4">
        <v>28.893841036084041</v>
      </c>
      <c r="P66" s="4">
        <v>45.071985382632839</v>
      </c>
      <c r="Q66" s="4">
        <v>33.501079612631571</v>
      </c>
      <c r="R66" s="4">
        <v>32.829218619725758</v>
      </c>
      <c r="S66" s="4">
        <v>30.350244118959335</v>
      </c>
      <c r="T66" s="4">
        <v>30.972437468498001</v>
      </c>
      <c r="U66" s="4">
        <v>39.445894367639248</v>
      </c>
      <c r="V66" s="4">
        <v>15.94217023582091</v>
      </c>
      <c r="W66" s="4">
        <v>21.886650602457578</v>
      </c>
      <c r="X66" s="4">
        <v>32.192047027643575</v>
      </c>
      <c r="Y66" s="4">
        <v>45.181490841855677</v>
      </c>
      <c r="Z66" s="4">
        <v>34.369840356290055</v>
      </c>
      <c r="AA66" s="4">
        <v>41.371750790749026</v>
      </c>
      <c r="AB66" s="4">
        <v>36.947114149424515</v>
      </c>
      <c r="AC66" s="4">
        <v>45.306229170617058</v>
      </c>
      <c r="AD66" s="4">
        <v>72.71033556412138</v>
      </c>
      <c r="AE66" s="4">
        <v>85.205794831671767</v>
      </c>
      <c r="AF66" s="4">
        <v>50.298075869055864</v>
      </c>
      <c r="AG66" s="4">
        <v>40.208838096358811</v>
      </c>
      <c r="AH66" s="4">
        <v>50.591505605255236</v>
      </c>
      <c r="AI66" s="4">
        <v>63.448251019866746</v>
      </c>
      <c r="AJ66" s="4">
        <v>68.661125914535802</v>
      </c>
      <c r="AK66" s="4">
        <v>76.907063165778411</v>
      </c>
      <c r="AL66" s="4">
        <v>80.990924299327659</v>
      </c>
      <c r="AM66" s="4">
        <v>64.292703644643041</v>
      </c>
      <c r="AN66" s="4">
        <v>59.74265088069685</v>
      </c>
      <c r="AO66" s="4">
        <v>76.672605489990588</v>
      </c>
      <c r="AP66" s="4">
        <v>50.631917227822676</v>
      </c>
      <c r="AQ66" s="4">
        <v>35.547323243731647</v>
      </c>
      <c r="AR66" s="16">
        <f t="shared" si="3"/>
        <v>1686.5776153734555</v>
      </c>
      <c r="AS66" s="6">
        <f>'[1]2013'!AD11</f>
        <v>1686.577615373456</v>
      </c>
    </row>
    <row r="67" spans="1:45" ht="15" customHeight="1" x14ac:dyDescent="0.25">
      <c r="A67" s="11" t="s">
        <v>21</v>
      </c>
      <c r="B67" s="11" t="s">
        <v>10</v>
      </c>
      <c r="C67" s="4">
        <v>26.64348518540557</v>
      </c>
      <c r="D67" s="4">
        <v>32.741437773900351</v>
      </c>
      <c r="E67" s="4">
        <v>36.372282589926357</v>
      </c>
      <c r="F67" s="4">
        <v>47.852823261310263</v>
      </c>
      <c r="G67" s="4">
        <v>91.914137608907225</v>
      </c>
      <c r="H67" s="4">
        <v>93.68690665690734</v>
      </c>
      <c r="I67" s="4">
        <v>63.594018645864608</v>
      </c>
      <c r="J67" s="4">
        <v>97.019401239329781</v>
      </c>
      <c r="K67" s="4">
        <v>56.457196981643186</v>
      </c>
      <c r="L67" s="4">
        <v>51.210637533279147</v>
      </c>
      <c r="M67" s="4">
        <v>43.15545874338995</v>
      </c>
      <c r="N67" s="4">
        <v>50.967396172466472</v>
      </c>
      <c r="O67" s="4">
        <v>67.418962417529471</v>
      </c>
      <c r="P67" s="4">
        <v>105.16796589280997</v>
      </c>
      <c r="Q67" s="4">
        <v>78.169185762806976</v>
      </c>
      <c r="R67" s="4">
        <v>76.60151011269339</v>
      </c>
      <c r="S67" s="4">
        <v>70.817236277571766</v>
      </c>
      <c r="T67" s="4">
        <v>72.269020759828678</v>
      </c>
      <c r="U67" s="4">
        <v>92.040420191158233</v>
      </c>
      <c r="V67" s="4">
        <v>37.198397216915431</v>
      </c>
      <c r="W67" s="4">
        <v>51.068851405734335</v>
      </c>
      <c r="X67" s="4">
        <v>75.114776397835016</v>
      </c>
      <c r="Y67" s="4">
        <v>105.4234786309966</v>
      </c>
      <c r="Z67" s="4">
        <v>80.1962941646768</v>
      </c>
      <c r="AA67" s="4">
        <v>96.534085178414415</v>
      </c>
      <c r="AB67" s="4">
        <v>86.209933015323884</v>
      </c>
      <c r="AC67" s="4">
        <v>105.71453473143981</v>
      </c>
      <c r="AD67" s="4">
        <v>169.65744964961658</v>
      </c>
      <c r="AE67" s="4">
        <v>198.81352127390082</v>
      </c>
      <c r="AF67" s="4">
        <v>133.78158815828979</v>
      </c>
      <c r="AG67" s="4">
        <v>122.09114260441612</v>
      </c>
      <c r="AH67" s="4">
        <v>134.45442106018535</v>
      </c>
      <c r="AI67" s="4">
        <v>161.87375684251282</v>
      </c>
      <c r="AJ67" s="4">
        <v>170.2566905454859</v>
      </c>
      <c r="AK67" s="4">
        <v>204.24929293191244</v>
      </c>
      <c r="AL67" s="4">
        <v>228.92268270108389</v>
      </c>
      <c r="AM67" s="4">
        <v>248.24875824944294</v>
      </c>
      <c r="AN67" s="4">
        <v>280.59431363706778</v>
      </c>
      <c r="AO67" s="4">
        <v>376.44817970457655</v>
      </c>
      <c r="AP67" s="4">
        <v>296.64489304052069</v>
      </c>
      <c r="AQ67" s="4">
        <v>259.68104811384683</v>
      </c>
      <c r="AR67" s="16">
        <f t="shared" si="3"/>
        <v>4877.2775730609228</v>
      </c>
      <c r="AS67" s="6">
        <f>'[1]2013'!AD12</f>
        <v>4877.2775730609237</v>
      </c>
    </row>
    <row r="68" spans="1:45" ht="15" customHeight="1" x14ac:dyDescent="0.25">
      <c r="A68" s="11" t="s">
        <v>21</v>
      </c>
      <c r="B68" s="11" t="s">
        <v>11</v>
      </c>
      <c r="C68" s="4">
        <v>6.5105404312643582</v>
      </c>
      <c r="D68" s="4">
        <v>10.910586871589631</v>
      </c>
      <c r="E68" s="4">
        <v>17.706134360671019</v>
      </c>
      <c r="F68" s="4">
        <v>21.975104206873144</v>
      </c>
      <c r="G68" s="4">
        <v>33.496770619402632</v>
      </c>
      <c r="H68" s="4">
        <v>38.345685037070325</v>
      </c>
      <c r="I68" s="4">
        <v>71.156781398844515</v>
      </c>
      <c r="J68" s="4">
        <v>41.533747824839743</v>
      </c>
      <c r="K68" s="4">
        <v>38.247780687924532</v>
      </c>
      <c r="L68" s="4">
        <v>31.44793898885937</v>
      </c>
      <c r="M68" s="4">
        <v>26.36528462001991</v>
      </c>
      <c r="N68" s="4">
        <v>29.955088771000426</v>
      </c>
      <c r="O68" s="4">
        <v>44.472164285171687</v>
      </c>
      <c r="P68" s="4">
        <v>83.311605207688558</v>
      </c>
      <c r="Q68" s="4">
        <v>78.905665815120642</v>
      </c>
      <c r="R68" s="4">
        <v>78.127640564013646</v>
      </c>
      <c r="S68" s="4">
        <v>68.746706691009862</v>
      </c>
      <c r="T68" s="4">
        <v>63.609005832693541</v>
      </c>
      <c r="U68" s="4">
        <v>75.486723356282496</v>
      </c>
      <c r="V68" s="4">
        <v>37.332064320629009</v>
      </c>
      <c r="W68" s="4">
        <v>53.321749371463611</v>
      </c>
      <c r="X68" s="4">
        <v>77.530614508109139</v>
      </c>
      <c r="Y68" s="4">
        <v>119.601565619966</v>
      </c>
      <c r="Z68" s="4">
        <v>95.076687629350062</v>
      </c>
      <c r="AA68" s="4">
        <v>119.76636384559866</v>
      </c>
      <c r="AB68" s="4">
        <v>112.23138606042494</v>
      </c>
      <c r="AC68" s="4">
        <v>109.15024003414158</v>
      </c>
      <c r="AD68" s="4">
        <v>159.79069082428322</v>
      </c>
      <c r="AE68" s="4">
        <v>101.3176495291461</v>
      </c>
      <c r="AF68" s="4">
        <v>68.223307452729514</v>
      </c>
      <c r="AG68" s="4">
        <v>58.078672355012884</v>
      </c>
      <c r="AH68" s="4">
        <v>57.70249326126644</v>
      </c>
      <c r="AI68" s="4">
        <v>68.878286380857631</v>
      </c>
      <c r="AJ68" s="4">
        <v>84.014088386509627</v>
      </c>
      <c r="AK68" s="4">
        <v>101.7940873743935</v>
      </c>
      <c r="AL68" s="4">
        <v>107.20633649598132</v>
      </c>
      <c r="AM68" s="4">
        <v>110.71242066232475</v>
      </c>
      <c r="AN68" s="4">
        <v>115.83209178277929</v>
      </c>
      <c r="AO68" s="4">
        <v>140.96618284839832</v>
      </c>
      <c r="AP68" s="4">
        <v>106.06861766944988</v>
      </c>
      <c r="AQ68" s="4">
        <v>73.378811836458098</v>
      </c>
      <c r="AR68" s="16">
        <f t="shared" si="3"/>
        <v>2938.2853638196138</v>
      </c>
      <c r="AS68" s="6">
        <f>'[1]2013'!AD13</f>
        <v>2938.2853638196134</v>
      </c>
    </row>
    <row r="69" spans="1:45" ht="15" customHeight="1" x14ac:dyDescent="0.25">
      <c r="A69" s="11" t="s">
        <v>21</v>
      </c>
      <c r="B69" s="11" t="s">
        <v>12</v>
      </c>
      <c r="C69" s="4">
        <v>3.0541347434005583</v>
      </c>
      <c r="D69" s="4">
        <v>5.6414557343404281</v>
      </c>
      <c r="E69" s="4">
        <v>6.4530325088747018</v>
      </c>
      <c r="F69" s="4">
        <v>7.769072346790181</v>
      </c>
      <c r="G69" s="4">
        <v>10.517552781275795</v>
      </c>
      <c r="H69" s="4">
        <v>8.1216204185355512</v>
      </c>
      <c r="I69" s="4">
        <v>7.507733441562138</v>
      </c>
      <c r="J69" s="4">
        <v>9.9800534051455116</v>
      </c>
      <c r="K69" s="4">
        <v>6.6499530420524557</v>
      </c>
      <c r="L69" s="4">
        <v>6.8081348568142142</v>
      </c>
      <c r="M69" s="4">
        <v>7.0573901244983848</v>
      </c>
      <c r="N69" s="4">
        <v>8.4157551206426753</v>
      </c>
      <c r="O69" s="4">
        <v>11.265410568958313</v>
      </c>
      <c r="P69" s="4">
        <v>19.336664265231807</v>
      </c>
      <c r="Q69" s="4">
        <v>18.414039160780764</v>
      </c>
      <c r="R69" s="4">
        <v>21.129584513673706</v>
      </c>
      <c r="S69" s="4">
        <v>21.217737581089871</v>
      </c>
      <c r="T69" s="4">
        <v>25.091067953969826</v>
      </c>
      <c r="U69" s="4">
        <v>30.416251815803808</v>
      </c>
      <c r="V69" s="4">
        <v>22.107696956718691</v>
      </c>
      <c r="W69" s="4">
        <v>36.277352776807341</v>
      </c>
      <c r="X69" s="4">
        <v>52.14709935182011</v>
      </c>
      <c r="Y69" s="4">
        <v>64.328386286579118</v>
      </c>
      <c r="Z69" s="4">
        <v>51.823860068576494</v>
      </c>
      <c r="AA69" s="4">
        <v>64.556702665601136</v>
      </c>
      <c r="AB69" s="4">
        <v>52.211726274243873</v>
      </c>
      <c r="AC69" s="4">
        <v>47.907863316334215</v>
      </c>
      <c r="AD69" s="4">
        <v>89.319237945094713</v>
      </c>
      <c r="AE69" s="4">
        <v>135.87300681888792</v>
      </c>
      <c r="AF69" s="4">
        <v>105.19624958593889</v>
      </c>
      <c r="AG69" s="4">
        <v>115.5413795306773</v>
      </c>
      <c r="AH69" s="4">
        <v>149.32406379252049</v>
      </c>
      <c r="AI69" s="4">
        <v>189.33375548488124</v>
      </c>
      <c r="AJ69" s="4">
        <v>179.83137224774376</v>
      </c>
      <c r="AK69" s="4">
        <v>259.70171259324798</v>
      </c>
      <c r="AL69" s="4">
        <v>336.56188462033271</v>
      </c>
      <c r="AM69" s="4">
        <v>334.66854657657609</v>
      </c>
      <c r="AN69" s="4">
        <v>408.47300834709006</v>
      </c>
      <c r="AO69" s="4">
        <v>560.39280084731377</v>
      </c>
      <c r="AP69" s="4">
        <v>421.65000925849461</v>
      </c>
      <c r="AQ69" s="4">
        <v>367.85769143889763</v>
      </c>
      <c r="AR69" s="16">
        <f t="shared" si="3"/>
        <v>4279.9320511678188</v>
      </c>
      <c r="AS69" s="6">
        <f>'[1]2013'!AD14</f>
        <v>4279.9320511678188</v>
      </c>
    </row>
    <row r="70" spans="1:45" ht="15" customHeight="1" x14ac:dyDescent="0.25">
      <c r="A70" s="11" t="s">
        <v>21</v>
      </c>
      <c r="B70" s="11" t="s">
        <v>13</v>
      </c>
      <c r="C70" s="4">
        <v>3.0541347434005583</v>
      </c>
      <c r="D70" s="4">
        <v>5.6414557343404281</v>
      </c>
      <c r="E70" s="4">
        <v>6.4530325088747018</v>
      </c>
      <c r="F70" s="4">
        <v>7.769072346790181</v>
      </c>
      <c r="G70" s="4">
        <v>10.517552781275795</v>
      </c>
      <c r="H70" s="4">
        <v>8.1216204185355512</v>
      </c>
      <c r="I70" s="4">
        <v>7.507733441562138</v>
      </c>
      <c r="J70" s="4">
        <v>9.9800534051455116</v>
      </c>
      <c r="K70" s="4">
        <v>6.6499530420524557</v>
      </c>
      <c r="L70" s="4">
        <v>6.8081348568142142</v>
      </c>
      <c r="M70" s="4">
        <v>7.0573901244983848</v>
      </c>
      <c r="N70" s="4">
        <v>8.4157551206426753</v>
      </c>
      <c r="O70" s="4">
        <v>11.265410568958313</v>
      </c>
      <c r="P70" s="4">
        <v>19.336664265231807</v>
      </c>
      <c r="Q70" s="4">
        <v>18.414039160780764</v>
      </c>
      <c r="R70" s="4">
        <v>21.129584513673706</v>
      </c>
      <c r="S70" s="4">
        <v>21.217737581089871</v>
      </c>
      <c r="T70" s="4">
        <v>25.091067953969826</v>
      </c>
      <c r="U70" s="4">
        <v>30.416251815803808</v>
      </c>
      <c r="V70" s="4">
        <v>22.107696956718691</v>
      </c>
      <c r="W70" s="4">
        <v>36.277352776807341</v>
      </c>
      <c r="X70" s="4">
        <v>52.14709935182011</v>
      </c>
      <c r="Y70" s="4">
        <v>64.328386286579118</v>
      </c>
      <c r="Z70" s="4">
        <v>51.823860068576494</v>
      </c>
      <c r="AA70" s="4">
        <v>64.556702665601136</v>
      </c>
      <c r="AB70" s="4">
        <v>52.211726274243873</v>
      </c>
      <c r="AC70" s="4">
        <v>47.907863316334215</v>
      </c>
      <c r="AD70" s="4">
        <v>89.319237945094713</v>
      </c>
      <c r="AE70" s="4">
        <v>135.87300681888792</v>
      </c>
      <c r="AF70" s="4">
        <v>96.216417859042792</v>
      </c>
      <c r="AG70" s="4">
        <v>117.77938634897677</v>
      </c>
      <c r="AH70" s="4">
        <v>162.15054950819894</v>
      </c>
      <c r="AI70" s="4">
        <v>171.4456209773526</v>
      </c>
      <c r="AJ70" s="4">
        <v>168.94424567553514</v>
      </c>
      <c r="AK70" s="4">
        <v>249.38645765379644</v>
      </c>
      <c r="AL70" s="4">
        <v>349.66508170383383</v>
      </c>
      <c r="AM70" s="4">
        <v>299.5674252903467</v>
      </c>
      <c r="AN70" s="4">
        <v>424.14830306517183</v>
      </c>
      <c r="AO70" s="4">
        <v>517.67548267762538</v>
      </c>
      <c r="AP70" s="4">
        <v>461.01693054806935</v>
      </c>
      <c r="AQ70" s="4">
        <v>506.58504630675401</v>
      </c>
      <c r="AR70" s="16">
        <f t="shared" si="3"/>
        <v>4375.9805244588088</v>
      </c>
      <c r="AS70" s="6">
        <f>'[1]2013'!AD15</f>
        <v>4375.9805244588069</v>
      </c>
    </row>
    <row r="71" spans="1:45" ht="15" customHeight="1" x14ac:dyDescent="0.25">
      <c r="A71" s="11" t="s">
        <v>21</v>
      </c>
      <c r="B71" s="11" t="s">
        <v>14</v>
      </c>
      <c r="C71" s="4">
        <v>0.9773682546705359</v>
      </c>
      <c r="D71" s="4">
        <v>1.5439021445720218</v>
      </c>
      <c r="E71" s="4">
        <v>1.7922005161284735</v>
      </c>
      <c r="F71" s="4">
        <v>2.1034399770521808</v>
      </c>
      <c r="G71" s="4">
        <v>2.7912595052803262</v>
      </c>
      <c r="H71" s="4">
        <v>2.9067917947763067</v>
      </c>
      <c r="I71" s="4">
        <v>2.9210796051835723</v>
      </c>
      <c r="J71" s="4">
        <v>4.6622008531204475</v>
      </c>
      <c r="K71" s="4">
        <v>2.8643058873043712</v>
      </c>
      <c r="L71" s="4">
        <v>2.4472594737552478</v>
      </c>
      <c r="M71" s="4">
        <v>2.8961894059876312</v>
      </c>
      <c r="N71" s="4">
        <v>4.3604666667017762</v>
      </c>
      <c r="O71" s="4">
        <v>5.0185879651592593</v>
      </c>
      <c r="P71" s="4">
        <v>7.1958444316716843</v>
      </c>
      <c r="Q71" s="4">
        <v>8.6802401563203873</v>
      </c>
      <c r="R71" s="4">
        <v>19.181201191839449</v>
      </c>
      <c r="S71" s="4">
        <v>10.166795196698365</v>
      </c>
      <c r="T71" s="4">
        <v>14.068330097004418</v>
      </c>
      <c r="U71" s="4">
        <v>21.963103889891411</v>
      </c>
      <c r="V71" s="4">
        <v>36.954189392360227</v>
      </c>
      <c r="W71" s="4">
        <v>35.743307666818495</v>
      </c>
      <c r="X71" s="4">
        <v>33.698760914452315</v>
      </c>
      <c r="Y71" s="4">
        <v>50.50563686277814</v>
      </c>
      <c r="Z71" s="4">
        <v>44.785843846443534</v>
      </c>
      <c r="AA71" s="4">
        <v>52.416320577998803</v>
      </c>
      <c r="AB71" s="4">
        <v>59.998487160155186</v>
      </c>
      <c r="AC71" s="4">
        <v>39.406514476065382</v>
      </c>
      <c r="AD71" s="4">
        <v>48.31508701849291</v>
      </c>
      <c r="AE71" s="4">
        <v>81.970194677838535</v>
      </c>
      <c r="AF71" s="4">
        <v>92.67246228651409</v>
      </c>
      <c r="AG71" s="4">
        <v>106.80574600746276</v>
      </c>
      <c r="AH71" s="4">
        <v>195.6905309580165</v>
      </c>
      <c r="AI71" s="4">
        <v>135.65532852783551</v>
      </c>
      <c r="AJ71" s="4">
        <v>128.15068555853125</v>
      </c>
      <c r="AK71" s="4">
        <v>210.17992808815416</v>
      </c>
      <c r="AL71" s="4">
        <v>280.54660944864213</v>
      </c>
      <c r="AM71" s="4">
        <v>167.01988430807535</v>
      </c>
      <c r="AN71" s="4">
        <v>244.35594044500669</v>
      </c>
      <c r="AO71" s="4">
        <v>303.44156347752369</v>
      </c>
      <c r="AP71" s="4">
        <v>237.06354573160502</v>
      </c>
      <c r="AQ71" s="4">
        <v>237.12809347600233</v>
      </c>
      <c r="AR71" s="16">
        <f t="shared" si="3"/>
        <v>2941.0452279198907</v>
      </c>
      <c r="AS71" s="6">
        <f>'[1]2013'!AD16</f>
        <v>2941.0452279198907</v>
      </c>
    </row>
    <row r="72" spans="1:45" ht="15" customHeight="1" x14ac:dyDescent="0.25">
      <c r="A72" s="11" t="s">
        <v>21</v>
      </c>
      <c r="B72" s="11" t="s">
        <v>15</v>
      </c>
      <c r="C72" s="4">
        <v>0.51759168709527237</v>
      </c>
      <c r="D72" s="4">
        <v>0.89605530072137196</v>
      </c>
      <c r="E72" s="4">
        <v>0.99430302607127619</v>
      </c>
      <c r="F72" s="4">
        <v>1.3225020557372145</v>
      </c>
      <c r="G72" s="4">
        <v>1.9007382812714275</v>
      </c>
      <c r="H72" s="4">
        <v>1.6465305875233949</v>
      </c>
      <c r="I72" s="4">
        <v>1.7023642636120451</v>
      </c>
      <c r="J72" s="4">
        <v>3.2732449545096109</v>
      </c>
      <c r="K72" s="4">
        <v>2.7022380269420916</v>
      </c>
      <c r="L72" s="4">
        <v>2.7061095101663701</v>
      </c>
      <c r="M72" s="4">
        <v>4.0637373313159797</v>
      </c>
      <c r="N72" s="4">
        <v>4.4162211685669002</v>
      </c>
      <c r="O72" s="4">
        <v>3.1898939511761499</v>
      </c>
      <c r="P72" s="4">
        <v>6.6803407272037099</v>
      </c>
      <c r="Q72" s="4">
        <v>8.7315927221306779</v>
      </c>
      <c r="R72" s="4">
        <v>14.704232512756944</v>
      </c>
      <c r="S72" s="4">
        <v>8.2143524776688395</v>
      </c>
      <c r="T72" s="4">
        <v>13.195297787512894</v>
      </c>
      <c r="U72" s="4">
        <v>14.91441822565117</v>
      </c>
      <c r="V72" s="4">
        <v>23.072358402225088</v>
      </c>
      <c r="W72" s="4">
        <v>17.909186874509576</v>
      </c>
      <c r="X72" s="4">
        <v>17.22234345558763</v>
      </c>
      <c r="Y72" s="4">
        <v>27.20362661265596</v>
      </c>
      <c r="Z72" s="4">
        <v>14.775354657560275</v>
      </c>
      <c r="AA72" s="4">
        <v>20.727796983886162</v>
      </c>
      <c r="AB72" s="4">
        <v>21.498459613675632</v>
      </c>
      <c r="AC72" s="4">
        <v>18.780000601472651</v>
      </c>
      <c r="AD72" s="4">
        <v>32.351670529487123</v>
      </c>
      <c r="AE72" s="4">
        <v>47.807385958283675</v>
      </c>
      <c r="AF72" s="4">
        <v>43.01034364300881</v>
      </c>
      <c r="AG72" s="4">
        <v>48.113209436714456</v>
      </c>
      <c r="AH72" s="4">
        <v>110.72657138765013</v>
      </c>
      <c r="AI72" s="4">
        <v>63.387958084413</v>
      </c>
      <c r="AJ72" s="4">
        <v>60.288561257495083</v>
      </c>
      <c r="AK72" s="4">
        <v>92.36297906155437</v>
      </c>
      <c r="AL72" s="4">
        <v>110.60520344931149</v>
      </c>
      <c r="AM72" s="4">
        <v>48.662056698386117</v>
      </c>
      <c r="AN72" s="4">
        <v>80.785586741064819</v>
      </c>
      <c r="AO72" s="4">
        <v>97.879274514115224</v>
      </c>
      <c r="AP72" s="4">
        <v>74.738690299168042</v>
      </c>
      <c r="AQ72" s="4">
        <v>90.201159360245825</v>
      </c>
      <c r="AR72" s="16">
        <f t="shared" si="3"/>
        <v>1257.8815422201044</v>
      </c>
      <c r="AS72" s="6">
        <f>'[1]2013'!AD17</f>
        <v>1257.8815422201044</v>
      </c>
    </row>
    <row r="73" spans="1:45" ht="15" customHeight="1" x14ac:dyDescent="0.25">
      <c r="A73" s="11" t="s">
        <v>21</v>
      </c>
      <c r="B73" s="11" t="s">
        <v>16</v>
      </c>
      <c r="C73" s="4">
        <v>2.195510867848452E-2</v>
      </c>
      <c r="D73" s="4">
        <v>0.18587169992727323</v>
      </c>
      <c r="E73" s="4">
        <v>0.19026786301363924</v>
      </c>
      <c r="F73" s="4">
        <v>0.15399205398830842</v>
      </c>
      <c r="G73" s="4">
        <v>0.25674460444189229</v>
      </c>
      <c r="H73" s="4">
        <v>0.23757351237049285</v>
      </c>
      <c r="I73" s="4">
        <v>0.39731159380849324</v>
      </c>
      <c r="J73" s="4">
        <v>0.58289364520673326</v>
      </c>
      <c r="K73" s="4">
        <v>0.83912184531835576</v>
      </c>
      <c r="L73" s="4">
        <v>0.36821555073344198</v>
      </c>
      <c r="M73" s="4">
        <v>0.39345576199831966</v>
      </c>
      <c r="N73" s="4">
        <v>0.76662440064549076</v>
      </c>
      <c r="O73" s="4">
        <v>0.4507580119885149</v>
      </c>
      <c r="P73" s="4">
        <v>1.0032746147082492</v>
      </c>
      <c r="Q73" s="4">
        <v>1.5041332179272731</v>
      </c>
      <c r="R73" s="4">
        <v>1.898843189019179</v>
      </c>
      <c r="S73" s="4">
        <v>1.2414558732515413</v>
      </c>
      <c r="T73" s="4">
        <v>1.4053690835717207</v>
      </c>
      <c r="U73" s="4">
        <v>1.5501808697671193</v>
      </c>
      <c r="V73" s="4">
        <v>1.6603503294955257</v>
      </c>
      <c r="W73" s="4">
        <v>1.7423232763420968</v>
      </c>
      <c r="X73" s="4">
        <v>1.1849345260442645</v>
      </c>
      <c r="Y73" s="4">
        <v>2.352566978682793</v>
      </c>
      <c r="Z73" s="4">
        <v>1.8259829272290542</v>
      </c>
      <c r="AA73" s="4">
        <v>6.1251119292442064</v>
      </c>
      <c r="AB73" s="4">
        <v>7.2383369166490414</v>
      </c>
      <c r="AC73" s="4">
        <v>6.3774085588973612</v>
      </c>
      <c r="AD73" s="4">
        <v>18.273834405934434</v>
      </c>
      <c r="AE73" s="4">
        <v>27.531973784922883</v>
      </c>
      <c r="AF73" s="4">
        <v>30.770742540080118</v>
      </c>
      <c r="AG73" s="4">
        <v>40.2510337052694</v>
      </c>
      <c r="AH73" s="4">
        <v>65.135660066340407</v>
      </c>
      <c r="AI73" s="4">
        <v>36.399217887949604</v>
      </c>
      <c r="AJ73" s="4">
        <v>39.79869886494469</v>
      </c>
      <c r="AK73" s="4">
        <v>50.770215547594269</v>
      </c>
      <c r="AL73" s="4">
        <v>60.654466407686897</v>
      </c>
      <c r="AM73" s="4">
        <v>37.261173922109364</v>
      </c>
      <c r="AN73" s="4">
        <v>55.965355098332509</v>
      </c>
      <c r="AO73" s="4">
        <v>66.873629262134472</v>
      </c>
      <c r="AP73" s="4">
        <v>55.326482933507272</v>
      </c>
      <c r="AQ73" s="4">
        <v>57.349393519676276</v>
      </c>
      <c r="AR73" s="16">
        <f t="shared" si="3"/>
        <v>684.31693588943142</v>
      </c>
      <c r="AS73" s="6">
        <f>'[1]2013'!AD18</f>
        <v>684.31693588943153</v>
      </c>
    </row>
    <row r="74" spans="1:45" ht="15" customHeight="1" x14ac:dyDescent="0.25">
      <c r="A74" s="11" t="s">
        <v>21</v>
      </c>
      <c r="B74" s="11" t="s">
        <v>17</v>
      </c>
      <c r="H74" s="4">
        <v>18.781847335777865</v>
      </c>
      <c r="I74" s="4">
        <v>31.692025674467608</v>
      </c>
      <c r="J74" s="4">
        <v>67.734750217200499</v>
      </c>
      <c r="K74" s="4">
        <v>98.955503465472205</v>
      </c>
      <c r="L74" s="4">
        <v>148.09586462702916</v>
      </c>
      <c r="M74" s="4">
        <v>170.78327279258522</v>
      </c>
      <c r="N74" s="4">
        <v>147.51619479801332</v>
      </c>
      <c r="O74" s="4">
        <v>130.10854315158957</v>
      </c>
      <c r="P74" s="4">
        <v>159.47676530234173</v>
      </c>
      <c r="Q74" s="4">
        <v>193.41408582748321</v>
      </c>
      <c r="R74" s="4">
        <v>169.04726586661323</v>
      </c>
      <c r="S74" s="4">
        <v>165.3392136397128</v>
      </c>
      <c r="T74" s="4">
        <v>153.95282818464423</v>
      </c>
      <c r="U74" s="4">
        <v>130.38940894064001</v>
      </c>
      <c r="V74" s="4">
        <v>63.293430853394689</v>
      </c>
      <c r="W74" s="4">
        <v>90.124607240419593</v>
      </c>
      <c r="X74" s="4">
        <v>185.99730812790122</v>
      </c>
      <c r="Y74" s="4">
        <v>460.69450714915149</v>
      </c>
      <c r="Z74" s="4">
        <v>798.05572363223337</v>
      </c>
      <c r="AA74" s="4">
        <v>1233.7220259624332</v>
      </c>
      <c r="AB74" s="4">
        <v>1471.6086994518457</v>
      </c>
      <c r="AC74" s="4">
        <v>1748.4716570571993</v>
      </c>
      <c r="AD74" s="4">
        <v>2586.2883385084983</v>
      </c>
      <c r="AE74" s="4">
        <v>3351.0323532362841</v>
      </c>
      <c r="AF74" s="4">
        <v>4197.2713496514452</v>
      </c>
      <c r="AG74" s="4">
        <v>4976.0844746023567</v>
      </c>
      <c r="AH74" s="4">
        <v>6232.1997523373948</v>
      </c>
      <c r="AI74" s="4">
        <v>7976.7831610954236</v>
      </c>
      <c r="AJ74" s="4">
        <v>9994.2413568079319</v>
      </c>
      <c r="AK74" s="4">
        <v>14164.865247217605</v>
      </c>
      <c r="AL74" s="4">
        <v>15729.596388310385</v>
      </c>
      <c r="AM74" s="4">
        <v>11956.911470540206</v>
      </c>
      <c r="AN74" s="4">
        <v>7919.7048623959172</v>
      </c>
      <c r="AO74" s="4">
        <v>9364.478005798288</v>
      </c>
      <c r="AP74" s="4">
        <v>8438.763414424322</v>
      </c>
      <c r="AQ74" s="4">
        <v>5459.4642001597012</v>
      </c>
      <c r="AR74" s="16">
        <f t="shared" si="3"/>
        <v>120184.93990438389</v>
      </c>
      <c r="AS74" s="6">
        <f>'[1]2013'!AD19</f>
        <v>120184.93990438392</v>
      </c>
    </row>
    <row r="75" spans="1:45" ht="15" customHeight="1" x14ac:dyDescent="0.25">
      <c r="A75" s="11" t="s">
        <v>21</v>
      </c>
      <c r="B75" s="11" t="s">
        <v>18</v>
      </c>
      <c r="AN75" s="4">
        <v>2976.3700482290824</v>
      </c>
      <c r="AO75" s="4">
        <v>6441.7308347433918</v>
      </c>
      <c r="AP75" s="4">
        <v>6503.2648375663412</v>
      </c>
      <c r="AQ75" s="4">
        <v>6591.7660555954953</v>
      </c>
      <c r="AR75" s="16">
        <f t="shared" si="3"/>
        <v>22513.131776134309</v>
      </c>
      <c r="AS75" s="6">
        <f>'[1]2013'!AD20</f>
        <v>22513.131776134313</v>
      </c>
    </row>
    <row r="76" spans="1:45" ht="15" customHeight="1" x14ac:dyDescent="0.25">
      <c r="A76" s="11"/>
      <c r="B76" s="11"/>
      <c r="AR76" s="6">
        <f>SUM(AR59:AR75)</f>
        <v>726213.91502847406</v>
      </c>
      <c r="AS76" s="6">
        <f>'[1]2013'!AD21</f>
        <v>726213.91502847418</v>
      </c>
    </row>
    <row r="77" spans="1:45" ht="15" customHeight="1" x14ac:dyDescent="0.25">
      <c r="A77" s="11"/>
      <c r="B77" s="11"/>
    </row>
    <row r="78" spans="1:45" ht="15" customHeight="1" x14ac:dyDescent="0.25">
      <c r="A78" s="11"/>
      <c r="B78" s="11"/>
    </row>
    <row r="79" spans="1:45" ht="15" customHeight="1" x14ac:dyDescent="0.25">
      <c r="A79" s="11"/>
      <c r="B79" s="11"/>
    </row>
    <row r="80" spans="1:45" ht="15" customHeight="1" x14ac:dyDescent="0.25">
      <c r="A80" s="11"/>
      <c r="B80" s="11"/>
    </row>
    <row r="81" spans="1:45" ht="15" customHeight="1" x14ac:dyDescent="0.25">
      <c r="A81" s="11"/>
      <c r="B81" s="11"/>
    </row>
    <row r="82" spans="1:45" ht="15" customHeight="1" x14ac:dyDescent="0.25">
      <c r="A82" s="11"/>
      <c r="B82" s="11"/>
    </row>
    <row r="83" spans="1:45" ht="15" customHeight="1" x14ac:dyDescent="0.25">
      <c r="A83" s="15"/>
      <c r="B83" s="15"/>
      <c r="C83" s="15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</row>
    <row r="84" spans="1:45" ht="15" customHeight="1" x14ac:dyDescent="0.25">
      <c r="A84" s="14" t="s">
        <v>0</v>
      </c>
      <c r="B84" s="14" t="s">
        <v>24</v>
      </c>
      <c r="C84" s="14">
        <v>1973</v>
      </c>
      <c r="D84" s="14">
        <v>1974</v>
      </c>
      <c r="E84" s="14">
        <v>1975</v>
      </c>
      <c r="F84" s="14">
        <v>1976</v>
      </c>
      <c r="G84" s="14">
        <v>1977</v>
      </c>
      <c r="H84" s="14">
        <v>1978</v>
      </c>
      <c r="I84" s="14">
        <v>1979</v>
      </c>
      <c r="J84" s="14">
        <v>1980</v>
      </c>
      <c r="K84" s="14">
        <v>1981</v>
      </c>
      <c r="L84" s="14">
        <v>1982</v>
      </c>
      <c r="M84" s="14">
        <v>1983</v>
      </c>
      <c r="N84" s="14">
        <v>1984</v>
      </c>
      <c r="O84" s="14">
        <v>1985</v>
      </c>
      <c r="P84" s="14">
        <v>1986</v>
      </c>
      <c r="Q84" s="14">
        <v>1987</v>
      </c>
      <c r="R84" s="14">
        <v>1988</v>
      </c>
      <c r="S84" s="14">
        <v>1989</v>
      </c>
      <c r="T84" s="14">
        <v>1990</v>
      </c>
      <c r="U84" s="14">
        <v>1991</v>
      </c>
      <c r="V84" s="14">
        <v>1992</v>
      </c>
      <c r="W84" s="14">
        <v>1993</v>
      </c>
      <c r="X84" s="14">
        <v>1994</v>
      </c>
      <c r="Y84" s="14">
        <v>1995</v>
      </c>
      <c r="Z84" s="14">
        <v>1996</v>
      </c>
      <c r="AA84" s="14">
        <v>1997</v>
      </c>
      <c r="AB84" s="14">
        <v>1998</v>
      </c>
      <c r="AC84" s="14">
        <v>1999</v>
      </c>
      <c r="AD84" s="14">
        <v>2000</v>
      </c>
      <c r="AE84" s="14">
        <v>2001</v>
      </c>
      <c r="AF84" s="14">
        <v>2002</v>
      </c>
      <c r="AG84" s="14">
        <v>2003</v>
      </c>
      <c r="AH84" s="14">
        <v>2004</v>
      </c>
      <c r="AI84" s="14">
        <v>2005</v>
      </c>
      <c r="AJ84" s="14">
        <v>2006</v>
      </c>
      <c r="AK84" s="14">
        <v>2007</v>
      </c>
      <c r="AL84" s="14">
        <v>2008</v>
      </c>
      <c r="AM84" s="14">
        <v>2009</v>
      </c>
      <c r="AN84" s="14">
        <v>2010</v>
      </c>
      <c r="AO84" s="14">
        <v>2011</v>
      </c>
      <c r="AP84" s="14">
        <v>2012</v>
      </c>
      <c r="AQ84" s="14">
        <v>2013</v>
      </c>
      <c r="AR84" s="18" t="s">
        <v>25</v>
      </c>
      <c r="AS84" s="6"/>
    </row>
    <row r="85" spans="1:45" ht="15" customHeight="1" x14ac:dyDescent="0.25">
      <c r="A85" s="15" t="s">
        <v>22</v>
      </c>
      <c r="B85" s="15" t="s">
        <v>2</v>
      </c>
      <c r="C85" s="4">
        <v>260.26673568846803</v>
      </c>
      <c r="D85" s="4">
        <v>338.9062389892174</v>
      </c>
      <c r="E85" s="4">
        <v>404.28696426850991</v>
      </c>
      <c r="F85" s="4">
        <v>463.72228382966807</v>
      </c>
      <c r="G85" s="4">
        <v>501.01722444770746</v>
      </c>
      <c r="H85" s="4">
        <v>655.51052007385601</v>
      </c>
      <c r="I85" s="4">
        <v>736.29826789830793</v>
      </c>
      <c r="J85" s="4">
        <v>605.55408869906046</v>
      </c>
      <c r="K85" s="4">
        <v>382.08755897569904</v>
      </c>
      <c r="L85" s="4">
        <v>460.28167193017549</v>
      </c>
      <c r="M85" s="4">
        <v>116.08367385257466</v>
      </c>
      <c r="N85" s="4">
        <v>53.913358253974714</v>
      </c>
      <c r="O85" s="4">
        <v>51.910858954852252</v>
      </c>
      <c r="P85" s="4">
        <v>131.65429861601493</v>
      </c>
      <c r="Q85" s="4">
        <v>62.27388163246183</v>
      </c>
      <c r="R85" s="4">
        <v>194.25788979400187</v>
      </c>
      <c r="S85" s="4">
        <v>738.26231789868564</v>
      </c>
      <c r="T85" s="4">
        <v>1781.0902333028475</v>
      </c>
      <c r="U85" s="4">
        <v>2078.5245703396999</v>
      </c>
      <c r="V85" s="4">
        <v>2093.3736227810941</v>
      </c>
      <c r="W85" s="4">
        <v>3711.5270758836236</v>
      </c>
      <c r="X85" s="4">
        <v>5518.5975761666314</v>
      </c>
      <c r="Y85" s="4">
        <v>8310.5816492104677</v>
      </c>
      <c r="Z85" s="4">
        <v>10405.73297832016</v>
      </c>
      <c r="AA85" s="4">
        <v>12730.0895707771</v>
      </c>
      <c r="AB85" s="4">
        <v>9707.6380498833914</v>
      </c>
      <c r="AC85" s="4">
        <v>11302.619777111277</v>
      </c>
      <c r="AD85" s="4">
        <v>13664.406477543473</v>
      </c>
      <c r="AE85" s="4">
        <v>16420.396321603104</v>
      </c>
      <c r="AF85" s="4">
        <v>12820.108392552447</v>
      </c>
      <c r="AG85" s="4">
        <v>12825.039576027426</v>
      </c>
      <c r="AH85" s="4">
        <v>11191.923310180293</v>
      </c>
      <c r="AI85" s="4">
        <v>5995.2679928276566</v>
      </c>
      <c r="AJ85" s="4">
        <v>3177.2894159476855</v>
      </c>
      <c r="AK85" s="4">
        <v>2307.6546161162373</v>
      </c>
      <c r="AL85" s="4">
        <v>1449.5859465554395</v>
      </c>
      <c r="AM85" s="4">
        <v>1125.2199043849789</v>
      </c>
      <c r="AN85" s="4">
        <v>1414.2517013782028</v>
      </c>
      <c r="AO85" s="4">
        <v>2658.0121075807979</v>
      </c>
      <c r="AP85" s="4">
        <v>3546.9218116339603</v>
      </c>
      <c r="AQ85" s="4">
        <v>2674.0292904838029</v>
      </c>
      <c r="AR85" s="16">
        <f>SUM(C85:AQ85)</f>
        <v>165066.16980239499</v>
      </c>
      <c r="AS85" s="6">
        <f>'[1]2013'!AE4</f>
        <v>165066.16980239504</v>
      </c>
    </row>
    <row r="86" spans="1:45" ht="15" customHeight="1" x14ac:dyDescent="0.25">
      <c r="A86" s="15" t="s">
        <v>22</v>
      </c>
      <c r="B86" s="15" t="s">
        <v>3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1.6885397701708433</v>
      </c>
      <c r="J86" s="4">
        <v>238.68454213519641</v>
      </c>
      <c r="K86" s="4">
        <v>143.43878956819165</v>
      </c>
      <c r="L86" s="4">
        <v>285.97889995392427</v>
      </c>
      <c r="M86" s="4">
        <v>859.48667112006535</v>
      </c>
      <c r="N86" s="4">
        <v>862.64238385924875</v>
      </c>
      <c r="O86" s="4">
        <v>1174.2383303341969</v>
      </c>
      <c r="P86" s="4">
        <v>1478.3942051417389</v>
      </c>
      <c r="Q86" s="4">
        <v>1029.3508789189041</v>
      </c>
      <c r="R86" s="4">
        <v>1570.454141666283</v>
      </c>
      <c r="S86" s="4">
        <v>1194.388766488426</v>
      </c>
      <c r="T86" s="4">
        <v>258.10965681460357</v>
      </c>
      <c r="U86" s="4">
        <v>558.92761145651582</v>
      </c>
      <c r="V86" s="4">
        <v>786.0613708266809</v>
      </c>
      <c r="W86" s="4">
        <v>1179.8429477946979</v>
      </c>
      <c r="X86" s="4">
        <v>638.39845018508515</v>
      </c>
      <c r="Y86" s="4">
        <v>205.95231635529544</v>
      </c>
      <c r="Z86" s="4">
        <v>43.402625894919048</v>
      </c>
      <c r="AA86" s="4">
        <v>6.7614421052718514</v>
      </c>
      <c r="AB86" s="4">
        <v>6.997194884684343</v>
      </c>
      <c r="AC86" s="4">
        <v>80.088173387366993</v>
      </c>
      <c r="AD86" s="4">
        <v>88.989216472011918</v>
      </c>
      <c r="AE86" s="4">
        <v>118.09317940825414</v>
      </c>
      <c r="AF86" s="4">
        <v>446.06248353932193</v>
      </c>
      <c r="AG86" s="4">
        <v>231.00902896610097</v>
      </c>
      <c r="AH86" s="4">
        <v>527.77923122913819</v>
      </c>
      <c r="AI86" s="4">
        <v>1014.405603759046</v>
      </c>
      <c r="AJ86" s="4">
        <v>37.958228655955786</v>
      </c>
      <c r="AK86" s="4">
        <v>0</v>
      </c>
      <c r="AL86" s="4">
        <v>0</v>
      </c>
      <c r="AM86" s="4">
        <v>0</v>
      </c>
      <c r="AN86" s="4">
        <v>0</v>
      </c>
      <c r="AO86" s="4">
        <v>0</v>
      </c>
      <c r="AP86" s="4">
        <v>0</v>
      </c>
      <c r="AQ86" s="4">
        <v>0</v>
      </c>
      <c r="AR86" s="16">
        <f t="shared" ref="AR86:AR101" si="4">SUM(C86:AQ86)</f>
        <v>15067.584910691296</v>
      </c>
      <c r="AS86" s="6">
        <f>'[1]2013'!AE5</f>
        <v>15067.584910691297</v>
      </c>
    </row>
    <row r="87" spans="1:45" ht="15" customHeight="1" x14ac:dyDescent="0.25">
      <c r="A87" s="15" t="s">
        <v>22</v>
      </c>
      <c r="B87" s="15" t="s">
        <v>4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  <c r="AG87" s="4">
        <v>569.86954120905489</v>
      </c>
      <c r="AH87" s="4">
        <v>3350.6885066649875</v>
      </c>
      <c r="AI87" s="4">
        <v>9743.7427753357315</v>
      </c>
      <c r="AJ87" s="4">
        <v>16189.163932871736</v>
      </c>
      <c r="AK87" s="4">
        <v>22659.932643982062</v>
      </c>
      <c r="AL87" s="4">
        <v>27385.349384953883</v>
      </c>
      <c r="AM87" s="4">
        <v>30805.109891394328</v>
      </c>
      <c r="AN87" s="4">
        <v>33530.828890707911</v>
      </c>
      <c r="AO87" s="4">
        <v>32803.147334142901</v>
      </c>
      <c r="AP87" s="4">
        <v>36603.60777875394</v>
      </c>
      <c r="AQ87" s="4">
        <v>39669.786824240073</v>
      </c>
      <c r="AR87" s="16">
        <f t="shared" si="4"/>
        <v>253311.22750425659</v>
      </c>
      <c r="AS87" s="6">
        <f>'[1]2013'!AE6</f>
        <v>253311.22750425662</v>
      </c>
    </row>
    <row r="88" spans="1:45" ht="15" customHeight="1" x14ac:dyDescent="0.25">
      <c r="A88" s="15" t="s">
        <v>22</v>
      </c>
      <c r="B88" s="15" t="s">
        <v>5</v>
      </c>
      <c r="C88" s="4">
        <v>32.40665032689482</v>
      </c>
      <c r="D88" s="4">
        <v>42.904869949000869</v>
      </c>
      <c r="E88" s="4">
        <v>45.36436228939111</v>
      </c>
      <c r="F88" s="4">
        <v>49.975471049582588</v>
      </c>
      <c r="G88" s="4">
        <v>32.925168948459543</v>
      </c>
      <c r="H88" s="4">
        <v>45.662073089571784</v>
      </c>
      <c r="I88" s="4">
        <v>46.519236639080617</v>
      </c>
      <c r="J88" s="4">
        <v>38.60530885085452</v>
      </c>
      <c r="K88" s="4">
        <v>17.995506964183431</v>
      </c>
      <c r="L88" s="4">
        <v>15.589953730429384</v>
      </c>
      <c r="M88" s="4">
        <v>8.0519081846190605</v>
      </c>
      <c r="N88" s="4">
        <v>4.5706232814227752</v>
      </c>
      <c r="O88" s="4">
        <v>5.6475081676224619</v>
      </c>
      <c r="P88" s="4">
        <v>13.862604065250096</v>
      </c>
      <c r="Q88" s="4">
        <v>12.864064767717123</v>
      </c>
      <c r="R88" s="4">
        <v>27.395995558335709</v>
      </c>
      <c r="S88" s="4">
        <v>107.02494987394081</v>
      </c>
      <c r="T88" s="4">
        <v>256.53943710720711</v>
      </c>
      <c r="U88" s="4">
        <v>262.33023872773691</v>
      </c>
      <c r="V88" s="4">
        <v>254.52462576274132</v>
      </c>
      <c r="W88" s="4">
        <v>354.81886460214571</v>
      </c>
      <c r="X88" s="4">
        <v>476.61374423504026</v>
      </c>
      <c r="Y88" s="4">
        <v>878.99296545419884</v>
      </c>
      <c r="Z88" s="4">
        <v>1272.5524010411045</v>
      </c>
      <c r="AA88" s="4">
        <v>1405.6865755297792</v>
      </c>
      <c r="AB88" s="4">
        <v>1161.0769543878043</v>
      </c>
      <c r="AC88" s="4">
        <v>1674.1203860080277</v>
      </c>
      <c r="AD88" s="4">
        <v>1852.4431840975235</v>
      </c>
      <c r="AE88" s="4">
        <v>1896.2306190025279</v>
      </c>
      <c r="AF88" s="4">
        <v>1244.2346292026725</v>
      </c>
      <c r="AG88" s="4">
        <v>1329.9753894078888</v>
      </c>
      <c r="AH88" s="4">
        <v>1173.8945375948708</v>
      </c>
      <c r="AI88" s="4">
        <v>825.38552536535985</v>
      </c>
      <c r="AJ88" s="4">
        <v>667.89029743011793</v>
      </c>
      <c r="AK88" s="4">
        <v>615.61685974548732</v>
      </c>
      <c r="AL88" s="4">
        <v>841.94562589666884</v>
      </c>
      <c r="AM88" s="4">
        <v>1053.8372761695075</v>
      </c>
      <c r="AN88" s="4">
        <v>1739.2972777615566</v>
      </c>
      <c r="AO88" s="4">
        <v>2212.1609976876421</v>
      </c>
      <c r="AP88" s="4">
        <v>144.71877438791984</v>
      </c>
      <c r="AQ88" s="4">
        <v>80.874519109840236</v>
      </c>
      <c r="AR88" s="16">
        <f t="shared" si="4"/>
        <v>24223.127961451723</v>
      </c>
      <c r="AS88" s="6">
        <f>'[1]2013'!AE7</f>
        <v>24223.127961451723</v>
      </c>
    </row>
    <row r="89" spans="1:45" ht="15" customHeight="1" x14ac:dyDescent="0.25">
      <c r="A89" s="15" t="s">
        <v>22</v>
      </c>
      <c r="B89" s="15" t="s">
        <v>6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0.29733737991696574</v>
      </c>
      <c r="J89" s="4">
        <v>10.77587566351465</v>
      </c>
      <c r="K89" s="4">
        <v>5.1141153989813271</v>
      </c>
      <c r="L89" s="4">
        <v>14.92210480183906</v>
      </c>
      <c r="M89" s="4">
        <v>37.940174502621645</v>
      </c>
      <c r="N89" s="4">
        <v>66.41141276987571</v>
      </c>
      <c r="O89" s="4">
        <v>94.914596578887171</v>
      </c>
      <c r="P89" s="4">
        <v>144.07881102954116</v>
      </c>
      <c r="Q89" s="4">
        <v>147.47610523958008</v>
      </c>
      <c r="R89" s="4">
        <v>167.87972440507926</v>
      </c>
      <c r="S89" s="4">
        <v>154.87222136143529</v>
      </c>
      <c r="T89" s="4">
        <v>43.766702474234769</v>
      </c>
      <c r="U89" s="4">
        <v>78.621371023386175</v>
      </c>
      <c r="V89" s="4">
        <v>118.28249095516546</v>
      </c>
      <c r="W89" s="4">
        <v>147.13349623951339</v>
      </c>
      <c r="X89" s="4">
        <v>99.639526414907536</v>
      </c>
      <c r="Y89" s="4">
        <v>37.218434996003843</v>
      </c>
      <c r="Z89" s="4">
        <v>7.7821051825249814</v>
      </c>
      <c r="AA89" s="4">
        <v>0.92515368562915057</v>
      </c>
      <c r="AB89" s="4">
        <v>1.524438894494202</v>
      </c>
      <c r="AC89" s="4">
        <v>4.8827632023630922</v>
      </c>
      <c r="AD89" s="4">
        <v>9.0259386096434326</v>
      </c>
      <c r="AE89" s="4">
        <v>17.979801999901525</v>
      </c>
      <c r="AF89" s="4">
        <v>74.799483504529121</v>
      </c>
      <c r="AG89" s="4">
        <v>27.800728812029799</v>
      </c>
      <c r="AH89" s="4">
        <v>9.1320467790620476</v>
      </c>
      <c r="AI89" s="4">
        <v>53.421975831052499</v>
      </c>
      <c r="AJ89" s="4">
        <v>4.1920631854426338</v>
      </c>
      <c r="AK89" s="4">
        <v>0</v>
      </c>
      <c r="AL89" s="4">
        <v>0</v>
      </c>
      <c r="AM89" s="4">
        <v>0</v>
      </c>
      <c r="AN89" s="4">
        <v>0</v>
      </c>
      <c r="AO89" s="4">
        <v>0</v>
      </c>
      <c r="AP89" s="4">
        <v>0</v>
      </c>
      <c r="AQ89" s="4">
        <v>0</v>
      </c>
      <c r="AR89" s="16">
        <f t="shared" si="4"/>
        <v>1580.8110009211555</v>
      </c>
      <c r="AS89" s="6">
        <f>'[1]2013'!AE8</f>
        <v>1580.8110009211562</v>
      </c>
    </row>
    <row r="90" spans="1:45" ht="15" customHeight="1" x14ac:dyDescent="0.25">
      <c r="A90" s="15" t="s">
        <v>22</v>
      </c>
      <c r="B90" s="15" t="s">
        <v>7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  <c r="AG90" s="4">
        <v>104.81360121993296</v>
      </c>
      <c r="AH90" s="4">
        <v>649.28064103138604</v>
      </c>
      <c r="AI90" s="4">
        <v>1238.4368927950873</v>
      </c>
      <c r="AJ90" s="4">
        <v>1851.1676447837015</v>
      </c>
      <c r="AK90" s="4">
        <v>2911.4166492860249</v>
      </c>
      <c r="AL90" s="4">
        <v>3759.3219031658432</v>
      </c>
      <c r="AM90" s="4">
        <v>4153.1883379156179</v>
      </c>
      <c r="AN90" s="4">
        <v>5132.0781307384768</v>
      </c>
      <c r="AO90" s="4">
        <v>5803.8213113584579</v>
      </c>
      <c r="AP90" s="4">
        <v>4328.3592916699745</v>
      </c>
      <c r="AQ90" s="4">
        <v>4121.3611104609099</v>
      </c>
      <c r="AR90" s="16">
        <f t="shared" si="4"/>
        <v>34053.245514425413</v>
      </c>
      <c r="AS90" s="6">
        <f>'[1]2013'!AE9</f>
        <v>34053.245514425413</v>
      </c>
    </row>
    <row r="91" spans="1:45" ht="15" customHeight="1" x14ac:dyDescent="0.25">
      <c r="A91" s="15" t="s">
        <v>22</v>
      </c>
      <c r="B91" s="15" t="s">
        <v>8</v>
      </c>
      <c r="C91" s="4">
        <v>0.17237464482961692</v>
      </c>
      <c r="D91" s="4">
        <v>0.24059831296220421</v>
      </c>
      <c r="E91" s="4">
        <v>0.30938366823111646</v>
      </c>
      <c r="F91" s="4">
        <v>0.68145271053073087</v>
      </c>
      <c r="G91" s="4">
        <v>1.8263422818523112</v>
      </c>
      <c r="H91" s="4">
        <v>3.4265169576442691</v>
      </c>
      <c r="I91" s="4">
        <v>12.404256109830619</v>
      </c>
      <c r="J91" s="4">
        <v>17.894651499433738</v>
      </c>
      <c r="K91" s="4">
        <v>33.157463584439746</v>
      </c>
      <c r="L91" s="4">
        <v>45.0462420331855</v>
      </c>
      <c r="M91" s="4">
        <v>28.947961828146198</v>
      </c>
      <c r="N91" s="4">
        <v>31.612446096929766</v>
      </c>
      <c r="O91" s="4">
        <v>37.122730476382294</v>
      </c>
      <c r="P91" s="4">
        <v>40.551567246416901</v>
      </c>
      <c r="Q91" s="4">
        <v>45.92580405939254</v>
      </c>
      <c r="R91" s="4">
        <v>88.834618504104469</v>
      </c>
      <c r="S91" s="4">
        <v>128.55742381829259</v>
      </c>
      <c r="T91" s="4">
        <v>112.27629371864657</v>
      </c>
      <c r="U91" s="4">
        <v>130.23914314801482</v>
      </c>
      <c r="V91" s="4">
        <v>108.81559462743742</v>
      </c>
      <c r="W91" s="4">
        <v>228.5433435445789</v>
      </c>
      <c r="X91" s="4">
        <v>239.64138406768569</v>
      </c>
      <c r="Y91" s="4">
        <v>247.41124952817495</v>
      </c>
      <c r="Z91" s="4">
        <v>193.36710813030405</v>
      </c>
      <c r="AA91" s="4">
        <v>255.6640273299418</v>
      </c>
      <c r="AB91" s="4">
        <v>324.39909868637119</v>
      </c>
      <c r="AC91" s="4">
        <v>528.15646554598572</v>
      </c>
      <c r="AD91" s="4">
        <v>725.7591167153862</v>
      </c>
      <c r="AE91" s="4">
        <v>553.82866275694869</v>
      </c>
      <c r="AF91" s="4">
        <v>252.97599467074622</v>
      </c>
      <c r="AG91" s="4">
        <v>272.03639389555946</v>
      </c>
      <c r="AH91" s="4">
        <v>357.58163618999521</v>
      </c>
      <c r="AI91" s="4">
        <v>491.01819262242424</v>
      </c>
      <c r="AJ91" s="4">
        <v>539.79228998427027</v>
      </c>
      <c r="AK91" s="4">
        <v>714.21685277427207</v>
      </c>
      <c r="AL91" s="4">
        <v>1029.7144082826537</v>
      </c>
      <c r="AM91" s="4">
        <v>1085.3701130525076</v>
      </c>
      <c r="AN91" s="4">
        <v>1432.257734624782</v>
      </c>
      <c r="AO91" s="4">
        <v>1910.5985501381813</v>
      </c>
      <c r="AP91" s="4">
        <v>2002.6708057287713</v>
      </c>
      <c r="AQ91" s="4">
        <v>2103.7069630872484</v>
      </c>
      <c r="AR91" s="16">
        <f t="shared" si="4"/>
        <v>16356.753256683493</v>
      </c>
      <c r="AS91" s="6">
        <f>'[1]2013'!AE10</f>
        <v>16356.753256683494</v>
      </c>
    </row>
    <row r="92" spans="1:45" ht="15" customHeight="1" x14ac:dyDescent="0.25">
      <c r="A92" s="15" t="s">
        <v>22</v>
      </c>
      <c r="B92" s="15" t="s">
        <v>9</v>
      </c>
      <c r="C92" s="4">
        <v>13.268307648640729</v>
      </c>
      <c r="D92" s="4">
        <v>14.339476100843006</v>
      </c>
      <c r="E92" s="4">
        <v>20.709218590006145</v>
      </c>
      <c r="F92" s="4">
        <v>26.97159129273852</v>
      </c>
      <c r="G92" s="4">
        <v>47.15916517157212</v>
      </c>
      <c r="H92" s="4">
        <v>44.572255591316505</v>
      </c>
      <c r="I92" s="4">
        <v>35.041602110986631</v>
      </c>
      <c r="J92" s="4">
        <v>57.452104447512163</v>
      </c>
      <c r="K92" s="4">
        <v>36.658309055636657</v>
      </c>
      <c r="L92" s="4">
        <v>29.113919297345301</v>
      </c>
      <c r="M92" s="4">
        <v>25.394198512266861</v>
      </c>
      <c r="N92" s="4">
        <v>29.799962495270417</v>
      </c>
      <c r="O92" s="4">
        <v>39.789834962149399</v>
      </c>
      <c r="P92" s="4">
        <v>58.243021111113343</v>
      </c>
      <c r="Q92" s="4">
        <v>37.173790562757091</v>
      </c>
      <c r="R92" s="4">
        <v>40.188391633050607</v>
      </c>
      <c r="S92" s="4">
        <v>41.80518634375175</v>
      </c>
      <c r="T92" s="4">
        <v>36.94302782387112</v>
      </c>
      <c r="U92" s="4">
        <v>43.97684169365187</v>
      </c>
      <c r="V92" s="4">
        <v>25.632509006614008</v>
      </c>
      <c r="W92" s="4">
        <v>32.799493103404401</v>
      </c>
      <c r="X92" s="4">
        <v>42.001408158962576</v>
      </c>
      <c r="Y92" s="4">
        <v>57.875562150181416</v>
      </c>
      <c r="Z92" s="4">
        <v>45.181324118851222</v>
      </c>
      <c r="AA92" s="4">
        <v>55.162334387665375</v>
      </c>
      <c r="AB92" s="4">
        <v>49.224029244745132</v>
      </c>
      <c r="AC92" s="4">
        <v>66.762876436278987</v>
      </c>
      <c r="AD92" s="4">
        <v>86.484071811448501</v>
      </c>
      <c r="AE92" s="4">
        <v>113.77965096771666</v>
      </c>
      <c r="AF92" s="4">
        <v>62.623783958733185</v>
      </c>
      <c r="AG92" s="4">
        <v>57.353097284683585</v>
      </c>
      <c r="AH92" s="4">
        <v>73.193424992538098</v>
      </c>
      <c r="AI92" s="4">
        <v>84.262722508284583</v>
      </c>
      <c r="AJ92" s="4">
        <v>78.890940129075219</v>
      </c>
      <c r="AK92" s="4">
        <v>86.11271540145593</v>
      </c>
      <c r="AL92" s="4">
        <v>93.574434243777716</v>
      </c>
      <c r="AM92" s="4">
        <v>67.449192970865852</v>
      </c>
      <c r="AN92" s="4">
        <v>76.913717425215026</v>
      </c>
      <c r="AO92" s="4">
        <v>87.00195105377334</v>
      </c>
      <c r="AP92" s="4">
        <v>71.410109675089515</v>
      </c>
      <c r="AQ92" s="4">
        <v>51.296137339055804</v>
      </c>
      <c r="AR92" s="16">
        <f t="shared" si="4"/>
        <v>2143.5856908128967</v>
      </c>
      <c r="AS92" s="6">
        <f>'[1]2013'!AE11</f>
        <v>2143.5856908128962</v>
      </c>
    </row>
    <row r="93" spans="1:45" ht="15" customHeight="1" x14ac:dyDescent="0.25">
      <c r="A93" s="15" t="s">
        <v>22</v>
      </c>
      <c r="B93" s="15" t="s">
        <v>10</v>
      </c>
      <c r="C93" s="4">
        <v>30.959384513495035</v>
      </c>
      <c r="D93" s="4">
        <v>33.458777568633678</v>
      </c>
      <c r="E93" s="4">
        <v>48.321510043347665</v>
      </c>
      <c r="F93" s="4">
        <v>62.933713016389866</v>
      </c>
      <c r="G93" s="4">
        <v>110.0380520670016</v>
      </c>
      <c r="H93" s="4">
        <v>104.00192971307185</v>
      </c>
      <c r="I93" s="4">
        <v>81.763738258968786</v>
      </c>
      <c r="J93" s="4">
        <v>134.05491037752833</v>
      </c>
      <c r="K93" s="4">
        <v>85.536054463152183</v>
      </c>
      <c r="L93" s="4">
        <v>67.932478360472359</v>
      </c>
      <c r="M93" s="4">
        <v>59.253129861956012</v>
      </c>
      <c r="N93" s="4">
        <v>69.533245822297673</v>
      </c>
      <c r="O93" s="4">
        <v>92.842948245015265</v>
      </c>
      <c r="P93" s="4">
        <v>135.90038259259774</v>
      </c>
      <c r="Q93" s="4">
        <v>86.738844646433222</v>
      </c>
      <c r="R93" s="4">
        <v>93.772913810451428</v>
      </c>
      <c r="S93" s="4">
        <v>97.545434802087414</v>
      </c>
      <c r="T93" s="4">
        <v>86.20039825569927</v>
      </c>
      <c r="U93" s="4">
        <v>102.61263061852098</v>
      </c>
      <c r="V93" s="4">
        <v>59.809187682099349</v>
      </c>
      <c r="W93" s="4">
        <v>76.532150574610228</v>
      </c>
      <c r="X93" s="4">
        <v>98.003285704246039</v>
      </c>
      <c r="Y93" s="4">
        <v>135.04297835042328</v>
      </c>
      <c r="Z93" s="4">
        <v>105.42308961065282</v>
      </c>
      <c r="AA93" s="4">
        <v>128.71211357121919</v>
      </c>
      <c r="AB93" s="4">
        <v>114.85606823773863</v>
      </c>
      <c r="AC93" s="4">
        <v>155.78004501798435</v>
      </c>
      <c r="AD93" s="4">
        <v>201.79616756004646</v>
      </c>
      <c r="AE93" s="4">
        <v>265.48585225800548</v>
      </c>
      <c r="AF93" s="4">
        <v>166.56520413010819</v>
      </c>
      <c r="AG93" s="4">
        <v>174.14840892961192</v>
      </c>
      <c r="AH93" s="4">
        <v>194.52237020915126</v>
      </c>
      <c r="AI93" s="4">
        <v>214.97713861211537</v>
      </c>
      <c r="AJ93" s="4">
        <v>195.62321767221232</v>
      </c>
      <c r="AK93" s="4">
        <v>228.69760603497835</v>
      </c>
      <c r="AL93" s="4">
        <v>264.49025868815249</v>
      </c>
      <c r="AM93" s="4">
        <v>260.43668178106924</v>
      </c>
      <c r="AN93" s="4">
        <v>361.241950801629</v>
      </c>
      <c r="AO93" s="4">
        <v>427.1633381392694</v>
      </c>
      <c r="AP93" s="4">
        <v>418.3812406562061</v>
      </c>
      <c r="AQ93" s="4">
        <v>374.72961373390569</v>
      </c>
      <c r="AR93" s="16">
        <f t="shared" si="4"/>
        <v>6205.8184449925557</v>
      </c>
      <c r="AS93" s="6">
        <f>'[1]2013'!AE12</f>
        <v>6205.8184449925557</v>
      </c>
    </row>
    <row r="94" spans="1:45" ht="15" customHeight="1" x14ac:dyDescent="0.25">
      <c r="A94" s="15" t="s">
        <v>22</v>
      </c>
      <c r="B94" s="15" t="s">
        <v>11</v>
      </c>
      <c r="C94" s="4">
        <v>7.5651636112747855</v>
      </c>
      <c r="D94" s="4">
        <v>11.149629463455442</v>
      </c>
      <c r="E94" s="4">
        <v>23.523053501596596</v>
      </c>
      <c r="F94" s="4">
        <v>28.900591593281646</v>
      </c>
      <c r="G94" s="4">
        <v>40.101767642946804</v>
      </c>
      <c r="H94" s="4">
        <v>42.567583692666936</v>
      </c>
      <c r="I94" s="4">
        <v>91.487290369942968</v>
      </c>
      <c r="J94" s="4">
        <v>57.38855085867786</v>
      </c>
      <c r="K94" s="4">
        <v>57.947691825379643</v>
      </c>
      <c r="L94" s="4">
        <v>41.716653760731816</v>
      </c>
      <c r="M94" s="4">
        <v>36.199954279868599</v>
      </c>
      <c r="N94" s="4">
        <v>40.866803242107295</v>
      </c>
      <c r="O94" s="4">
        <v>61.242812096414887</v>
      </c>
      <c r="P94" s="4">
        <v>107.6571076183798</v>
      </c>
      <c r="Q94" s="4">
        <v>87.556064734111629</v>
      </c>
      <c r="R94" s="4">
        <v>95.641149816042201</v>
      </c>
      <c r="S94" s="4">
        <v>94.693435495024161</v>
      </c>
      <c r="T94" s="4">
        <v>75.870982860682645</v>
      </c>
      <c r="U94" s="4">
        <v>84.157495633693287</v>
      </c>
      <c r="V94" s="4">
        <v>60.024103417481939</v>
      </c>
      <c r="W94" s="4">
        <v>79.908359782304828</v>
      </c>
      <c r="X94" s="4">
        <v>101.15526303667443</v>
      </c>
      <c r="Y94" s="4">
        <v>153.20450289092418</v>
      </c>
      <c r="Z94" s="4">
        <v>124.98430587392227</v>
      </c>
      <c r="AA94" s="4">
        <v>159.68848512746482</v>
      </c>
      <c r="AB94" s="4">
        <v>149.52401985373149</v>
      </c>
      <c r="AC94" s="4">
        <v>160.84287131791638</v>
      </c>
      <c r="AD94" s="4">
        <v>190.06031911187296</v>
      </c>
      <c r="AE94" s="4">
        <v>135.2946336932786</v>
      </c>
      <c r="AF94" s="4">
        <v>84.941652201419728</v>
      </c>
      <c r="AG94" s="4">
        <v>82.842278052395699</v>
      </c>
      <c r="AH94" s="4">
        <v>83.481269471494556</v>
      </c>
      <c r="AI94" s="4">
        <v>91.47410431122951</v>
      </c>
      <c r="AJ94" s="4">
        <v>96.531338928944137</v>
      </c>
      <c r="AK94" s="4">
        <v>113.97867653230865</v>
      </c>
      <c r="AL94" s="4">
        <v>123.86291886093193</v>
      </c>
      <c r="AM94" s="4">
        <v>116.14791418321407</v>
      </c>
      <c r="AN94" s="4">
        <v>149.12422942100858</v>
      </c>
      <c r="AO94" s="4">
        <v>159.95716934407167</v>
      </c>
      <c r="AP94" s="4">
        <v>149.59677680738446</v>
      </c>
      <c r="AQ94" s="4">
        <v>105.8884120171674</v>
      </c>
      <c r="AR94" s="16">
        <f t="shared" si="4"/>
        <v>3758.7473863334221</v>
      </c>
      <c r="AS94" s="6">
        <f>'[1]2013'!AE13</f>
        <v>3758.7473863334217</v>
      </c>
    </row>
    <row r="95" spans="1:45" ht="15" customHeight="1" x14ac:dyDescent="0.25">
      <c r="A95" s="15" t="s">
        <v>22</v>
      </c>
      <c r="B95" s="15" t="s">
        <v>12</v>
      </c>
      <c r="C95" s="4">
        <v>3.5488649934114473</v>
      </c>
      <c r="D95" s="4">
        <v>5.7650557034809076</v>
      </c>
      <c r="E95" s="4">
        <v>8.5730191504120619</v>
      </c>
      <c r="F95" s="4">
        <v>10.217507268202846</v>
      </c>
      <c r="G95" s="4">
        <v>12.591436428287929</v>
      </c>
      <c r="H95" s="4">
        <v>9.0158190302733079</v>
      </c>
      <c r="I95" s="4">
        <v>9.652800139151319</v>
      </c>
      <c r="J95" s="4">
        <v>13.789769342004341</v>
      </c>
      <c r="K95" s="4">
        <v>10.075079458290311</v>
      </c>
      <c r="L95" s="4">
        <v>9.0311992998555883</v>
      </c>
      <c r="M95" s="4">
        <v>9.6899086630017486</v>
      </c>
      <c r="N95" s="4">
        <v>11.481355013777016</v>
      </c>
      <c r="O95" s="4">
        <v>15.513646204390401</v>
      </c>
      <c r="P95" s="4">
        <v>24.987267267182879</v>
      </c>
      <c r="Q95" s="4">
        <v>20.432763453962654</v>
      </c>
      <c r="R95" s="4">
        <v>25.866105048535374</v>
      </c>
      <c r="S95" s="4">
        <v>29.225843123159059</v>
      </c>
      <c r="T95" s="4">
        <v>29.927900330638721</v>
      </c>
      <c r="U95" s="4">
        <v>33.910010470321815</v>
      </c>
      <c r="V95" s="4">
        <v>35.545708832371218</v>
      </c>
      <c r="W95" s="4">
        <v>54.365503604240537</v>
      </c>
      <c r="X95" s="4">
        <v>68.037040400101986</v>
      </c>
      <c r="Y95" s="4">
        <v>82.401918333796971</v>
      </c>
      <c r="Z95" s="4">
        <v>68.12573449791509</v>
      </c>
      <c r="AA95" s="4">
        <v>86.075603554134844</v>
      </c>
      <c r="AB95" s="4">
        <v>69.560819571669782</v>
      </c>
      <c r="AC95" s="4">
        <v>70.59662252776711</v>
      </c>
      <c r="AD95" s="4">
        <v>106.23924822593099</v>
      </c>
      <c r="AE95" s="4">
        <v>181.4381677012511</v>
      </c>
      <c r="AF95" s="4">
        <v>130.97493479649617</v>
      </c>
      <c r="AG95" s="4">
        <v>164.80595546553675</v>
      </c>
      <c r="AH95" s="4">
        <v>216.03507411021801</v>
      </c>
      <c r="AI95" s="4">
        <v>251.44550784983093</v>
      </c>
      <c r="AJ95" s="4">
        <v>206.62443023414997</v>
      </c>
      <c r="AK95" s="4">
        <v>290.78759148046993</v>
      </c>
      <c r="AL95" s="4">
        <v>388.85329700612709</v>
      </c>
      <c r="AM95" s="4">
        <v>351.09930209325557</v>
      </c>
      <c r="AN95" s="4">
        <v>525.87518425612132</v>
      </c>
      <c r="AO95" s="4">
        <v>635.88900779653079</v>
      </c>
      <c r="AP95" s="4">
        <v>594.68562626551795</v>
      </c>
      <c r="AQ95" s="4">
        <v>530.83261802575123</v>
      </c>
      <c r="AR95" s="16">
        <f t="shared" si="4"/>
        <v>5403.5902470175251</v>
      </c>
      <c r="AS95" s="6">
        <f>'[1]2013'!AE14</f>
        <v>5403.5902470175251</v>
      </c>
    </row>
    <row r="96" spans="1:45" ht="15" customHeight="1" x14ac:dyDescent="0.25">
      <c r="A96" s="15" t="s">
        <v>22</v>
      </c>
      <c r="B96" s="15" t="s">
        <v>13</v>
      </c>
      <c r="C96" s="4">
        <v>3.5488649934114473</v>
      </c>
      <c r="D96" s="4">
        <v>5.7650557034809076</v>
      </c>
      <c r="E96" s="4">
        <v>8.5730191504120619</v>
      </c>
      <c r="F96" s="4">
        <v>10.217507268202846</v>
      </c>
      <c r="G96" s="4">
        <v>12.591436428287929</v>
      </c>
      <c r="H96" s="4">
        <v>9.0158190302733079</v>
      </c>
      <c r="I96" s="4">
        <v>9.652800139151319</v>
      </c>
      <c r="J96" s="4">
        <v>13.789769342004341</v>
      </c>
      <c r="K96" s="4">
        <v>10.075079458290311</v>
      </c>
      <c r="L96" s="4">
        <v>9.0311992998555883</v>
      </c>
      <c r="M96" s="4">
        <v>9.6899086630017486</v>
      </c>
      <c r="N96" s="4">
        <v>11.481355013777016</v>
      </c>
      <c r="O96" s="4">
        <v>15.513646204390401</v>
      </c>
      <c r="P96" s="4">
        <v>24.987267267182879</v>
      </c>
      <c r="Q96" s="4">
        <v>20.432763453962654</v>
      </c>
      <c r="R96" s="4">
        <v>25.866105048535374</v>
      </c>
      <c r="S96" s="4">
        <v>29.225843123159059</v>
      </c>
      <c r="T96" s="4">
        <v>29.927900330638721</v>
      </c>
      <c r="U96" s="4">
        <v>33.910010470321815</v>
      </c>
      <c r="V96" s="4">
        <v>35.545708832371218</v>
      </c>
      <c r="W96" s="4">
        <v>54.365503604240537</v>
      </c>
      <c r="X96" s="4">
        <v>68.037040400101986</v>
      </c>
      <c r="Y96" s="4">
        <v>82.401918333796971</v>
      </c>
      <c r="Z96" s="4">
        <v>68.12573449791509</v>
      </c>
      <c r="AA96" s="4">
        <v>86.075603554134844</v>
      </c>
      <c r="AB96" s="4">
        <v>69.560819571669782</v>
      </c>
      <c r="AC96" s="4">
        <v>70.59662252776711</v>
      </c>
      <c r="AD96" s="4">
        <v>106.23924822593099</v>
      </c>
      <c r="AE96" s="4">
        <v>181.4381677012511</v>
      </c>
      <c r="AF96" s="4">
        <v>119.79456591886915</v>
      </c>
      <c r="AG96" s="4">
        <v>167.99820445482888</v>
      </c>
      <c r="AH96" s="4">
        <v>234.5918339638099</v>
      </c>
      <c r="AI96" s="4">
        <v>227.6890939224117</v>
      </c>
      <c r="AJ96" s="4">
        <v>194.11523177365777</v>
      </c>
      <c r="AK96" s="4">
        <v>279.23761705250729</v>
      </c>
      <c r="AL96" s="4">
        <v>403.99232973702669</v>
      </c>
      <c r="AM96" s="4">
        <v>314.27486994284436</v>
      </c>
      <c r="AN96" s="4">
        <v>546.05582858191644</v>
      </c>
      <c r="AO96" s="4">
        <v>587.41680575257067</v>
      </c>
      <c r="AP96" s="4">
        <v>650.20784072581489</v>
      </c>
      <c r="AQ96" s="4">
        <v>731.02145922746797</v>
      </c>
      <c r="AR96" s="16">
        <f t="shared" si="4"/>
        <v>5572.0773986912445</v>
      </c>
      <c r="AS96" s="6">
        <f>'[1]2013'!AE15</f>
        <v>5572.0773986912445</v>
      </c>
    </row>
    <row r="97" spans="1:46" ht="15" customHeight="1" x14ac:dyDescent="0.25">
      <c r="A97" s="15" t="s">
        <v>22</v>
      </c>
      <c r="B97" s="15" t="s">
        <v>14</v>
      </c>
      <c r="C97" s="4">
        <v>1.186804309242794</v>
      </c>
      <c r="D97" s="4">
        <v>2.2232190881837108</v>
      </c>
      <c r="E97" s="4">
        <v>3.2110259247301816</v>
      </c>
      <c r="F97" s="4">
        <v>3.9815113851344854</v>
      </c>
      <c r="G97" s="4">
        <v>4.1528495078560939</v>
      </c>
      <c r="H97" s="4">
        <v>4.1179550425997693</v>
      </c>
      <c r="I97" s="4">
        <v>5.5766065189868188</v>
      </c>
      <c r="J97" s="4">
        <v>7.5760763863207288</v>
      </c>
      <c r="K97" s="4">
        <v>4.842040904728818</v>
      </c>
      <c r="L97" s="4">
        <v>5.7357643916138636</v>
      </c>
      <c r="M97" s="4">
        <v>3.830444053080416</v>
      </c>
      <c r="N97" s="4">
        <v>6.9767466667228408</v>
      </c>
      <c r="O97" s="4">
        <v>8.9617642234986761</v>
      </c>
      <c r="P97" s="4">
        <v>15.590996268621982</v>
      </c>
      <c r="Q97" s="4">
        <v>18.544149424866287</v>
      </c>
      <c r="R97" s="4">
        <v>30.592801900908491</v>
      </c>
      <c r="S97" s="4">
        <v>17.428791765768626</v>
      </c>
      <c r="T97" s="4">
        <v>20.607131409696613</v>
      </c>
      <c r="U97" s="4">
        <v>48.43145985976053</v>
      </c>
      <c r="V97" s="4">
        <v>53.922949827627704</v>
      </c>
      <c r="W97" s="4">
        <v>50.305395975522323</v>
      </c>
      <c r="X97" s="4">
        <v>35.956925305626953</v>
      </c>
      <c r="Y97" s="4">
        <v>69.445250686319937</v>
      </c>
      <c r="Z97" s="4">
        <v>78.857370983211567</v>
      </c>
      <c r="AA97" s="4">
        <v>67.376343403908322</v>
      </c>
      <c r="AB97" s="4">
        <v>78.767244682049878</v>
      </c>
      <c r="AC97" s="4">
        <v>46.284742457342233</v>
      </c>
      <c r="AD97" s="4">
        <v>59.865994711860097</v>
      </c>
      <c r="AE97" s="4">
        <v>87.91621916224139</v>
      </c>
      <c r="AF97" s="4">
        <v>103.33715040678757</v>
      </c>
      <c r="AG97" s="4">
        <v>75.45309153430432</v>
      </c>
      <c r="AH97" s="4">
        <v>101.94915078607478</v>
      </c>
      <c r="AI97" s="4">
        <v>95.048966329924653</v>
      </c>
      <c r="AJ97" s="4">
        <v>115.04436544459054</v>
      </c>
      <c r="AK97" s="4">
        <v>96.559345201120891</v>
      </c>
      <c r="AL97" s="4">
        <v>140.97118186225305</v>
      </c>
      <c r="AM97" s="4">
        <v>160.18070801097747</v>
      </c>
      <c r="AN97" s="4">
        <v>168.66213370047382</v>
      </c>
      <c r="AO97" s="4">
        <v>229.37807167096022</v>
      </c>
      <c r="AP97" s="4">
        <v>212.97940064731844</v>
      </c>
      <c r="AQ97" s="4">
        <v>204.89709047926416</v>
      </c>
      <c r="AR97" s="16">
        <f t="shared" si="4"/>
        <v>2546.727232302082</v>
      </c>
      <c r="AS97" s="6">
        <f>'[1]2013'!AE16</f>
        <v>2546.7272323020816</v>
      </c>
    </row>
    <row r="98" spans="1:46" ht="15" customHeight="1" x14ac:dyDescent="0.25">
      <c r="A98" s="15" t="s">
        <v>22</v>
      </c>
      <c r="B98" s="15" t="s">
        <v>15</v>
      </c>
      <c r="C98" s="4">
        <v>0.62850419147283099</v>
      </c>
      <c r="D98" s="4">
        <v>1.2903196330387758</v>
      </c>
      <c r="E98" s="4">
        <v>1.7814595883777031</v>
      </c>
      <c r="F98" s="4">
        <v>2.5033074626454415</v>
      </c>
      <c r="G98" s="4">
        <v>2.8279276867696854</v>
      </c>
      <c r="H98" s="4">
        <v>2.3325849989914751</v>
      </c>
      <c r="I98" s="4">
        <v>3.2499681396229958</v>
      </c>
      <c r="J98" s="4">
        <v>5.3190230510781173</v>
      </c>
      <c r="K98" s="4">
        <v>4.5680690455449646</v>
      </c>
      <c r="L98" s="4">
        <v>6.3424441644524272</v>
      </c>
      <c r="M98" s="4">
        <v>5.3746203414179092</v>
      </c>
      <c r="N98" s="4">
        <v>7.0659538697070428</v>
      </c>
      <c r="O98" s="4">
        <v>5.6962391985288372</v>
      </c>
      <c r="P98" s="4">
        <v>14.474071575608034</v>
      </c>
      <c r="Q98" s="4">
        <v>18.653857179097361</v>
      </c>
      <c r="R98" s="4">
        <v>23.452320210219927</v>
      </c>
      <c r="S98" s="4">
        <v>14.081747104575152</v>
      </c>
      <c r="T98" s="4">
        <v>19.3283235197372</v>
      </c>
      <c r="U98" s="4">
        <v>32.888204292461552</v>
      </c>
      <c r="V98" s="4">
        <v>33.666808688961098</v>
      </c>
      <c r="W98" s="4">
        <v>25.2055222678283</v>
      </c>
      <c r="X98" s="4">
        <v>18.376418017044532</v>
      </c>
      <c r="Y98" s="4">
        <v>37.404986592401926</v>
      </c>
      <c r="Z98" s="4">
        <v>26.015935473598958</v>
      </c>
      <c r="AA98" s="4">
        <v>26.643670371991007</v>
      </c>
      <c r="AB98" s="4">
        <v>28.223618774876719</v>
      </c>
      <c r="AC98" s="4">
        <v>22.057964342820608</v>
      </c>
      <c r="AD98" s="4">
        <v>40.086131607230826</v>
      </c>
      <c r="AE98" s="4">
        <v>51.275279240231725</v>
      </c>
      <c r="AF98" s="4">
        <v>47.959946681291569</v>
      </c>
      <c r="AG98" s="4">
        <v>33.989654408517637</v>
      </c>
      <c r="AH98" s="4">
        <v>57.685366109239396</v>
      </c>
      <c r="AI98" s="4">
        <v>44.413735597947891</v>
      </c>
      <c r="AJ98" s="4">
        <v>54.122685674342165</v>
      </c>
      <c r="AK98" s="4">
        <v>42.432733040368674</v>
      </c>
      <c r="AL98" s="4">
        <v>55.577739046668938</v>
      </c>
      <c r="AM98" s="4">
        <v>46.669429376684967</v>
      </c>
      <c r="AN98" s="4">
        <v>55.760745604051195</v>
      </c>
      <c r="AO98" s="4">
        <v>73.989070538991328</v>
      </c>
      <c r="AP98" s="4">
        <v>67.145715786702766</v>
      </c>
      <c r="AQ98" s="4">
        <v>77.94080760254252</v>
      </c>
      <c r="AR98" s="16">
        <f t="shared" si="4"/>
        <v>1138.5029100976819</v>
      </c>
      <c r="AS98" s="6">
        <f>'[1]2013'!AE17</f>
        <v>1138.5029100976822</v>
      </c>
    </row>
    <row r="99" spans="1:46" ht="15" customHeight="1" x14ac:dyDescent="0.25">
      <c r="A99" s="15" t="s">
        <v>22</v>
      </c>
      <c r="B99" s="15" t="s">
        <v>16</v>
      </c>
      <c r="C99" s="4">
        <v>2.6659774823874056E-2</v>
      </c>
      <c r="D99" s="4">
        <v>0.26765524789527345</v>
      </c>
      <c r="E99" s="4">
        <v>0.34089658789943689</v>
      </c>
      <c r="F99" s="4">
        <v>0.29148495933501228</v>
      </c>
      <c r="G99" s="4">
        <v>0.38198587490135194</v>
      </c>
      <c r="H99" s="4">
        <v>0.33656247585819804</v>
      </c>
      <c r="I99" s="4">
        <v>0.75850395181621455</v>
      </c>
      <c r="J99" s="4">
        <v>0.9472021734609416</v>
      </c>
      <c r="K99" s="4">
        <v>1.4185155004191252</v>
      </c>
      <c r="L99" s="4">
        <v>0.86300519703150413</v>
      </c>
      <c r="M99" s="4">
        <v>0.52037697554616469</v>
      </c>
      <c r="N99" s="4">
        <v>1.2265990410327849</v>
      </c>
      <c r="O99" s="4">
        <v>0.80492502140806266</v>
      </c>
      <c r="P99" s="4">
        <v>2.1737616652012068</v>
      </c>
      <c r="Q99" s="4">
        <v>3.2133755110264475</v>
      </c>
      <c r="R99" s="4">
        <v>3.0285347065369175</v>
      </c>
      <c r="S99" s="4">
        <v>2.1282100684312137</v>
      </c>
      <c r="T99" s="4">
        <v>2.0585687984712524</v>
      </c>
      <c r="U99" s="4">
        <v>3.4183475589736476</v>
      </c>
      <c r="V99" s="4">
        <v>2.4227560930393897</v>
      </c>
      <c r="W99" s="4">
        <v>2.4521586852222104</v>
      </c>
      <c r="X99" s="4">
        <v>1.2643373551090862</v>
      </c>
      <c r="Y99" s="4">
        <v>3.2347795956888401</v>
      </c>
      <c r="Z99" s="4">
        <v>3.2151278335899134</v>
      </c>
      <c r="AA99" s="4">
        <v>7.8732661923117622</v>
      </c>
      <c r="AB99" s="4">
        <v>9.5026371828828413</v>
      </c>
      <c r="AC99" s="4">
        <v>7.4905562346321757</v>
      </c>
      <c r="AD99" s="4">
        <v>22.64264314565655</v>
      </c>
      <c r="AE99" s="4">
        <v>29.529111779684136</v>
      </c>
      <c r="AF99" s="4">
        <v>34.311820054613143</v>
      </c>
      <c r="AG99" s="4">
        <v>28.435407682109666</v>
      </c>
      <c r="AH99" s="4">
        <v>33.933809659285515</v>
      </c>
      <c r="AI99" s="4">
        <v>25.503664861623225</v>
      </c>
      <c r="AJ99" s="4">
        <v>35.728377390120798</v>
      </c>
      <c r="AK99" s="4">
        <v>23.324485899240205</v>
      </c>
      <c r="AL99" s="4">
        <v>30.478114961076511</v>
      </c>
      <c r="AM99" s="4">
        <v>35.735393093402323</v>
      </c>
      <c r="AN99" s="4">
        <v>38.629043300519989</v>
      </c>
      <c r="AO99" s="4">
        <v>50.551229534919358</v>
      </c>
      <c r="AP99" s="4">
        <v>49.705664946238613</v>
      </c>
      <c r="AQ99" s="4">
        <v>49.55433032282707</v>
      </c>
      <c r="AR99" s="16">
        <f t="shared" si="4"/>
        <v>549.72388689386185</v>
      </c>
      <c r="AS99" s="6">
        <f>'[1]2013'!AE18</f>
        <v>549.72388689386185</v>
      </c>
    </row>
    <row r="100" spans="1:46" ht="15" customHeight="1" x14ac:dyDescent="0.25">
      <c r="A100" s="15" t="s">
        <v>22</v>
      </c>
      <c r="B100" s="15" t="s">
        <v>17</v>
      </c>
      <c r="H100" s="4">
        <v>13.881119410731994</v>
      </c>
      <c r="I100" s="4">
        <v>27.828561499669998</v>
      </c>
      <c r="J100" s="4">
        <v>53.650481241748928</v>
      </c>
      <c r="K100" s="4">
        <v>80.358927368394404</v>
      </c>
      <c r="L100" s="4">
        <v>145.31179534251433</v>
      </c>
      <c r="M100" s="4">
        <v>131.58556714750083</v>
      </c>
      <c r="N100" s="4">
        <v>99.357078807081081</v>
      </c>
      <c r="O100" s="4">
        <v>110.3187441314179</v>
      </c>
      <c r="P100" s="4">
        <v>144.21726243101079</v>
      </c>
      <c r="Q100" s="4">
        <v>130.70906256834479</v>
      </c>
      <c r="R100" s="4">
        <v>126.77089141977851</v>
      </c>
      <c r="S100" s="4">
        <v>134.01315193596218</v>
      </c>
      <c r="T100" s="4">
        <v>134.12557000934916</v>
      </c>
      <c r="U100" s="4">
        <v>129.1963032379152</v>
      </c>
      <c r="V100" s="4">
        <v>76.66657253877186</v>
      </c>
      <c r="W100" s="4">
        <v>117.67171944146239</v>
      </c>
      <c r="X100" s="4">
        <v>252.71101286018336</v>
      </c>
      <c r="Y100" s="4">
        <v>441.44379568614073</v>
      </c>
      <c r="Z100" s="4">
        <v>664.05874363292685</v>
      </c>
      <c r="AA100" s="4">
        <v>1142.380662380448</v>
      </c>
      <c r="AB100" s="4">
        <v>1326.3929215772744</v>
      </c>
      <c r="AC100" s="4">
        <v>1386.3220881351699</v>
      </c>
      <c r="AD100" s="4">
        <v>2053.8718481935043</v>
      </c>
      <c r="AE100" s="4">
        <v>3275.4791179715503</v>
      </c>
      <c r="AF100" s="4">
        <v>4452.3138795781824</v>
      </c>
      <c r="AG100" s="4">
        <v>5088.4363466224095</v>
      </c>
      <c r="AH100" s="4">
        <v>6160.4141049658838</v>
      </c>
      <c r="AI100" s="4">
        <v>7832.8058107853503</v>
      </c>
      <c r="AJ100" s="4">
        <v>11090.023677871939</v>
      </c>
      <c r="AK100" s="4">
        <v>12266.73366252173</v>
      </c>
      <c r="AL100" s="4">
        <v>12629.50218963145</v>
      </c>
      <c r="AM100" s="4">
        <v>10420.466236691522</v>
      </c>
      <c r="AN100" s="4">
        <v>8985.1722058675587</v>
      </c>
      <c r="AO100" s="4">
        <v>12000.015592221172</v>
      </c>
      <c r="AP100" s="4">
        <v>8602.9203995317821</v>
      </c>
      <c r="AQ100" s="4">
        <v>8022.8774021825893</v>
      </c>
      <c r="AR100" s="16">
        <f t="shared" si="4"/>
        <v>119750.00450744042</v>
      </c>
      <c r="AS100" s="6">
        <f>'[1]2013'!AE19</f>
        <v>119750.00450744045</v>
      </c>
    </row>
    <row r="101" spans="1:46" ht="15" customHeight="1" x14ac:dyDescent="0.25">
      <c r="A101" s="15" t="s">
        <v>22</v>
      </c>
      <c r="B101" s="15" t="s">
        <v>18</v>
      </c>
      <c r="AN101" s="4">
        <v>2059.650711415783</v>
      </c>
      <c r="AO101" s="4">
        <v>6472.3198402900834</v>
      </c>
      <c r="AP101" s="4">
        <v>5520.926341982994</v>
      </c>
      <c r="AQ101" s="4">
        <v>6506.598618671047</v>
      </c>
      <c r="AR101" s="16">
        <f t="shared" si="4"/>
        <v>20559.495512359907</v>
      </c>
      <c r="AS101" s="6">
        <f>'[1]2013'!AE20</f>
        <v>20559.495512359907</v>
      </c>
    </row>
    <row r="102" spans="1:46" ht="15" customHeight="1" x14ac:dyDescent="0.25">
      <c r="A102" s="15"/>
      <c r="B102" s="15"/>
      <c r="AS102" s="6">
        <f>SUM(AR85:AR101)</f>
        <v>677287.19316776609</v>
      </c>
      <c r="AT102" s="6">
        <f>'[1]2013'!AE21</f>
        <v>677287.19316776632</v>
      </c>
    </row>
    <row r="103" spans="1:46" ht="15" customHeight="1" x14ac:dyDescent="0.25">
      <c r="A103" s="24"/>
      <c r="B103" s="24"/>
    </row>
    <row r="104" spans="1:46" ht="15" customHeight="1" x14ac:dyDescent="0.25">
      <c r="A104" s="24"/>
      <c r="B104" s="24"/>
    </row>
    <row r="105" spans="1:46" ht="15" customHeight="1" x14ac:dyDescent="0.25">
      <c r="A105" s="24"/>
      <c r="B105" s="24"/>
      <c r="C105" s="15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20"/>
      <c r="U105" s="20"/>
      <c r="V105" s="20"/>
      <c r="W105" s="20"/>
      <c r="X105" s="20"/>
      <c r="Y105" s="20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20"/>
      <c r="AM105" s="20"/>
      <c r="AN105" s="20"/>
      <c r="AO105" s="20"/>
      <c r="AP105" s="20"/>
      <c r="AQ105" s="20"/>
      <c r="AR105" s="20"/>
      <c r="AS105" s="16"/>
      <c r="AT105" s="6">
        <f>'[1]2013'!AE21</f>
        <v>677287.19316776632</v>
      </c>
    </row>
    <row r="106" spans="1:46" ht="15" customHeight="1" x14ac:dyDescent="0.25">
      <c r="A106" s="24"/>
      <c r="B106" s="24"/>
      <c r="C106" s="24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9"/>
      <c r="U106" s="29"/>
      <c r="V106" s="29"/>
      <c r="W106" s="29"/>
      <c r="X106" s="29"/>
      <c r="Y106" s="29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9"/>
      <c r="AM106" s="29"/>
      <c r="AN106" s="29"/>
      <c r="AO106" s="29"/>
      <c r="AP106" s="29"/>
      <c r="AQ106" s="29"/>
      <c r="AR106" s="29"/>
      <c r="AS106" s="25"/>
      <c r="AT106" s="6"/>
    </row>
    <row r="107" spans="1:46" ht="15" customHeight="1" x14ac:dyDescent="0.25">
      <c r="A107" s="24"/>
      <c r="B107" s="24"/>
      <c r="C107" s="24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9"/>
      <c r="U107" s="29"/>
      <c r="V107" s="29"/>
      <c r="W107" s="29"/>
      <c r="X107" s="29"/>
      <c r="Y107" s="29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9"/>
      <c r="AM107" s="29"/>
      <c r="AN107" s="29"/>
      <c r="AO107" s="29"/>
      <c r="AP107" s="29"/>
      <c r="AQ107" s="29"/>
      <c r="AR107" s="29"/>
      <c r="AS107" s="25"/>
      <c r="AT107" s="6"/>
    </row>
    <row r="108" spans="1:46" ht="15" customHeight="1" x14ac:dyDescent="0.25">
      <c r="A108" s="24"/>
      <c r="B108" s="24"/>
      <c r="C108" s="24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9"/>
      <c r="U108" s="29"/>
      <c r="V108" s="29"/>
      <c r="W108" s="29"/>
      <c r="X108" s="29"/>
      <c r="Y108" s="29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9"/>
      <c r="AM108" s="29"/>
      <c r="AN108" s="29"/>
      <c r="AO108" s="29"/>
      <c r="AP108" s="29"/>
      <c r="AQ108" s="29"/>
      <c r="AR108" s="29"/>
      <c r="AS108" s="25"/>
      <c r="AT108" s="6"/>
    </row>
    <row r="109" spans="1:46" ht="15" customHeight="1" x14ac:dyDescent="0.25">
      <c r="A109" s="24"/>
      <c r="B109" s="24"/>
      <c r="C109" s="24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9"/>
      <c r="U109" s="29"/>
      <c r="V109" s="29"/>
      <c r="W109" s="29"/>
      <c r="X109" s="29"/>
      <c r="Y109" s="29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9"/>
      <c r="AM109" s="29"/>
      <c r="AN109" s="29"/>
      <c r="AO109" s="29"/>
      <c r="AP109" s="29"/>
      <c r="AQ109" s="29"/>
      <c r="AR109" s="29"/>
      <c r="AS109" s="25"/>
      <c r="AT109" s="6"/>
    </row>
    <row r="110" spans="1:46" ht="15" customHeight="1" x14ac:dyDescent="0.25">
      <c r="A110" s="24"/>
      <c r="B110" s="24"/>
      <c r="C110" s="24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9"/>
      <c r="U110" s="29"/>
      <c r="V110" s="29"/>
      <c r="W110" s="29"/>
      <c r="X110" s="29"/>
      <c r="Y110" s="29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9"/>
      <c r="AM110" s="29"/>
      <c r="AN110" s="29"/>
      <c r="AO110" s="29"/>
      <c r="AP110" s="29"/>
      <c r="AQ110" s="29"/>
      <c r="AR110" s="29"/>
      <c r="AS110" s="25"/>
      <c r="AT110" s="6"/>
    </row>
    <row r="111" spans="1:46" ht="15" customHeight="1" x14ac:dyDescent="0.25">
      <c r="A111" s="14" t="s">
        <v>0</v>
      </c>
      <c r="B111" s="14" t="s">
        <v>24</v>
      </c>
      <c r="C111" s="14">
        <v>1973</v>
      </c>
      <c r="D111" s="14">
        <v>1974</v>
      </c>
      <c r="E111" s="14">
        <v>1975</v>
      </c>
      <c r="F111" s="14">
        <v>1976</v>
      </c>
      <c r="G111" s="14">
        <v>1977</v>
      </c>
      <c r="H111" s="14">
        <v>1978</v>
      </c>
      <c r="I111" s="14">
        <v>1979</v>
      </c>
      <c r="J111" s="14">
        <v>1980</v>
      </c>
      <c r="K111" s="14">
        <v>1981</v>
      </c>
      <c r="L111" s="14">
        <v>1982</v>
      </c>
      <c r="M111" s="14">
        <v>1983</v>
      </c>
      <c r="N111" s="14">
        <v>1984</v>
      </c>
      <c r="O111" s="14">
        <v>1985</v>
      </c>
      <c r="P111" s="14">
        <v>1986</v>
      </c>
      <c r="Q111" s="14">
        <v>1987</v>
      </c>
      <c r="R111" s="14">
        <v>1988</v>
      </c>
      <c r="S111" s="14">
        <v>1989</v>
      </c>
      <c r="T111" s="14">
        <v>1990</v>
      </c>
      <c r="U111" s="14">
        <v>1991</v>
      </c>
      <c r="V111" s="14">
        <v>1992</v>
      </c>
      <c r="W111" s="14">
        <v>1993</v>
      </c>
      <c r="X111" s="14">
        <v>1994</v>
      </c>
      <c r="Y111" s="14">
        <v>1995</v>
      </c>
      <c r="Z111" s="14">
        <v>1996</v>
      </c>
      <c r="AA111" s="14">
        <v>1997</v>
      </c>
      <c r="AB111" s="14">
        <v>1998</v>
      </c>
      <c r="AC111" s="14">
        <v>1999</v>
      </c>
      <c r="AD111" s="14">
        <v>2000</v>
      </c>
      <c r="AE111" s="14">
        <v>2001</v>
      </c>
      <c r="AF111" s="14">
        <v>2002</v>
      </c>
      <c r="AG111" s="14">
        <v>2003</v>
      </c>
      <c r="AH111" s="14">
        <v>2004</v>
      </c>
      <c r="AI111" s="14">
        <v>2005</v>
      </c>
      <c r="AJ111" s="14">
        <v>2006</v>
      </c>
      <c r="AK111" s="14">
        <v>2007</v>
      </c>
      <c r="AL111" s="14">
        <v>2008</v>
      </c>
      <c r="AM111" s="14">
        <v>2009</v>
      </c>
      <c r="AN111" s="14">
        <v>2010</v>
      </c>
      <c r="AO111" s="14">
        <v>2011</v>
      </c>
      <c r="AP111" s="14">
        <v>2012</v>
      </c>
      <c r="AQ111" s="14">
        <v>2013</v>
      </c>
      <c r="AR111" s="18" t="s">
        <v>25</v>
      </c>
      <c r="AS111" s="6"/>
    </row>
    <row r="112" spans="1:46" ht="15" customHeight="1" x14ac:dyDescent="0.25">
      <c r="A112" s="15" t="s">
        <v>26</v>
      </c>
      <c r="B112" s="15" t="s">
        <v>2</v>
      </c>
      <c r="C112" s="4">
        <v>234.010587655102</v>
      </c>
      <c r="D112" s="4">
        <v>289.8971393403221</v>
      </c>
      <c r="E112" s="4">
        <v>350.85475534640466</v>
      </c>
      <c r="F112" s="4">
        <v>399.21976775094322</v>
      </c>
      <c r="G112" s="4">
        <v>443.81960587954302</v>
      </c>
      <c r="H112" s="4">
        <v>580.81103535059492</v>
      </c>
      <c r="I112" s="4">
        <v>639.76155018422969</v>
      </c>
      <c r="J112" s="4">
        <v>482.67890941048944</v>
      </c>
      <c r="K112" s="4">
        <v>256.81294947546979</v>
      </c>
      <c r="L112" s="4">
        <v>268.21480674774079</v>
      </c>
      <c r="M112" s="4">
        <v>60.94603326270056</v>
      </c>
      <c r="N112" s="4">
        <v>29.983899777611594</v>
      </c>
      <c r="O112" s="4">
        <v>26.708335065320941</v>
      </c>
      <c r="P112" s="4">
        <v>69.070073490167772</v>
      </c>
      <c r="Q112" s="4">
        <v>31.1787353676621</v>
      </c>
      <c r="R112" s="4">
        <v>105.71656502508939</v>
      </c>
      <c r="S112" s="4">
        <v>482.30488439841452</v>
      </c>
      <c r="T112" s="4">
        <v>1239.2461135988121</v>
      </c>
      <c r="U112" s="4">
        <v>1312.5969881899894</v>
      </c>
      <c r="V112" s="4">
        <v>1293.4196140756114</v>
      </c>
      <c r="W112" s="4">
        <v>2337.8092217752578</v>
      </c>
      <c r="X112" s="4">
        <v>3942.9509938740944</v>
      </c>
      <c r="Y112" s="4">
        <v>5486.1297569252683</v>
      </c>
      <c r="Z112" s="4">
        <v>7181.7733503209702</v>
      </c>
      <c r="AA112" s="4">
        <v>9006.7541275177045</v>
      </c>
      <c r="AB112" s="4">
        <v>6876.0541051961791</v>
      </c>
      <c r="AC112" s="4">
        <v>7689.7850002097839</v>
      </c>
      <c r="AD112" s="4">
        <v>9823.4784763179505</v>
      </c>
      <c r="AE112" s="4">
        <v>11424.107706171659</v>
      </c>
      <c r="AF112" s="4">
        <v>8642.7339482897787</v>
      </c>
      <c r="AG112" s="4">
        <v>8591.0829332812773</v>
      </c>
      <c r="AH112" s="4">
        <v>6767.3136543218616</v>
      </c>
      <c r="AI112" s="4">
        <v>4046.8294725851006</v>
      </c>
      <c r="AJ112" s="4">
        <v>2415.734951902411</v>
      </c>
      <c r="AK112" s="4">
        <v>1775.1189354740295</v>
      </c>
      <c r="AL112" s="4">
        <v>1225.1944786660458</v>
      </c>
      <c r="AM112" s="4">
        <v>1004.3368349792516</v>
      </c>
      <c r="AN112" s="4">
        <v>1317.1322599101202</v>
      </c>
      <c r="AO112" s="4">
        <v>2359.1539132721823</v>
      </c>
      <c r="AP112" s="4">
        <v>3569.4062605191198</v>
      </c>
      <c r="AQ112" s="4">
        <v>2167.7702004589291</v>
      </c>
      <c r="AR112" s="16">
        <f t="shared" ref="AR112:AR128" si="5">SUM(C112:AQ112)</f>
        <v>116247.9029313612</v>
      </c>
      <c r="AS112" s="6">
        <f>'[1]2013'!AF4</f>
        <v>116247.90293136117</v>
      </c>
    </row>
    <row r="113" spans="1:45" ht="15" customHeight="1" x14ac:dyDescent="0.25">
      <c r="A113" s="15" t="s">
        <v>26</v>
      </c>
      <c r="B113" s="15" t="s">
        <v>3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2.9786600440092412</v>
      </c>
      <c r="J113" s="4">
        <v>263.94977335949</v>
      </c>
      <c r="K113" s="4">
        <v>173.55846655152968</v>
      </c>
      <c r="L113" s="4">
        <v>294.2208149607531</v>
      </c>
      <c r="M113" s="4">
        <v>764.44663965348241</v>
      </c>
      <c r="N113" s="4">
        <v>814.16848977042878</v>
      </c>
      <c r="O113" s="4">
        <v>1070.2481919120421</v>
      </c>
      <c r="P113" s="4">
        <v>1249.4530397416133</v>
      </c>
      <c r="Q113" s="4">
        <v>898.31180321442525</v>
      </c>
      <c r="R113" s="4">
        <v>1398.7430078887633</v>
      </c>
      <c r="S113" s="4">
        <v>1218.9254457320758</v>
      </c>
      <c r="T113" s="4">
        <v>287.58451056662807</v>
      </c>
      <c r="U113" s="4">
        <v>601.02556346834717</v>
      </c>
      <c r="V113" s="4">
        <v>862.0760967967334</v>
      </c>
      <c r="W113" s="4">
        <v>1342.8795084819446</v>
      </c>
      <c r="X113" s="4">
        <v>710.65673630493552</v>
      </c>
      <c r="Y113" s="4">
        <v>189.90693845354883</v>
      </c>
      <c r="Z113" s="4">
        <v>73.004416827859202</v>
      </c>
      <c r="AA113" s="4">
        <v>19.482121320274821</v>
      </c>
      <c r="AB113" s="4">
        <v>26.351138182747427</v>
      </c>
      <c r="AC113" s="4">
        <v>379.43996813748117</v>
      </c>
      <c r="AD113" s="4">
        <v>346.53447826159936</v>
      </c>
      <c r="AE113" s="4">
        <v>576.50943038393166</v>
      </c>
      <c r="AF113" s="4">
        <v>1301.1737551753413</v>
      </c>
      <c r="AG113" s="4">
        <v>1225.8945662412743</v>
      </c>
      <c r="AH113" s="4">
        <v>1533.012590709636</v>
      </c>
      <c r="AI113" s="4">
        <v>1685.0951340113861</v>
      </c>
      <c r="AJ113" s="4">
        <v>109.12990738587284</v>
      </c>
      <c r="AK113" s="4">
        <v>0</v>
      </c>
      <c r="AL113" s="4">
        <v>0</v>
      </c>
      <c r="AM113" s="4">
        <v>0</v>
      </c>
      <c r="AN113" s="4">
        <v>0</v>
      </c>
      <c r="AO113" s="4">
        <v>0</v>
      </c>
      <c r="AP113" s="4">
        <v>0</v>
      </c>
      <c r="AQ113" s="4">
        <v>0</v>
      </c>
      <c r="AR113" s="16">
        <f t="shared" si="5"/>
        <v>19418.761193538154</v>
      </c>
      <c r="AS113" s="6">
        <f>'[1]2013'!AF5</f>
        <v>19418.761193538154</v>
      </c>
    </row>
    <row r="114" spans="1:45" ht="15" customHeight="1" x14ac:dyDescent="0.25">
      <c r="A114" s="15" t="s">
        <v>26</v>
      </c>
      <c r="B114" s="15" t="s">
        <v>4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4">
        <v>0</v>
      </c>
      <c r="AG114" s="4">
        <v>460.57949221005811</v>
      </c>
      <c r="AH114" s="4">
        <v>2563.5613296452693</v>
      </c>
      <c r="AI114" s="4">
        <v>8271.8415570890083</v>
      </c>
      <c r="AJ114" s="4">
        <v>13818.598879909257</v>
      </c>
      <c r="AK114" s="4">
        <v>20782.57591900423</v>
      </c>
      <c r="AL114" s="4">
        <v>24538.548243893467</v>
      </c>
      <c r="AM114" s="4">
        <v>25944.73564842801</v>
      </c>
      <c r="AN114" s="4">
        <v>27674.76166095259</v>
      </c>
      <c r="AO114" s="4">
        <v>26113.3665186992</v>
      </c>
      <c r="AP114" s="4">
        <v>31036.893243745519</v>
      </c>
      <c r="AQ114" s="4">
        <v>31047.827847397733</v>
      </c>
      <c r="AR114" s="16">
        <f t="shared" si="5"/>
        <v>212253.29034097434</v>
      </c>
      <c r="AS114" s="6">
        <f>'[1]2013'!AF6</f>
        <v>212253.29034097437</v>
      </c>
    </row>
    <row r="115" spans="1:45" ht="15" customHeight="1" x14ac:dyDescent="0.25">
      <c r="A115" s="15" t="s">
        <v>26</v>
      </c>
      <c r="B115" s="15" t="s">
        <v>5</v>
      </c>
      <c r="C115" s="4">
        <v>29.117856605601034</v>
      </c>
      <c r="D115" s="4">
        <v>33.337746289703944</v>
      </c>
      <c r="E115" s="4">
        <v>36.885042235299323</v>
      </c>
      <c r="F115" s="4">
        <v>35.786851508691633</v>
      </c>
      <c r="G115" s="4">
        <v>25.755417570676599</v>
      </c>
      <c r="H115" s="4">
        <v>30.795351618548423</v>
      </c>
      <c r="I115" s="4">
        <v>32.817803625453699</v>
      </c>
      <c r="J115" s="4">
        <v>25.651651134894507</v>
      </c>
      <c r="K115" s="4">
        <v>10.78179081043749</v>
      </c>
      <c r="L115" s="4">
        <v>12.04937815795091</v>
      </c>
      <c r="M115" s="4">
        <v>5.7175314420194177</v>
      </c>
      <c r="N115" s="4">
        <v>3.0141407585598845</v>
      </c>
      <c r="O115" s="4">
        <v>4.2592938694359344</v>
      </c>
      <c r="P115" s="4">
        <v>9.1860629348042817</v>
      </c>
      <c r="Q115" s="4">
        <v>7.6312248622050731</v>
      </c>
      <c r="R115" s="4">
        <v>13.295115491545268</v>
      </c>
      <c r="S115" s="4">
        <v>65.187924014127603</v>
      </c>
      <c r="T115" s="4">
        <v>186.91083146309506</v>
      </c>
      <c r="U115" s="4">
        <v>153.0908415918544</v>
      </c>
      <c r="V115" s="4">
        <v>129.53485418282369</v>
      </c>
      <c r="W115" s="4">
        <v>197.29420229628943</v>
      </c>
      <c r="X115" s="4">
        <v>319.78679530476046</v>
      </c>
      <c r="Y115" s="4">
        <v>561.37365860940429</v>
      </c>
      <c r="Z115" s="4">
        <v>848.8879416439587</v>
      </c>
      <c r="AA115" s="4">
        <v>928.88954727451176</v>
      </c>
      <c r="AB115" s="4">
        <v>698.78110904103357</v>
      </c>
      <c r="AC115" s="4">
        <v>953.54710035946096</v>
      </c>
      <c r="AD115" s="4">
        <v>1149.1263539927295</v>
      </c>
      <c r="AE115" s="4">
        <v>1155.4342106639369</v>
      </c>
      <c r="AF115" s="4">
        <v>639.58025676558429</v>
      </c>
      <c r="AG115" s="4">
        <v>863.26203402586771</v>
      </c>
      <c r="AH115" s="4">
        <v>848.47314046414078</v>
      </c>
      <c r="AI115" s="4">
        <v>596.23339895976926</v>
      </c>
      <c r="AJ115" s="4">
        <v>487.23144648590568</v>
      </c>
      <c r="AK115" s="4">
        <v>511.06342602445397</v>
      </c>
      <c r="AL115" s="4">
        <v>794.91803237811598</v>
      </c>
      <c r="AM115" s="4">
        <v>1007.6163430041786</v>
      </c>
      <c r="AN115" s="4">
        <v>1509.1346304788242</v>
      </c>
      <c r="AO115" s="4">
        <v>2206.0692876231992</v>
      </c>
      <c r="AP115" s="4">
        <v>155.24141417734666</v>
      </c>
      <c r="AQ115" s="4">
        <v>75.861244825838483</v>
      </c>
      <c r="AR115" s="16">
        <f t="shared" si="5"/>
        <v>17358.61228456704</v>
      </c>
      <c r="AS115" s="6">
        <f>'[1]2013'!AF7</f>
        <v>17358.612284567036</v>
      </c>
    </row>
    <row r="116" spans="1:45" ht="15" customHeight="1" x14ac:dyDescent="0.25">
      <c r="A116" s="15" t="s">
        <v>26</v>
      </c>
      <c r="B116" s="15" t="s">
        <v>6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0.44600606987544866</v>
      </c>
      <c r="J116" s="4">
        <v>8.2891351257804988</v>
      </c>
      <c r="K116" s="4">
        <v>5.1141153989813279</v>
      </c>
      <c r="L116" s="4">
        <v>20.866683137531044</v>
      </c>
      <c r="M116" s="4">
        <v>43.680200903387288</v>
      </c>
      <c r="N116" s="4">
        <v>77.425988546342879</v>
      </c>
      <c r="O116" s="4">
        <v>99.333034695490554</v>
      </c>
      <c r="P116" s="4">
        <v>113.93138330448954</v>
      </c>
      <c r="Q116" s="4">
        <v>110.71272083888246</v>
      </c>
      <c r="R116" s="4">
        <v>148.66457522618467</v>
      </c>
      <c r="S116" s="4">
        <v>166.40525912239323</v>
      </c>
      <c r="T116" s="4">
        <v>47.096777662491746</v>
      </c>
      <c r="U116" s="4">
        <v>83.56463087814997</v>
      </c>
      <c r="V116" s="4">
        <v>153.99519165040815</v>
      </c>
      <c r="W116" s="4">
        <v>194.75032978278063</v>
      </c>
      <c r="X116" s="4">
        <v>128.70105495258892</v>
      </c>
      <c r="Y116" s="4">
        <v>64.343735077837152</v>
      </c>
      <c r="Z116" s="4">
        <v>20.752280486733277</v>
      </c>
      <c r="AA116" s="4">
        <v>1.8117593010237536</v>
      </c>
      <c r="AB116" s="4">
        <v>5.0611371297207537</v>
      </c>
      <c r="AC116" s="4">
        <v>48.217286623335539</v>
      </c>
      <c r="AD116" s="4">
        <v>31.590785133752014</v>
      </c>
      <c r="AE116" s="4">
        <v>145.59254302359284</v>
      </c>
      <c r="AF116" s="4">
        <v>254.2204668127788</v>
      </c>
      <c r="AG116" s="4">
        <v>101.21202833129595</v>
      </c>
      <c r="AH116" s="4">
        <v>36.176954547822724</v>
      </c>
      <c r="AI116" s="4">
        <v>94.583170323830601</v>
      </c>
      <c r="AJ116" s="4">
        <v>44.016663447147657</v>
      </c>
      <c r="AK116" s="4">
        <v>0</v>
      </c>
      <c r="AL116" s="4">
        <v>0</v>
      </c>
      <c r="AM116" s="4">
        <v>0</v>
      </c>
      <c r="AN116" s="4">
        <v>0</v>
      </c>
      <c r="AO116" s="4">
        <v>0</v>
      </c>
      <c r="AP116" s="4">
        <v>0</v>
      </c>
      <c r="AQ116" s="4">
        <v>0</v>
      </c>
      <c r="AR116" s="16">
        <f t="shared" si="5"/>
        <v>2250.5558975346294</v>
      </c>
      <c r="AS116" s="6">
        <f>'[1]2013'!AF8</f>
        <v>2250.5558975346298</v>
      </c>
    </row>
    <row r="117" spans="1:45" ht="15" customHeight="1" x14ac:dyDescent="0.25">
      <c r="A117" s="15" t="s">
        <v>26</v>
      </c>
      <c r="B117" s="15" t="s">
        <v>7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4">
        <v>0</v>
      </c>
      <c r="AG117" s="4">
        <v>97.326915418509174</v>
      </c>
      <c r="AH117" s="4">
        <v>484.08621884912259</v>
      </c>
      <c r="AI117" s="4">
        <v>1172.4577074471558</v>
      </c>
      <c r="AJ117" s="4">
        <v>1766.7795631731719</v>
      </c>
      <c r="AK117" s="4">
        <v>2974.5801577316306</v>
      </c>
      <c r="AL117" s="4">
        <v>3701.1062190717689</v>
      </c>
      <c r="AM117" s="4">
        <v>3786.81156435198</v>
      </c>
      <c r="AN117" s="4">
        <v>4553.0002034337122</v>
      </c>
      <c r="AO117" s="4">
        <v>5453.6309667471269</v>
      </c>
      <c r="AP117" s="4">
        <v>4271.7228169483087</v>
      </c>
      <c r="AQ117" s="4">
        <v>4068.9857221607854</v>
      </c>
      <c r="AR117" s="16">
        <f t="shared" si="5"/>
        <v>32330.488055333277</v>
      </c>
      <c r="AS117" s="6">
        <f>'[1]2013'!AF9</f>
        <v>32330.488055333273</v>
      </c>
    </row>
    <row r="118" spans="1:45" ht="15" customHeight="1" x14ac:dyDescent="0.25">
      <c r="A118" s="15" t="s">
        <v>26</v>
      </c>
      <c r="B118" s="15" t="s">
        <v>8</v>
      </c>
      <c r="C118" s="4">
        <v>0.1664306915596302</v>
      </c>
      <c r="D118" s="4">
        <v>0.18155578217393326</v>
      </c>
      <c r="E118" s="4">
        <v>0.2112138504270123</v>
      </c>
      <c r="F118" s="4">
        <v>0.64596038185725535</v>
      </c>
      <c r="G118" s="4">
        <v>0.81355247100693862</v>
      </c>
      <c r="H118" s="4">
        <v>1.7866838422002269</v>
      </c>
      <c r="I118" s="4">
        <v>12.307724933878632</v>
      </c>
      <c r="J118" s="4">
        <v>19.853533468306662</v>
      </c>
      <c r="K118" s="4">
        <v>40.954586850139364</v>
      </c>
      <c r="L118" s="4">
        <v>57.433958592311519</v>
      </c>
      <c r="M118" s="4">
        <v>36.148585498966483</v>
      </c>
      <c r="N118" s="4">
        <v>46.863415408329132</v>
      </c>
      <c r="O118" s="4">
        <v>49.853067306412662</v>
      </c>
      <c r="P118" s="4">
        <v>54.503715383179141</v>
      </c>
      <c r="Q118" s="4">
        <v>49.232461951668796</v>
      </c>
      <c r="R118" s="4">
        <v>103.76480648798756</v>
      </c>
      <c r="S118" s="4">
        <v>141.5624036738744</v>
      </c>
      <c r="T118" s="4">
        <v>144.62255928997098</v>
      </c>
      <c r="U118" s="4">
        <v>132.77421162778151</v>
      </c>
      <c r="V118" s="4">
        <v>149.62144261272644</v>
      </c>
      <c r="W118" s="4">
        <v>291.22220828534961</v>
      </c>
      <c r="X118" s="4">
        <v>334.19376689711265</v>
      </c>
      <c r="Y118" s="4">
        <v>177.51479786774883</v>
      </c>
      <c r="Z118" s="4">
        <v>210.87672815785126</v>
      </c>
      <c r="AA118" s="4">
        <v>296.59711307043125</v>
      </c>
      <c r="AB118" s="4">
        <v>283.51953746979598</v>
      </c>
      <c r="AC118" s="4">
        <v>438.85464770004631</v>
      </c>
      <c r="AD118" s="4">
        <v>706.9226205563607</v>
      </c>
      <c r="AE118" s="4">
        <v>679.01597350671091</v>
      </c>
      <c r="AF118" s="4">
        <v>355.64482367673088</v>
      </c>
      <c r="AG118" s="4">
        <v>380.67138947761453</v>
      </c>
      <c r="AH118" s="4">
        <v>358.38881821299759</v>
      </c>
      <c r="AI118" s="4">
        <v>476.82208841395277</v>
      </c>
      <c r="AJ118" s="4">
        <v>574.49322291183069</v>
      </c>
      <c r="AK118" s="4">
        <v>677.21079822638285</v>
      </c>
      <c r="AL118" s="4">
        <v>907.73721942272516</v>
      </c>
      <c r="AM118" s="4">
        <v>1011.147578066756</v>
      </c>
      <c r="AN118" s="4">
        <v>1584.5098856099519</v>
      </c>
      <c r="AO118" s="4">
        <v>2044.3885745559176</v>
      </c>
      <c r="AP118" s="4">
        <v>2748.8812793944553</v>
      </c>
      <c r="AQ118" s="4">
        <v>2720.1050335570471</v>
      </c>
      <c r="AR118" s="16">
        <f t="shared" si="5"/>
        <v>18302.019975142528</v>
      </c>
      <c r="AS118" s="6">
        <f>'[1]2013'!AF10</f>
        <v>18302.019975142532</v>
      </c>
    </row>
    <row r="119" spans="1:45" ht="15" customHeight="1" x14ac:dyDescent="0.25">
      <c r="A119" s="15" t="s">
        <v>26</v>
      </c>
      <c r="B119" s="15" t="s">
        <v>9</v>
      </c>
      <c r="C119" s="4">
        <v>12.454452346772433</v>
      </c>
      <c r="D119" s="4">
        <v>13.570897749342997</v>
      </c>
      <c r="E119" s="4">
        <v>17.012036019052093</v>
      </c>
      <c r="F119" s="4">
        <v>23.83319184508116</v>
      </c>
      <c r="G119" s="4">
        <v>39.605163148614423</v>
      </c>
      <c r="H119" s="4">
        <v>35.771364359910066</v>
      </c>
      <c r="I119" s="4">
        <v>30.0491157887224</v>
      </c>
      <c r="J119" s="4">
        <v>47.178889160711265</v>
      </c>
      <c r="K119" s="4">
        <v>30.609323664746309</v>
      </c>
      <c r="L119" s="4">
        <v>22.798438342075016</v>
      </c>
      <c r="M119" s="4">
        <v>21.577729371694968</v>
      </c>
      <c r="N119" s="4">
        <v>33.3475770780407</v>
      </c>
      <c r="O119" s="4">
        <v>39.692549302095237</v>
      </c>
      <c r="P119" s="4">
        <v>53.685742589091554</v>
      </c>
      <c r="Q119" s="4">
        <v>37.124159333701343</v>
      </c>
      <c r="R119" s="4">
        <v>38.361646558821043</v>
      </c>
      <c r="S119" s="4">
        <v>37.148270579466981</v>
      </c>
      <c r="T119" s="4">
        <v>37.955895830586186</v>
      </c>
      <c r="U119" s="4">
        <v>41.045052247408414</v>
      </c>
      <c r="V119" s="4">
        <v>21.318745295744822</v>
      </c>
      <c r="W119" s="4">
        <v>30.299903480282495</v>
      </c>
      <c r="X119" s="4">
        <v>48.45065663756457</v>
      </c>
      <c r="Y119" s="4">
        <v>45.134475762935963</v>
      </c>
      <c r="Z119" s="4">
        <v>29.497998907728562</v>
      </c>
      <c r="AA119" s="4">
        <v>40.375472888310199</v>
      </c>
      <c r="AB119" s="4">
        <v>47.47849629280379</v>
      </c>
      <c r="AC119" s="4">
        <v>47.938457273839518</v>
      </c>
      <c r="AD119" s="4">
        <v>76.645688777643429</v>
      </c>
      <c r="AE119" s="4">
        <v>81.182760935261115</v>
      </c>
      <c r="AF119" s="4">
        <v>56.805437282860659</v>
      </c>
      <c r="AG119" s="4">
        <v>46.684187789790833</v>
      </c>
      <c r="AH119" s="4">
        <v>52.759712988337597</v>
      </c>
      <c r="AI119" s="4">
        <v>73.065972328308092</v>
      </c>
      <c r="AJ119" s="4">
        <v>83.312300509935469</v>
      </c>
      <c r="AK119" s="4">
        <v>93.578716820942461</v>
      </c>
      <c r="AL119" s="4">
        <v>104.80089899813994</v>
      </c>
      <c r="AM119" s="4">
        <v>79.022987167016055</v>
      </c>
      <c r="AN119" s="4">
        <v>91.433951116086362</v>
      </c>
      <c r="AO119" s="4">
        <v>93.229938820171753</v>
      </c>
      <c r="AP119" s="4">
        <v>62.955534817236106</v>
      </c>
      <c r="AQ119" s="4">
        <v>45.318016070218462</v>
      </c>
      <c r="AR119" s="16">
        <f t="shared" si="5"/>
        <v>1964.1118062770929</v>
      </c>
      <c r="AS119" s="6">
        <f>'[1]2013'!AF11</f>
        <v>1964.1118062770925</v>
      </c>
    </row>
    <row r="120" spans="1:45" ht="15" customHeight="1" x14ac:dyDescent="0.25">
      <c r="A120" s="15" t="s">
        <v>26</v>
      </c>
      <c r="B120" s="15" t="s">
        <v>10</v>
      </c>
      <c r="C120" s="4">
        <v>29.060388809135667</v>
      </c>
      <c r="D120" s="4">
        <v>31.665428081800322</v>
      </c>
      <c r="E120" s="4">
        <v>39.694750711121536</v>
      </c>
      <c r="F120" s="4">
        <v>55.610780971856023</v>
      </c>
      <c r="G120" s="4">
        <v>92.412047346766954</v>
      </c>
      <c r="H120" s="4">
        <v>83.466516839790174</v>
      </c>
      <c r="I120" s="4">
        <v>70.114603507018941</v>
      </c>
      <c r="J120" s="4">
        <v>110.08407470832623</v>
      </c>
      <c r="K120" s="4">
        <v>71.421755217741392</v>
      </c>
      <c r="L120" s="4">
        <v>53.196356131508352</v>
      </c>
      <c r="M120" s="4">
        <v>50.348035200621595</v>
      </c>
      <c r="N120" s="4">
        <v>77.811013182094996</v>
      </c>
      <c r="O120" s="4">
        <v>92.615948371555547</v>
      </c>
      <c r="P120" s="4">
        <v>125.26673270788032</v>
      </c>
      <c r="Q120" s="4">
        <v>86.623038445303138</v>
      </c>
      <c r="R120" s="4">
        <v>89.510508637249075</v>
      </c>
      <c r="S120" s="4">
        <v>86.679298018756256</v>
      </c>
      <c r="T120" s="4">
        <v>88.563756938034473</v>
      </c>
      <c r="U120" s="4">
        <v>95.771788577286287</v>
      </c>
      <c r="V120" s="4">
        <v>49.743739023404579</v>
      </c>
      <c r="W120" s="4">
        <v>70.699774787325808</v>
      </c>
      <c r="X120" s="4">
        <v>113.05153215431734</v>
      </c>
      <c r="Y120" s="4">
        <v>105.31377678018389</v>
      </c>
      <c r="Z120" s="4">
        <v>68.828664118033302</v>
      </c>
      <c r="AA120" s="4">
        <v>94.209436739390469</v>
      </c>
      <c r="AB120" s="4">
        <v>110.7831580165422</v>
      </c>
      <c r="AC120" s="4">
        <v>111.85640030562554</v>
      </c>
      <c r="AD120" s="4">
        <v>178.83994048116801</v>
      </c>
      <c r="AE120" s="4">
        <v>189.42644218227588</v>
      </c>
      <c r="AF120" s="4">
        <v>151.08970839185847</v>
      </c>
      <c r="AG120" s="4">
        <v>141.75305974163035</v>
      </c>
      <c r="AH120" s="4">
        <v>140.21675339133611</v>
      </c>
      <c r="AI120" s="4">
        <v>186.41118152226025</v>
      </c>
      <c r="AJ120" s="4">
        <v>206.58671668461105</v>
      </c>
      <c r="AK120" s="4">
        <v>248.52576548077195</v>
      </c>
      <c r="AL120" s="4">
        <v>296.22211569622351</v>
      </c>
      <c r="AM120" s="4">
        <v>305.1257347303661</v>
      </c>
      <c r="AN120" s="4">
        <v>429.43937669885014</v>
      </c>
      <c r="AO120" s="4">
        <v>457.74159543077542</v>
      </c>
      <c r="AP120" s="4">
        <v>368.84714059189281</v>
      </c>
      <c r="AQ120" s="4">
        <v>331.05811739649545</v>
      </c>
      <c r="AR120" s="16">
        <f t="shared" si="5"/>
        <v>5785.6869527491863</v>
      </c>
      <c r="AS120" s="6">
        <f>'[1]2013'!AF12</f>
        <v>5785.6869527491854</v>
      </c>
    </row>
    <row r="121" spans="1:45" ht="15" customHeight="1" x14ac:dyDescent="0.25">
      <c r="A121" s="15" t="s">
        <v>26</v>
      </c>
      <c r="B121" s="15" t="s">
        <v>11</v>
      </c>
      <c r="C121" s="4">
        <v>7.1011294120701995</v>
      </c>
      <c r="D121" s="4">
        <v>10.552022983790906</v>
      </c>
      <c r="E121" s="4">
        <v>19.323521634001537</v>
      </c>
      <c r="F121" s="4">
        <v>25.537734737381371</v>
      </c>
      <c r="G121" s="4">
        <v>33.678226581587907</v>
      </c>
      <c r="H121" s="4">
        <v>34.162519396662645</v>
      </c>
      <c r="I121" s="4">
        <v>78.452810827988728</v>
      </c>
      <c r="J121" s="4">
        <v>47.126699815304107</v>
      </c>
      <c r="K121" s="4">
        <v>48.38574665339852</v>
      </c>
      <c r="L121" s="4">
        <v>32.667348868019239</v>
      </c>
      <c r="M121" s="4">
        <v>30.759498723356561</v>
      </c>
      <c r="N121" s="4">
        <v>45.73189886616769</v>
      </c>
      <c r="O121" s="4">
        <v>61.093074169528798</v>
      </c>
      <c r="P121" s="4">
        <v>99.233378647380164</v>
      </c>
      <c r="Q121" s="4">
        <v>87.439167451422563</v>
      </c>
      <c r="R121" s="4">
        <v>91.293824824403899</v>
      </c>
      <c r="S121" s="4">
        <v>84.144999018625825</v>
      </c>
      <c r="T121" s="4">
        <v>77.951139677930811</v>
      </c>
      <c r="U121" s="4">
        <v>78.546995924780433</v>
      </c>
      <c r="V121" s="4">
        <v>49.922486013076423</v>
      </c>
      <c r="W121" s="4">
        <v>73.818689241274157</v>
      </c>
      <c r="X121" s="4">
        <v>116.68749052230575</v>
      </c>
      <c r="Y121" s="4">
        <v>119.47711029674022</v>
      </c>
      <c r="Z121" s="4">
        <v>81.599797926548973</v>
      </c>
      <c r="AA121" s="4">
        <v>116.88225622447526</v>
      </c>
      <c r="AB121" s="4">
        <v>144.22174964615235</v>
      </c>
      <c r="AC121" s="4">
        <v>115.49171524739275</v>
      </c>
      <c r="AD121" s="4">
        <v>168.43915604930891</v>
      </c>
      <c r="AE121" s="4">
        <v>96.533886415784451</v>
      </c>
      <c r="AF121" s="4">
        <v>77.049762754833054</v>
      </c>
      <c r="AG121" s="4">
        <v>67.431832780283401</v>
      </c>
      <c r="AH121" s="4">
        <v>60.175457258177843</v>
      </c>
      <c r="AI121" s="4">
        <v>79.319112596960508</v>
      </c>
      <c r="AJ121" s="4">
        <v>101.9413370447421</v>
      </c>
      <c r="AK121" s="4">
        <v>123.86066616431852</v>
      </c>
      <c r="AL121" s="4">
        <v>138.72320312770154</v>
      </c>
      <c r="AM121" s="4">
        <v>136.07805709314158</v>
      </c>
      <c r="AN121" s="4">
        <v>177.27679742384296</v>
      </c>
      <c r="AO121" s="4">
        <v>171.40761708410994</v>
      </c>
      <c r="AP121" s="4">
        <v>131.88531895125936</v>
      </c>
      <c r="AQ121" s="4">
        <v>93.54803317306137</v>
      </c>
      <c r="AR121" s="16">
        <f t="shared" si="5"/>
        <v>3434.9532712492928</v>
      </c>
      <c r="AS121" s="6">
        <f>'[1]2013'!AF13</f>
        <v>3434.9532712492928</v>
      </c>
    </row>
    <row r="122" spans="1:45" ht="15" customHeight="1" x14ac:dyDescent="0.25">
      <c r="A122" s="15" t="s">
        <v>26</v>
      </c>
      <c r="B122" s="15" t="s">
        <v>12</v>
      </c>
      <c r="C122" s="4">
        <v>3.3311836834066555</v>
      </c>
      <c r="D122" s="4">
        <v>5.4560557806297112</v>
      </c>
      <c r="E122" s="4">
        <v>7.0424922092046032</v>
      </c>
      <c r="F122" s="4">
        <v>9.0286037727091966</v>
      </c>
      <c r="G122" s="4">
        <v>10.574527606743162</v>
      </c>
      <c r="H122" s="4">
        <v>7.2356254637862207</v>
      </c>
      <c r="I122" s="4">
        <v>8.2775356031969629</v>
      </c>
      <c r="J122" s="4">
        <v>11.323971603730678</v>
      </c>
      <c r="K122" s="4">
        <v>8.4125911977771999</v>
      </c>
      <c r="L122" s="4">
        <v>7.0721237594253754</v>
      </c>
      <c r="M122" s="4">
        <v>8.2336218119147802</v>
      </c>
      <c r="N122" s="4">
        <v>12.848182991607613</v>
      </c>
      <c r="O122" s="4">
        <v>15.475715529074042</v>
      </c>
      <c r="P122" s="4">
        <v>23.032115658142772</v>
      </c>
      <c r="Q122" s="4">
        <v>20.405483395946678</v>
      </c>
      <c r="R122" s="4">
        <v>24.690373000874679</v>
      </c>
      <c r="S122" s="4">
        <v>25.97021143082252</v>
      </c>
      <c r="T122" s="4">
        <v>30.748434394537899</v>
      </c>
      <c r="U122" s="4">
        <v>31.649343105633687</v>
      </c>
      <c r="V122" s="4">
        <v>29.563626126435583</v>
      </c>
      <c r="W122" s="4">
        <v>50.222407604660845</v>
      </c>
      <c r="X122" s="4">
        <v>78.484018216375731</v>
      </c>
      <c r="Y122" s="4">
        <v>64.261447278996812</v>
      </c>
      <c r="Z122" s="4">
        <v>44.477953689923901</v>
      </c>
      <c r="AA122" s="4">
        <v>63.002105263007451</v>
      </c>
      <c r="AB122" s="4">
        <v>67.09412384217795</v>
      </c>
      <c r="AC122" s="4">
        <v>50.691242699149377</v>
      </c>
      <c r="AD122" s="4">
        <v>94.153526596762219</v>
      </c>
      <c r="AE122" s="4">
        <v>129.45769535891625</v>
      </c>
      <c r="AF122" s="4">
        <v>118.80611444865549</v>
      </c>
      <c r="AG122" s="4">
        <v>134.14850353485082</v>
      </c>
      <c r="AH122" s="4">
        <v>155.72366652648563</v>
      </c>
      <c r="AI122" s="4">
        <v>218.03366864661652</v>
      </c>
      <c r="AJ122" s="4">
        <v>218.20448071980022</v>
      </c>
      <c r="AK122" s="4">
        <v>315.99897357010661</v>
      </c>
      <c r="AL122" s="4">
        <v>435.50543942874754</v>
      </c>
      <c r="AM122" s="4">
        <v>411.34540565441358</v>
      </c>
      <c r="AN122" s="4">
        <v>625.15306111928817</v>
      </c>
      <c r="AO122" s="4">
        <v>681.40877963355865</v>
      </c>
      <c r="AP122" s="4">
        <v>524.27803037990134</v>
      </c>
      <c r="AQ122" s="4">
        <v>468.96866630094547</v>
      </c>
      <c r="AR122" s="16">
        <f t="shared" si="5"/>
        <v>5249.7911286389408</v>
      </c>
      <c r="AS122" s="6">
        <f>'[1]2013'!AF14</f>
        <v>5249.7911286389426</v>
      </c>
    </row>
    <row r="123" spans="1:45" ht="15" customHeight="1" x14ac:dyDescent="0.25">
      <c r="A123" s="15" t="s">
        <v>26</v>
      </c>
      <c r="B123" s="15" t="s">
        <v>13</v>
      </c>
      <c r="C123" s="4">
        <v>3.3311836834066555</v>
      </c>
      <c r="D123" s="4">
        <v>5.4560557806297112</v>
      </c>
      <c r="E123" s="4">
        <v>7.0424922092046032</v>
      </c>
      <c r="F123" s="4">
        <v>9.0286037727091966</v>
      </c>
      <c r="G123" s="4">
        <v>10.574527606743162</v>
      </c>
      <c r="H123" s="4">
        <v>7.2356254637862207</v>
      </c>
      <c r="I123" s="4">
        <v>8.2775356031969629</v>
      </c>
      <c r="J123" s="4">
        <v>11.323971603730678</v>
      </c>
      <c r="K123" s="4">
        <v>8.4125911977771999</v>
      </c>
      <c r="L123" s="4">
        <v>7.0721237594253754</v>
      </c>
      <c r="M123" s="4">
        <v>8.2336218119147802</v>
      </c>
      <c r="N123" s="4">
        <v>12.848182991607613</v>
      </c>
      <c r="O123" s="4">
        <v>15.475715529074042</v>
      </c>
      <c r="P123" s="4">
        <v>23.032115658142772</v>
      </c>
      <c r="Q123" s="4">
        <v>20.405483395946678</v>
      </c>
      <c r="R123" s="4">
        <v>24.690373000874679</v>
      </c>
      <c r="S123" s="4">
        <v>25.97021143082252</v>
      </c>
      <c r="T123" s="4">
        <v>30.748434394537899</v>
      </c>
      <c r="U123" s="4">
        <v>31.649343105633687</v>
      </c>
      <c r="V123" s="4">
        <v>29.563626126435583</v>
      </c>
      <c r="W123" s="4">
        <v>50.222407604660845</v>
      </c>
      <c r="X123" s="4">
        <v>78.484018216375731</v>
      </c>
      <c r="Y123" s="4">
        <v>64.261447278996812</v>
      </c>
      <c r="Z123" s="4">
        <v>44.477953689923901</v>
      </c>
      <c r="AA123" s="4">
        <v>63.002105263007451</v>
      </c>
      <c r="AB123" s="4">
        <v>67.09412384217795</v>
      </c>
      <c r="AC123" s="4">
        <v>50.691242699149377</v>
      </c>
      <c r="AD123" s="4">
        <v>94.153526596762219</v>
      </c>
      <c r="AE123" s="4">
        <v>129.45769535891625</v>
      </c>
      <c r="AF123" s="4">
        <v>108.66450844963435</v>
      </c>
      <c r="AG123" s="4">
        <v>136.74692556161878</v>
      </c>
      <c r="AH123" s="4">
        <v>169.09985877283603</v>
      </c>
      <c r="AI123" s="4">
        <v>197.43398433817305</v>
      </c>
      <c r="AJ123" s="4">
        <v>204.99421729064301</v>
      </c>
      <c r="AK123" s="4">
        <v>303.44761247035927</v>
      </c>
      <c r="AL123" s="4">
        <v>452.46075690389461</v>
      </c>
      <c r="AM123" s="4">
        <v>368.20216700200217</v>
      </c>
      <c r="AN123" s="4">
        <v>649.14352873086887</v>
      </c>
      <c r="AO123" s="4">
        <v>629.46672113599334</v>
      </c>
      <c r="AP123" s="4">
        <v>573.22671175693927</v>
      </c>
      <c r="AQ123" s="4">
        <v>645.82722901674788</v>
      </c>
      <c r="AR123" s="16">
        <f t="shared" si="5"/>
        <v>5380.930560105282</v>
      </c>
      <c r="AS123" s="6">
        <f>'[1]2013'!AF15</f>
        <v>5380.930560105282</v>
      </c>
    </row>
    <row r="124" spans="1:45" ht="15" customHeight="1" x14ac:dyDescent="0.25">
      <c r="A124" s="15" t="s">
        <v>26</v>
      </c>
      <c r="B124" s="15" t="s">
        <v>14</v>
      </c>
      <c r="C124" s="4">
        <v>3.2113528367746191</v>
      </c>
      <c r="D124" s="4">
        <v>4.7552186052818275</v>
      </c>
      <c r="E124" s="4">
        <v>6.7207519354817755</v>
      </c>
      <c r="F124" s="4">
        <v>8.2635141955621361</v>
      </c>
      <c r="G124" s="4">
        <v>13.003184524598593</v>
      </c>
      <c r="H124" s="4">
        <v>18.409681366916619</v>
      </c>
      <c r="I124" s="4">
        <v>15.490573663852276</v>
      </c>
      <c r="J124" s="4">
        <v>16.567463745910164</v>
      </c>
      <c r="K124" s="4">
        <v>12.343794419097414</v>
      </c>
      <c r="L124" s="4">
        <v>11.165621349008324</v>
      </c>
      <c r="M124" s="4">
        <v>8.0345899649979415</v>
      </c>
      <c r="N124" s="4">
        <v>12.583060952482267</v>
      </c>
      <c r="O124" s="4">
        <v>19.895116576167062</v>
      </c>
      <c r="P124" s="4">
        <v>24.500136993548828</v>
      </c>
      <c r="Q124" s="4">
        <v>23.870660429881074</v>
      </c>
      <c r="R124" s="4">
        <v>42.975602670323845</v>
      </c>
      <c r="S124" s="4">
        <v>19.752630667871109</v>
      </c>
      <c r="T124" s="4">
        <v>28.334805688332846</v>
      </c>
      <c r="U124" s="4">
        <v>81.939272204594857</v>
      </c>
      <c r="V124" s="4">
        <v>123.30632582961013</v>
      </c>
      <c r="W124" s="4">
        <v>60.631240412603205</v>
      </c>
      <c r="X124" s="4">
        <v>51.069256231180312</v>
      </c>
      <c r="Y124" s="4">
        <v>56.672022758815004</v>
      </c>
      <c r="Z124" s="4">
        <v>80.143088988372611</v>
      </c>
      <c r="AA124" s="4">
        <v>40.268332117861739</v>
      </c>
      <c r="AB124" s="4">
        <v>50.460266124438185</v>
      </c>
      <c r="AC124" s="4">
        <v>28.086097590213878</v>
      </c>
      <c r="AD124" s="4">
        <v>37.882009101903179</v>
      </c>
      <c r="AE124" s="4">
        <v>57.549022688327064</v>
      </c>
      <c r="AF124" s="4">
        <v>97.085436681110025</v>
      </c>
      <c r="AG124" s="4">
        <v>89.923547444992877</v>
      </c>
      <c r="AH124" s="4">
        <v>88.989512974285603</v>
      </c>
      <c r="AI124" s="4">
        <v>61.059937230932611</v>
      </c>
      <c r="AJ124" s="4">
        <v>49.148700427277589</v>
      </c>
      <c r="AK124" s="4">
        <v>81.676137858090982</v>
      </c>
      <c r="AL124" s="4">
        <v>91.072966500118909</v>
      </c>
      <c r="AM124" s="4">
        <v>55.073367023998976</v>
      </c>
      <c r="AN124" s="4">
        <v>68.46991647430778</v>
      </c>
      <c r="AO124" s="4">
        <v>165.31471377920701</v>
      </c>
      <c r="AP124" s="4">
        <v>228.56325923126866</v>
      </c>
      <c r="AQ124" s="4">
        <v>100.14633073986504</v>
      </c>
      <c r="AR124" s="16">
        <f t="shared" si="5"/>
        <v>2134.4085209994651</v>
      </c>
      <c r="AS124" s="6">
        <f>'[1]2013'!AF16</f>
        <v>2134.4085209994651</v>
      </c>
    </row>
    <row r="125" spans="1:45" ht="15" customHeight="1" x14ac:dyDescent="0.25">
      <c r="A125" s="15" t="s">
        <v>26</v>
      </c>
      <c r="B125" s="15" t="s">
        <v>15</v>
      </c>
      <c r="C125" s="4">
        <v>1.7006584004558956</v>
      </c>
      <c r="D125" s="4">
        <v>2.7598503262218261</v>
      </c>
      <c r="E125" s="4">
        <v>3.7286363477672859</v>
      </c>
      <c r="F125" s="4">
        <v>5.1955437903961998</v>
      </c>
      <c r="G125" s="4">
        <v>8.8546588225083624</v>
      </c>
      <c r="H125" s="4">
        <v>10.428027054314828</v>
      </c>
      <c r="I125" s="4">
        <v>9.0276892767305448</v>
      </c>
      <c r="J125" s="4">
        <v>11.631709749060938</v>
      </c>
      <c r="K125" s="4">
        <v>11.645359116107583</v>
      </c>
      <c r="L125" s="4">
        <v>12.346624640134056</v>
      </c>
      <c r="M125" s="4">
        <v>11.273593886876588</v>
      </c>
      <c r="N125" s="4">
        <v>12.743952515007345</v>
      </c>
      <c r="O125" s="4">
        <v>12.645651020734014</v>
      </c>
      <c r="P125" s="4">
        <v>22.744969618812618</v>
      </c>
      <c r="Q125" s="4">
        <v>24.011879985859366</v>
      </c>
      <c r="R125" s="4">
        <v>32.944926009594653</v>
      </c>
      <c r="S125" s="4">
        <v>15.959313385185171</v>
      </c>
      <c r="T125" s="4">
        <v>26.576444839638647</v>
      </c>
      <c r="U125" s="4">
        <v>55.642252611083222</v>
      </c>
      <c r="V125" s="4">
        <v>76.986338750281647</v>
      </c>
      <c r="W125" s="4">
        <v>30.379287364908841</v>
      </c>
      <c r="X125" s="4">
        <v>26.099840082179185</v>
      </c>
      <c r="Y125" s="4">
        <v>30.524999629317431</v>
      </c>
      <c r="Z125" s="4">
        <v>26.440108334581552</v>
      </c>
      <c r="AA125" s="4">
        <v>15.923929871740871</v>
      </c>
      <c r="AB125" s="4">
        <v>18.080755777655401</v>
      </c>
      <c r="AC125" s="4">
        <v>13.385018610504142</v>
      </c>
      <c r="AD125" s="4">
        <v>25.365705685073447</v>
      </c>
      <c r="AE125" s="4">
        <v>33.564252835997088</v>
      </c>
      <c r="AF125" s="4">
        <v>45.058455245056848</v>
      </c>
      <c r="AG125" s="4">
        <v>40.508218267685393</v>
      </c>
      <c r="AH125" s="4">
        <v>50.352480586878443</v>
      </c>
      <c r="AI125" s="4">
        <v>28.531608627795627</v>
      </c>
      <c r="AJ125" s="4">
        <v>23.122033436823401</v>
      </c>
      <c r="AK125" s="4">
        <v>35.892349376251701</v>
      </c>
      <c r="AL125" s="4">
        <v>35.905420522724256</v>
      </c>
      <c r="AM125" s="4">
        <v>16.04589369580404</v>
      </c>
      <c r="AN125" s="4">
        <v>22.636578289912766</v>
      </c>
      <c r="AO125" s="4">
        <v>53.324548113251232</v>
      </c>
      <c r="AP125" s="4">
        <v>72.058816941827374</v>
      </c>
      <c r="AQ125" s="4">
        <v>38.094664390006727</v>
      </c>
      <c r="AR125" s="16">
        <f t="shared" si="5"/>
        <v>1050.1430458327466</v>
      </c>
      <c r="AS125" s="6">
        <f>'[1]2013'!AF17</f>
        <v>1050.1430458327463</v>
      </c>
    </row>
    <row r="126" spans="1:45" ht="15" customHeight="1" x14ac:dyDescent="0.25">
      <c r="A126" s="15" t="s">
        <v>26</v>
      </c>
      <c r="B126" s="15" t="s">
        <v>16</v>
      </c>
      <c r="C126" s="4">
        <v>7.2138214229306288E-2</v>
      </c>
      <c r="D126" s="4">
        <v>0.57248483577600151</v>
      </c>
      <c r="E126" s="4">
        <v>0.71350448630114738</v>
      </c>
      <c r="F126" s="4">
        <v>0.60496878352549721</v>
      </c>
      <c r="G126" s="4">
        <v>1.1960541328878393</v>
      </c>
      <c r="H126" s="4">
        <v>1.5046322450131209</v>
      </c>
      <c r="I126" s="4">
        <v>2.106955421711707</v>
      </c>
      <c r="J126" s="4">
        <v>2.0713542035024992</v>
      </c>
      <c r="K126" s="4">
        <v>3.6162155714910096</v>
      </c>
      <c r="L126" s="4">
        <v>1.6799834502213278</v>
      </c>
      <c r="M126" s="4">
        <v>1.0915224365114675</v>
      </c>
      <c r="N126" s="4">
        <v>2.2122589847198442</v>
      </c>
      <c r="O126" s="4">
        <v>1.7869335475258994</v>
      </c>
      <c r="P126" s="4">
        <v>3.4159111881733244</v>
      </c>
      <c r="Q126" s="4">
        <v>4.1363663493000011</v>
      </c>
      <c r="R126" s="4">
        <v>4.2543701829923366</v>
      </c>
      <c r="S126" s="4">
        <v>2.4119714108887087</v>
      </c>
      <c r="T126" s="4">
        <v>2.8305320978979718</v>
      </c>
      <c r="U126" s="4">
        <v>5.7833670910542532</v>
      </c>
      <c r="V126" s="4">
        <v>5.5401485484187454</v>
      </c>
      <c r="W126" s="4">
        <v>2.9554965206099282</v>
      </c>
      <c r="X126" s="4">
        <v>1.795725518850587</v>
      </c>
      <c r="Y126" s="4">
        <v>2.6397989935219712</v>
      </c>
      <c r="Z126" s="4">
        <v>3.2675483960940968</v>
      </c>
      <c r="AA126" s="4">
        <v>4.7055580915652939</v>
      </c>
      <c r="AB126" s="4">
        <v>6.0876269452843195</v>
      </c>
      <c r="AC126" s="4">
        <v>4.5453530092504835</v>
      </c>
      <c r="AD126" s="4">
        <v>14.327813608766071</v>
      </c>
      <c r="AE126" s="4">
        <v>19.329442735010637</v>
      </c>
      <c r="AF126" s="4">
        <v>32.236015994369652</v>
      </c>
      <c r="AG126" s="4">
        <v>33.88877353895262</v>
      </c>
      <c r="AH126" s="4">
        <v>29.620189787342436</v>
      </c>
      <c r="AI126" s="4">
        <v>16.38368343958707</v>
      </c>
      <c r="AJ126" s="4">
        <v>15.263705530589576</v>
      </c>
      <c r="AK126" s="4">
        <v>19.729358373417465</v>
      </c>
      <c r="AL126" s="4">
        <v>19.690069318913292</v>
      </c>
      <c r="AM126" s="4">
        <v>12.286550883799002</v>
      </c>
      <c r="AN126" s="4">
        <v>15.681809012129161</v>
      </c>
      <c r="AO126" s="4">
        <v>36.432698125302927</v>
      </c>
      <c r="AP126" s="4">
        <v>53.342664820353633</v>
      </c>
      <c r="AQ126" s="4">
        <v>24.220374933067166</v>
      </c>
      <c r="AR126" s="16">
        <f t="shared" si="5"/>
        <v>416.03193075891937</v>
      </c>
      <c r="AS126" s="6">
        <f>'[1]2013'!AF18</f>
        <v>416.03193075891943</v>
      </c>
    </row>
    <row r="127" spans="1:45" ht="15" customHeight="1" x14ac:dyDescent="0.25">
      <c r="A127" s="15" t="s">
        <v>26</v>
      </c>
      <c r="B127" s="15" t="s">
        <v>17</v>
      </c>
      <c r="H127" s="4">
        <v>23.836524829149781</v>
      </c>
      <c r="I127" s="4">
        <v>40.058023286059424</v>
      </c>
      <c r="J127" s="4">
        <v>87.436444390953525</v>
      </c>
      <c r="K127" s="4">
        <v>103.43497070053472</v>
      </c>
      <c r="L127" s="4">
        <v>144.18985697412776</v>
      </c>
      <c r="M127" s="4">
        <v>158.1570887626782</v>
      </c>
      <c r="N127" s="4">
        <v>137.47478789729763</v>
      </c>
      <c r="O127" s="4">
        <v>171.18980615823332</v>
      </c>
      <c r="P127" s="4">
        <v>178.57607771972667</v>
      </c>
      <c r="Q127" s="4">
        <v>196.17399002022688</v>
      </c>
      <c r="R127" s="4">
        <v>214.5263959533597</v>
      </c>
      <c r="S127" s="4">
        <v>201.01972790394331</v>
      </c>
      <c r="T127" s="4">
        <v>173.2998413522333</v>
      </c>
      <c r="U127" s="4">
        <v>166.69391103783784</v>
      </c>
      <c r="V127" s="4">
        <v>96.90947878855512</v>
      </c>
      <c r="W127" s="4">
        <v>154.5458066397087</v>
      </c>
      <c r="X127" s="4">
        <v>373.62177978585811</v>
      </c>
      <c r="Y127" s="4">
        <v>577.81524788212573</v>
      </c>
      <c r="Z127" s="4">
        <v>598.37717726963035</v>
      </c>
      <c r="AA127" s="4">
        <v>959.17197726878896</v>
      </c>
      <c r="AB127" s="4">
        <v>1336.2516074146308</v>
      </c>
      <c r="AC127" s="4">
        <v>1472.9672186436187</v>
      </c>
      <c r="AD127" s="4">
        <v>2056.8441663529743</v>
      </c>
      <c r="AE127" s="4">
        <v>3199.1046518887251</v>
      </c>
      <c r="AF127" s="4">
        <v>4207.7463107020067</v>
      </c>
      <c r="AG127" s="4">
        <v>4545.2351082397508</v>
      </c>
      <c r="AH127" s="4">
        <v>5882.0392281359009</v>
      </c>
      <c r="AI127" s="4">
        <v>6737.9210175528451</v>
      </c>
      <c r="AJ127" s="4">
        <v>9423.2720974703643</v>
      </c>
      <c r="AK127" s="4">
        <v>11651.706383082492</v>
      </c>
      <c r="AL127" s="4">
        <v>11662.206546517382</v>
      </c>
      <c r="AM127" s="4">
        <v>10282.607109544831</v>
      </c>
      <c r="AN127" s="4">
        <v>8517.6849560488772</v>
      </c>
      <c r="AO127" s="4">
        <v>7260.0137439539112</v>
      </c>
      <c r="AP127" s="4">
        <v>6591.4501420150045</v>
      </c>
      <c r="AQ127" s="4">
        <v>4617.3588501463928</v>
      </c>
      <c r="AR127" s="16">
        <f t="shared" si="5"/>
        <v>104200.91805233073</v>
      </c>
      <c r="AS127" s="6">
        <f>'[1]2013'!AF19</f>
        <v>104200.91805233074</v>
      </c>
    </row>
    <row r="128" spans="1:45" ht="15" customHeight="1" x14ac:dyDescent="0.25">
      <c r="A128" s="15" t="s">
        <v>26</v>
      </c>
      <c r="B128" s="15" t="s">
        <v>18</v>
      </c>
      <c r="AN128" s="4">
        <v>2466.568575310609</v>
      </c>
      <c r="AO128" s="4">
        <v>8852.7719386032713</v>
      </c>
      <c r="AP128" s="4">
        <v>9357.259717554587</v>
      </c>
      <c r="AQ128" s="4">
        <v>8511.9046335284638</v>
      </c>
      <c r="AR128" s="16">
        <f t="shared" si="5"/>
        <v>29188.504864996932</v>
      </c>
      <c r="AS128" s="6">
        <f>'[1]2013'!AF20</f>
        <v>29188.504864996932</v>
      </c>
    </row>
    <row r="129" spans="1:46" ht="15" customHeight="1" x14ac:dyDescent="0.25">
      <c r="A129" s="15"/>
      <c r="B129" s="15"/>
      <c r="AS129" s="6">
        <f>SUM(AR112:AR128)</f>
        <v>576967.11081238976</v>
      </c>
      <c r="AT129" s="6">
        <f>'[1]2013'!AF21</f>
        <v>576967.11081238976</v>
      </c>
    </row>
    <row r="130" spans="1:46" ht="15" customHeight="1" x14ac:dyDescent="0.25">
      <c r="A130" s="14" t="s">
        <v>0</v>
      </c>
      <c r="B130" s="14" t="s">
        <v>24</v>
      </c>
      <c r="C130" s="14">
        <v>1973</v>
      </c>
      <c r="D130" s="14">
        <v>1974</v>
      </c>
      <c r="E130" s="14">
        <v>1975</v>
      </c>
      <c r="F130" s="14">
        <v>1976</v>
      </c>
      <c r="G130" s="14">
        <v>1977</v>
      </c>
      <c r="H130" s="14">
        <v>1978</v>
      </c>
      <c r="I130" s="14">
        <v>1979</v>
      </c>
      <c r="J130" s="14">
        <v>1980</v>
      </c>
      <c r="K130" s="14">
        <v>1981</v>
      </c>
      <c r="L130" s="14">
        <v>1982</v>
      </c>
      <c r="M130" s="14">
        <v>1983</v>
      </c>
      <c r="N130" s="14">
        <v>1984</v>
      </c>
      <c r="O130" s="14">
        <v>1985</v>
      </c>
      <c r="P130" s="14">
        <v>1986</v>
      </c>
      <c r="Q130" s="14">
        <v>1987</v>
      </c>
      <c r="R130" s="14">
        <v>1988</v>
      </c>
      <c r="S130" s="14">
        <v>1989</v>
      </c>
      <c r="T130" s="14">
        <v>1990</v>
      </c>
      <c r="U130" s="14">
        <v>1991</v>
      </c>
      <c r="V130" s="14">
        <v>1992</v>
      </c>
      <c r="W130" s="14">
        <v>1993</v>
      </c>
      <c r="X130" s="14">
        <v>1994</v>
      </c>
      <c r="Y130" s="14">
        <v>1995</v>
      </c>
      <c r="Z130" s="14">
        <v>1996</v>
      </c>
      <c r="AA130" s="14">
        <v>1997</v>
      </c>
      <c r="AB130" s="14">
        <v>1998</v>
      </c>
      <c r="AC130" s="14">
        <v>1999</v>
      </c>
      <c r="AD130" s="14">
        <v>2000</v>
      </c>
      <c r="AE130" s="14">
        <v>2001</v>
      </c>
      <c r="AF130" s="14">
        <v>2002</v>
      </c>
      <c r="AG130" s="14">
        <v>2003</v>
      </c>
      <c r="AH130" s="14">
        <v>2004</v>
      </c>
      <c r="AI130" s="14">
        <v>2005</v>
      </c>
      <c r="AJ130" s="14">
        <v>2006</v>
      </c>
      <c r="AK130" s="14">
        <v>2007</v>
      </c>
      <c r="AL130" s="14">
        <v>2008</v>
      </c>
      <c r="AM130" s="14">
        <v>2009</v>
      </c>
      <c r="AN130" s="14">
        <v>2010</v>
      </c>
      <c r="AO130" s="14">
        <v>2011</v>
      </c>
      <c r="AP130" s="14">
        <v>2012</v>
      </c>
      <c r="AQ130" s="14">
        <v>2013</v>
      </c>
      <c r="AR130" s="18" t="s">
        <v>25</v>
      </c>
    </row>
    <row r="131" spans="1:46" ht="15" customHeight="1" x14ac:dyDescent="0.25">
      <c r="A131" s="15" t="s">
        <v>29</v>
      </c>
      <c r="B131" s="15" t="s">
        <v>2</v>
      </c>
      <c r="C131" s="4">
        <v>148.19781115580801</v>
      </c>
      <c r="D131" s="4">
        <v>167.76568043484144</v>
      </c>
      <c r="E131" s="4">
        <v>199.43558021918483</v>
      </c>
      <c r="F131" s="4">
        <v>218.85571166094735</v>
      </c>
      <c r="G131" s="4">
        <v>265.77000645982912</v>
      </c>
      <c r="H131" s="4">
        <v>335.5581310038425</v>
      </c>
      <c r="I131" s="4">
        <v>415.03305150564222</v>
      </c>
      <c r="J131" s="4">
        <v>309.67345754606833</v>
      </c>
      <c r="K131" s="4">
        <v>179.6405778538543</v>
      </c>
      <c r="L131" s="4">
        <v>192.3279438392301</v>
      </c>
      <c r="M131" s="4">
        <v>47.771925243898558</v>
      </c>
      <c r="N131" s="4">
        <v>24.423698582587473</v>
      </c>
      <c r="O131" s="4">
        <v>21.358742730278912</v>
      </c>
      <c r="P131" s="4">
        <v>53.571422853349624</v>
      </c>
      <c r="Q131" s="4">
        <v>22.569057772838519</v>
      </c>
      <c r="R131" s="4">
        <v>76.252144240785796</v>
      </c>
      <c r="S131" s="4">
        <v>331.87027480237015</v>
      </c>
      <c r="T131" s="4">
        <v>852.72273717974178</v>
      </c>
      <c r="U131" s="4">
        <v>917.55655338817735</v>
      </c>
      <c r="V131" s="4">
        <v>937.13487686501674</v>
      </c>
      <c r="W131" s="4">
        <v>1666.5057309150548</v>
      </c>
      <c r="X131" s="4">
        <v>2814.5509967765397</v>
      </c>
      <c r="Y131" s="4">
        <v>3818.549683497884</v>
      </c>
      <c r="Z131" s="4">
        <v>4948.4031499522525</v>
      </c>
      <c r="AA131" s="4">
        <v>5959.6128185028156</v>
      </c>
      <c r="AB131" s="4">
        <v>4352.745407030332</v>
      </c>
      <c r="AC131" s="4">
        <v>5457.4341869016807</v>
      </c>
      <c r="AD131" s="4">
        <v>6682.9504202663129</v>
      </c>
      <c r="AE131" s="4">
        <v>7942.9052459657551</v>
      </c>
      <c r="AF131" s="4">
        <v>5945.8572836448629</v>
      </c>
      <c r="AG131" s="4">
        <v>5788.0677869070887</v>
      </c>
      <c r="AH131" s="4">
        <v>4077.7747486643439</v>
      </c>
      <c r="AI131" s="4">
        <v>2282.2948785028993</v>
      </c>
      <c r="AJ131" s="4">
        <v>1216.9563797306398</v>
      </c>
      <c r="AK131" s="4">
        <v>870.17428228649601</v>
      </c>
      <c r="AL131" s="4">
        <v>595.53324937945683</v>
      </c>
      <c r="AM131" s="4">
        <v>484.53963653462392</v>
      </c>
      <c r="AN131" s="4">
        <v>565.05856854157491</v>
      </c>
      <c r="AO131" s="4">
        <v>867.74581820154003</v>
      </c>
      <c r="AP131" s="4">
        <v>1540.184748633447</v>
      </c>
      <c r="AQ131" s="4">
        <v>896.54693475770523</v>
      </c>
      <c r="AR131" s="16">
        <f t="shared" ref="AR131:AR147" si="6">SUM(C131:AQ131)</f>
        <v>74491.881340931577</v>
      </c>
      <c r="AS131" s="6">
        <f>'[1]2013'!AG4</f>
        <v>74491.881340931606</v>
      </c>
    </row>
    <row r="132" spans="1:46" ht="15" customHeight="1" x14ac:dyDescent="0.25">
      <c r="A132" s="15" t="s">
        <v>29</v>
      </c>
      <c r="B132" s="15" t="s">
        <v>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1.1573137750609153</v>
      </c>
      <c r="J132" s="4">
        <v>137.21280047014739</v>
      </c>
      <c r="K132" s="4">
        <v>96.284213307392008</v>
      </c>
      <c r="L132" s="4">
        <v>180.85560665927903</v>
      </c>
      <c r="M132" s="4">
        <v>468.94402080780401</v>
      </c>
      <c r="N132" s="4">
        <v>491.8532686276036</v>
      </c>
      <c r="O132" s="4">
        <v>636.75974067805191</v>
      </c>
      <c r="P132" s="4">
        <v>756.06567621199849</v>
      </c>
      <c r="Q132" s="4">
        <v>522.12468924110203</v>
      </c>
      <c r="R132" s="4">
        <v>877.09150895136395</v>
      </c>
      <c r="S132" s="4">
        <v>698.38283731513366</v>
      </c>
      <c r="T132" s="4">
        <v>143.89459852550863</v>
      </c>
      <c r="U132" s="4">
        <v>280.65301341220788</v>
      </c>
      <c r="V132" s="4">
        <v>428.94023940244006</v>
      </c>
      <c r="W132" s="4">
        <v>581.87186314241455</v>
      </c>
      <c r="X132" s="4">
        <v>340.01148225974868</v>
      </c>
      <c r="Y132" s="4">
        <v>103.30585772357402</v>
      </c>
      <c r="Z132" s="4">
        <v>30.401839336533151</v>
      </c>
      <c r="AA132" s="4">
        <v>11.345470651218871</v>
      </c>
      <c r="AB132" s="4">
        <v>8.1882067799497609</v>
      </c>
      <c r="AC132" s="4">
        <v>124.93755048429252</v>
      </c>
      <c r="AD132" s="4">
        <v>135.05422264575932</v>
      </c>
      <c r="AE132" s="4">
        <v>260.8785690564161</v>
      </c>
      <c r="AF132" s="4">
        <v>729.83414859944401</v>
      </c>
      <c r="AG132" s="4">
        <v>606.21159869074029</v>
      </c>
      <c r="AH132" s="4">
        <v>835.2275494211118</v>
      </c>
      <c r="AI132" s="4">
        <v>869.63121176624998</v>
      </c>
      <c r="AJ132" s="4">
        <v>33.213450073961312</v>
      </c>
      <c r="AK132" s="4">
        <v>0</v>
      </c>
      <c r="AL132" s="4">
        <v>0</v>
      </c>
      <c r="AM132" s="4">
        <v>0</v>
      </c>
      <c r="AN132" s="4">
        <v>0</v>
      </c>
      <c r="AO132" s="4">
        <v>0</v>
      </c>
      <c r="AP132" s="4">
        <v>0</v>
      </c>
      <c r="AQ132" s="4">
        <v>0</v>
      </c>
      <c r="AR132" s="16">
        <f t="shared" si="6"/>
        <v>10390.332548016508</v>
      </c>
      <c r="AS132" s="6">
        <f>'[1]2013'!AG5</f>
        <v>10390.332548016506</v>
      </c>
    </row>
    <row r="133" spans="1:46" ht="15" customHeight="1" x14ac:dyDescent="0.25">
      <c r="A133" s="15" t="s">
        <v>29</v>
      </c>
      <c r="B133" s="15" t="s">
        <v>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v>256.05097194050683</v>
      </c>
      <c r="AH133" s="4">
        <v>1824.1983121620751</v>
      </c>
      <c r="AI133" s="4">
        <v>4941.8171067167796</v>
      </c>
      <c r="AJ133" s="4">
        <v>7985.2799662729767</v>
      </c>
      <c r="AK133" s="4">
        <v>11879.393769319746</v>
      </c>
      <c r="AL133" s="4">
        <v>13771.031125268004</v>
      </c>
      <c r="AM133" s="4">
        <v>15203.504818077126</v>
      </c>
      <c r="AN133" s="4">
        <v>14308.142418734013</v>
      </c>
      <c r="AO133" s="4">
        <v>13660.808120708301</v>
      </c>
      <c r="AP133" s="4">
        <v>15705.90249737723</v>
      </c>
      <c r="AQ133" s="4">
        <v>15729.041955336208</v>
      </c>
      <c r="AR133" s="16">
        <f t="shared" si="6"/>
        <v>115265.17106191296</v>
      </c>
      <c r="AS133" s="6">
        <f>'[1]2013'!AG6</f>
        <v>115265.17106191294</v>
      </c>
    </row>
    <row r="134" spans="1:46" ht="15" customHeight="1" x14ac:dyDescent="0.25">
      <c r="A134" s="15" t="s">
        <v>29</v>
      </c>
      <c r="B134" s="15" t="s">
        <v>5</v>
      </c>
      <c r="C134" s="4">
        <v>16.524183087476064</v>
      </c>
      <c r="D134" s="4">
        <v>19.35502709534688</v>
      </c>
      <c r="E134" s="4">
        <v>23.487716549834289</v>
      </c>
      <c r="F134" s="4">
        <v>20.100544349595513</v>
      </c>
      <c r="G134" s="4">
        <v>11.833570235175729</v>
      </c>
      <c r="H134" s="4">
        <v>15.852779527774922</v>
      </c>
      <c r="I134" s="4">
        <v>19.526593157144951</v>
      </c>
      <c r="J134" s="4">
        <v>15.595522118557128</v>
      </c>
      <c r="K134" s="4">
        <v>6.4380477501173479</v>
      </c>
      <c r="L134" s="4">
        <v>8.2232722973693448</v>
      </c>
      <c r="M134" s="4">
        <v>3.9244594513269364</v>
      </c>
      <c r="N134" s="4">
        <v>2.0011918151094306</v>
      </c>
      <c r="O134" s="4">
        <v>2.2085227471149302</v>
      </c>
      <c r="P134" s="4">
        <v>6.012695739144621</v>
      </c>
      <c r="Q134" s="4">
        <v>5.0148049094490474</v>
      </c>
      <c r="R134" s="4">
        <v>9.5684543310363637</v>
      </c>
      <c r="S134" s="4">
        <v>41.837025859813238</v>
      </c>
      <c r="T134" s="4">
        <v>119.01059546263127</v>
      </c>
      <c r="U134" s="4">
        <v>117.54262922222041</v>
      </c>
      <c r="V134" s="4">
        <v>97.719275962481078</v>
      </c>
      <c r="W134" s="4">
        <v>147.89297683942328</v>
      </c>
      <c r="X134" s="4">
        <v>185.15509426777913</v>
      </c>
      <c r="Y134" s="4">
        <v>366.11325561482897</v>
      </c>
      <c r="Z134" s="4">
        <v>570.60236297830829</v>
      </c>
      <c r="AA134" s="4">
        <v>562.02758511955165</v>
      </c>
      <c r="AB134" s="4">
        <v>495.14102085986292</v>
      </c>
      <c r="AC134" s="4">
        <v>599.32297315962523</v>
      </c>
      <c r="AD134" s="4">
        <v>886.79078578430529</v>
      </c>
      <c r="AE134" s="4">
        <v>930.76644747928265</v>
      </c>
      <c r="AF134" s="4">
        <v>448.21551554903289</v>
      </c>
      <c r="AG134" s="4">
        <v>525.84089195913577</v>
      </c>
      <c r="AH134" s="4">
        <v>410.12011693187907</v>
      </c>
      <c r="AI134" s="4">
        <v>310.88791671586495</v>
      </c>
      <c r="AJ134" s="4">
        <v>297.18772016796811</v>
      </c>
      <c r="AK134" s="4">
        <v>221.59085952816031</v>
      </c>
      <c r="AL134" s="4">
        <v>330.71017377562839</v>
      </c>
      <c r="AM134" s="4">
        <v>452.96514502022694</v>
      </c>
      <c r="AN134" s="4">
        <v>662.58943914725944</v>
      </c>
      <c r="AO134" s="4">
        <v>1075.6219485216075</v>
      </c>
      <c r="AP134" s="4">
        <v>67.292930999050697</v>
      </c>
      <c r="AQ134" s="4">
        <v>37.741442251258796</v>
      </c>
      <c r="AR134" s="16">
        <f t="shared" si="6"/>
        <v>10146.35351433876</v>
      </c>
      <c r="AS134" s="6">
        <f>'[1]2013'!AG7</f>
        <v>10146.353514338762</v>
      </c>
    </row>
    <row r="135" spans="1:46" ht="15" customHeight="1" x14ac:dyDescent="0.25">
      <c r="A135" s="15" t="s">
        <v>29</v>
      </c>
      <c r="B135" s="15" t="s">
        <v>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0.17840242795017944</v>
      </c>
      <c r="J135" s="4">
        <v>4.9734810754682997</v>
      </c>
      <c r="K135" s="4">
        <v>2.2115093617216557</v>
      </c>
      <c r="L135" s="4">
        <v>9.7054340174562999</v>
      </c>
      <c r="M135" s="4">
        <v>24.360112042273677</v>
      </c>
      <c r="N135" s="4">
        <v>38.874973328707739</v>
      </c>
      <c r="O135" s="4">
        <v>58.421570652866748</v>
      </c>
      <c r="P135" s="4">
        <v>73.426557097211614</v>
      </c>
      <c r="Q135" s="4">
        <v>66.343118975971564</v>
      </c>
      <c r="R135" s="4">
        <v>90.513465869003568</v>
      </c>
      <c r="S135" s="4">
        <v>88.263044088963866</v>
      </c>
      <c r="T135" s="4">
        <v>18.791138562307321</v>
      </c>
      <c r="U135" s="4">
        <v>36.250572268267874</v>
      </c>
      <c r="V135" s="4">
        <v>74.97134330348814</v>
      </c>
      <c r="W135" s="4">
        <v>103.79965830595806</v>
      </c>
      <c r="X135" s="4">
        <v>57.634628024309265</v>
      </c>
      <c r="Y135" s="4">
        <v>25.863658217561994</v>
      </c>
      <c r="Z135" s="4">
        <v>6.0527484752972072</v>
      </c>
      <c r="AA135" s="4">
        <v>1.2335382475055341</v>
      </c>
      <c r="AB135" s="4">
        <v>1.7683491176132744</v>
      </c>
      <c r="AC135" s="4">
        <v>15.563807707532355</v>
      </c>
      <c r="AD135" s="4">
        <v>11.680626436009147</v>
      </c>
      <c r="AE135" s="4">
        <v>80.251311365414125</v>
      </c>
      <c r="AF135" s="4">
        <v>138.35460020772382</v>
      </c>
      <c r="AG135" s="4">
        <v>52.12636652255587</v>
      </c>
      <c r="AH135" s="4">
        <v>12.995605031742143</v>
      </c>
      <c r="AI135" s="4">
        <v>49.91889544868841</v>
      </c>
      <c r="AJ135" s="4">
        <v>16.768252741770535</v>
      </c>
      <c r="AK135" s="4">
        <v>0</v>
      </c>
      <c r="AL135" s="4">
        <v>0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  <c r="AR135" s="16">
        <f t="shared" si="6"/>
        <v>1161.2967689213401</v>
      </c>
      <c r="AS135" s="6">
        <f>'[1]2013'!AG8</f>
        <v>1161.2967689213401</v>
      </c>
    </row>
    <row r="136" spans="1:46" ht="15" customHeight="1" x14ac:dyDescent="0.25">
      <c r="A136" s="15" t="s">
        <v>29</v>
      </c>
      <c r="B136" s="15" t="s">
        <v>7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v>61.621183134795764</v>
      </c>
      <c r="AH136" s="4">
        <v>357.01358640122805</v>
      </c>
      <c r="AI136" s="4">
        <v>731.83809035349634</v>
      </c>
      <c r="AJ136" s="4">
        <v>993.47786986941321</v>
      </c>
      <c r="AK136" s="4">
        <v>1740.7862927608364</v>
      </c>
      <c r="AL136" s="4">
        <v>2370.9660431041266</v>
      </c>
      <c r="AM136" s="4">
        <v>2257.9460806841703</v>
      </c>
      <c r="AN136" s="4">
        <v>2882.7223068640319</v>
      </c>
      <c r="AO136" s="4">
        <v>3204.9420338829</v>
      </c>
      <c r="AP136" s="4">
        <v>2571.2959523636741</v>
      </c>
      <c r="AQ136" s="4">
        <v>2460.4793525880723</v>
      </c>
      <c r="AR136" s="16">
        <f t="shared" si="6"/>
        <v>19633.088792006747</v>
      </c>
      <c r="AS136" s="6">
        <f>'[1]2013'!AG9</f>
        <v>19633.088792006747</v>
      </c>
    </row>
    <row r="137" spans="1:46" ht="15" customHeight="1" x14ac:dyDescent="0.25">
      <c r="A137" s="15" t="s">
        <v>29</v>
      </c>
      <c r="B137" s="15" t="s">
        <v>8</v>
      </c>
      <c r="C137" s="4">
        <v>6.3897497652357998E-2</v>
      </c>
      <c r="D137" s="4">
        <v>9.1515922721820006E-2</v>
      </c>
      <c r="E137" s="4">
        <v>0.11601887558666871</v>
      </c>
      <c r="F137" s="4">
        <v>0.25554476644902402</v>
      </c>
      <c r="G137" s="4">
        <v>0.5146964612492877</v>
      </c>
      <c r="H137" s="4">
        <v>0.73425363378091502</v>
      </c>
      <c r="I137" s="4">
        <v>6.2745264368793014</v>
      </c>
      <c r="J137" s="4">
        <v>10.588551183096888</v>
      </c>
      <c r="K137" s="4">
        <v>22.603781588442303</v>
      </c>
      <c r="L137" s="4">
        <v>32.225388531432699</v>
      </c>
      <c r="M137" s="4">
        <v>25.165816061654731</v>
      </c>
      <c r="N137" s="4">
        <v>43.605926817544812</v>
      </c>
      <c r="O137" s="4">
        <v>26.52895367376961</v>
      </c>
      <c r="P137" s="4">
        <v>33.123804929003924</v>
      </c>
      <c r="Q137" s="4">
        <v>27.800420057285621</v>
      </c>
      <c r="R137" s="4">
        <v>65.879454478884213</v>
      </c>
      <c r="S137" s="4">
        <v>88.263305905096402</v>
      </c>
      <c r="T137" s="4">
        <v>74.316213461389864</v>
      </c>
      <c r="U137" s="4">
        <v>82.389725592418117</v>
      </c>
      <c r="V137" s="4">
        <v>101.4914680659753</v>
      </c>
      <c r="W137" s="4">
        <v>165.43809196883694</v>
      </c>
      <c r="X137" s="4">
        <v>215.73158611081897</v>
      </c>
      <c r="Y137" s="4">
        <v>109.28254743733282</v>
      </c>
      <c r="Z137" s="4">
        <v>130.18021846567714</v>
      </c>
      <c r="AA137" s="4">
        <v>228.82265963126019</v>
      </c>
      <c r="AB137" s="4">
        <v>228.79367326050982</v>
      </c>
      <c r="AC137" s="4">
        <v>290.86877812677488</v>
      </c>
      <c r="AD137" s="4">
        <v>495.28904606378234</v>
      </c>
      <c r="AE137" s="4">
        <v>487.72976268107436</v>
      </c>
      <c r="AF137" s="4">
        <v>238.19168329388441</v>
      </c>
      <c r="AG137" s="4">
        <v>240.61304806603937</v>
      </c>
      <c r="AH137" s="4">
        <v>234.08278667065147</v>
      </c>
      <c r="AI137" s="4">
        <v>297.28312342446077</v>
      </c>
      <c r="AJ137" s="4">
        <v>427.97817277324276</v>
      </c>
      <c r="AK137" s="4">
        <v>457.02477366643831</v>
      </c>
      <c r="AL137" s="4">
        <v>573.9546793641606</v>
      </c>
      <c r="AM137" s="4">
        <v>695.97072660552271</v>
      </c>
      <c r="AN137" s="4">
        <v>948.31339756477553</v>
      </c>
      <c r="AO137" s="4">
        <v>1140.5840211152374</v>
      </c>
      <c r="AP137" s="4">
        <v>1648.1309980160227</v>
      </c>
      <c r="AQ137" s="4">
        <v>2083.8231543624165</v>
      </c>
      <c r="AR137" s="16">
        <f t="shared" si="6"/>
        <v>11980.120192609234</v>
      </c>
      <c r="AS137" s="6">
        <f>'[1]2013'!AG10</f>
        <v>11980.120192609233</v>
      </c>
    </row>
    <row r="138" spans="1:46" ht="15" customHeight="1" x14ac:dyDescent="0.25">
      <c r="A138" s="15" t="s">
        <v>29</v>
      </c>
      <c r="B138" s="15" t="s">
        <v>9</v>
      </c>
      <c r="C138" s="4">
        <v>8.7304477836781</v>
      </c>
      <c r="D138" s="4">
        <v>8.5202400109143692</v>
      </c>
      <c r="E138" s="4">
        <v>11.391319272669243</v>
      </c>
      <c r="F138" s="4">
        <v>14.853019168120984</v>
      </c>
      <c r="G138" s="4">
        <v>21.808446518256432</v>
      </c>
      <c r="H138" s="4">
        <v>24.739832493815353</v>
      </c>
      <c r="I138" s="4">
        <v>20.472333849787891</v>
      </c>
      <c r="J138" s="4">
        <v>28.62867577553995</v>
      </c>
      <c r="K138" s="4">
        <v>16.324972621198029</v>
      </c>
      <c r="L138" s="4">
        <v>13.750728037361554</v>
      </c>
      <c r="M138" s="4">
        <v>11.106903780895143</v>
      </c>
      <c r="N138" s="4">
        <v>18.24487499710434</v>
      </c>
      <c r="O138" s="4">
        <v>24.175486523457511</v>
      </c>
      <c r="P138" s="4">
        <v>27.744311002198444</v>
      </c>
      <c r="Q138" s="4">
        <v>20.348803912857697</v>
      </c>
      <c r="R138" s="4">
        <v>21.242435577469614</v>
      </c>
      <c r="S138" s="4">
        <v>21.839329101473382</v>
      </c>
      <c r="T138" s="4">
        <v>19.830889394632109</v>
      </c>
      <c r="U138" s="4">
        <v>21.855157690178508</v>
      </c>
      <c r="V138" s="4">
        <v>11.003223378448943</v>
      </c>
      <c r="W138" s="4">
        <v>18.350645769748549</v>
      </c>
      <c r="X138" s="4">
        <v>19.510331531905194</v>
      </c>
      <c r="Y138" s="4">
        <v>20.45155933008034</v>
      </c>
      <c r="Z138" s="4">
        <v>17.018076292920323</v>
      </c>
      <c r="AA138" s="4">
        <v>19.82068669062501</v>
      </c>
      <c r="AB138" s="4">
        <v>18.153542700189689</v>
      </c>
      <c r="AC138" s="4">
        <v>28.077099767706336</v>
      </c>
      <c r="AD138" s="4">
        <v>36.636264440169413</v>
      </c>
      <c r="AE138" s="4">
        <v>44.562837006394922</v>
      </c>
      <c r="AF138" s="4">
        <v>31.924349524195271</v>
      </c>
      <c r="AG138" s="4">
        <v>27.381478703655372</v>
      </c>
      <c r="AH138" s="4">
        <v>32.32600098413711</v>
      </c>
      <c r="AI138" s="4">
        <v>42.059587214527056</v>
      </c>
      <c r="AJ138" s="4">
        <v>54.703498045545565</v>
      </c>
      <c r="AK138" s="4">
        <v>57.480962384978596</v>
      </c>
      <c r="AL138" s="4">
        <v>63.472704572740454</v>
      </c>
      <c r="AM138" s="4">
        <v>51.279107299689436</v>
      </c>
      <c r="AN138" s="4">
        <v>47.675426696185234</v>
      </c>
      <c r="AO138" s="4">
        <v>65.090067265895883</v>
      </c>
      <c r="AP138" s="4">
        <v>44.040214796275947</v>
      </c>
      <c r="AQ138" s="4">
        <v>37.090064216334831</v>
      </c>
      <c r="AR138" s="16">
        <f t="shared" si="6"/>
        <v>1143.715936123958</v>
      </c>
      <c r="AS138" s="6">
        <f>'[1]2013'!AG11</f>
        <v>1143.7159361239587</v>
      </c>
    </row>
    <row r="139" spans="1:46" ht="15" customHeight="1" x14ac:dyDescent="0.25">
      <c r="A139" s="15" t="s">
        <v>29</v>
      </c>
      <c r="B139" s="15" t="s">
        <v>10</v>
      </c>
      <c r="C139" s="4">
        <v>20.371044828582228</v>
      </c>
      <c r="D139" s="4">
        <v>19.880560025466867</v>
      </c>
      <c r="E139" s="4">
        <v>26.579744969561578</v>
      </c>
      <c r="F139" s="4">
        <v>34.657044725615606</v>
      </c>
      <c r="G139" s="4">
        <v>50.886375209264983</v>
      </c>
      <c r="H139" s="4">
        <v>57.726275818902486</v>
      </c>
      <c r="I139" s="4">
        <v>47.768778982838391</v>
      </c>
      <c r="J139" s="4">
        <v>66.80024347625988</v>
      </c>
      <c r="K139" s="4">
        <v>38.091602782795398</v>
      </c>
      <c r="L139" s="4">
        <v>32.085032087176948</v>
      </c>
      <c r="M139" s="4">
        <v>25.91610882208867</v>
      </c>
      <c r="N139" s="4">
        <v>42.571374993243481</v>
      </c>
      <c r="O139" s="4">
        <v>56.409468554734211</v>
      </c>
      <c r="P139" s="4">
        <v>64.736725671796336</v>
      </c>
      <c r="Q139" s="4">
        <v>47.480542463334601</v>
      </c>
      <c r="R139" s="4">
        <v>49.56568301409574</v>
      </c>
      <c r="S139" s="4">
        <v>50.958434570104544</v>
      </c>
      <c r="T139" s="4">
        <v>46.272075254141598</v>
      </c>
      <c r="U139" s="4">
        <v>50.995367943749855</v>
      </c>
      <c r="V139" s="4">
        <v>25.674187883047516</v>
      </c>
      <c r="W139" s="4">
        <v>42.818173462746635</v>
      </c>
      <c r="X139" s="4">
        <v>45.524106907778801</v>
      </c>
      <c r="Y139" s="4">
        <v>47.720305103520808</v>
      </c>
      <c r="Z139" s="4">
        <v>39.708844683480741</v>
      </c>
      <c r="AA139" s="4">
        <v>46.248268944791675</v>
      </c>
      <c r="AB139" s="4">
        <v>42.358266300442608</v>
      </c>
      <c r="AC139" s="4">
        <v>65.513232791314792</v>
      </c>
      <c r="AD139" s="4">
        <v>85.484617027061972</v>
      </c>
      <c r="AE139" s="4">
        <v>103.97995301492151</v>
      </c>
      <c r="AF139" s="4">
        <v>84.911601616448763</v>
      </c>
      <c r="AG139" s="4">
        <v>83.141821037363144</v>
      </c>
      <c r="AH139" s="4">
        <v>85.91113657352102</v>
      </c>
      <c r="AI139" s="4">
        <v>107.30545419650736</v>
      </c>
      <c r="AJ139" s="4">
        <v>135.64642895732521</v>
      </c>
      <c r="AK139" s="4">
        <v>152.65757709237187</v>
      </c>
      <c r="AL139" s="4">
        <v>179.40703769947848</v>
      </c>
      <c r="AM139" s="4">
        <v>198.00030158396564</v>
      </c>
      <c r="AN139" s="4">
        <v>223.91797876335542</v>
      </c>
      <c r="AO139" s="4">
        <v>319.58007925390996</v>
      </c>
      <c r="AP139" s="4">
        <v>258.02508621071718</v>
      </c>
      <c r="AQ139" s="4">
        <v>270.95111168479139</v>
      </c>
      <c r="AR139" s="16">
        <f t="shared" si="6"/>
        <v>3474.2380549826157</v>
      </c>
      <c r="AS139" s="6">
        <f>'[1]2013'!AG12</f>
        <v>3474.2380549826171</v>
      </c>
    </row>
    <row r="140" spans="1:46" ht="15" customHeight="1" x14ac:dyDescent="0.25">
      <c r="A140" s="15" t="s">
        <v>29</v>
      </c>
      <c r="B140" s="15" t="s">
        <v>11</v>
      </c>
      <c r="C140" s="4">
        <v>4.9778214096492075</v>
      </c>
      <c r="D140" s="4">
        <v>6.6248946888525451</v>
      </c>
      <c r="E140" s="4">
        <v>12.939098186644209</v>
      </c>
      <c r="F140" s="4">
        <v>15.915302743765698</v>
      </c>
      <c r="G140" s="4">
        <v>18.544799335335593</v>
      </c>
      <c r="H140" s="4">
        <v>23.627139265265551</v>
      </c>
      <c r="I140" s="4">
        <v>53.449563907887828</v>
      </c>
      <c r="J140" s="4">
        <v>28.597006699069986</v>
      </c>
      <c r="K140" s="4">
        <v>25.805731548479194</v>
      </c>
      <c r="L140" s="4">
        <v>19.703096468530266</v>
      </c>
      <c r="M140" s="4">
        <v>15.833120658054282</v>
      </c>
      <c r="N140" s="4">
        <v>25.020491780882022</v>
      </c>
      <c r="O140" s="4">
        <v>37.20987483119584</v>
      </c>
      <c r="P140" s="4">
        <v>51.282921427843846</v>
      </c>
      <c r="Q140" s="4">
        <v>47.927885902517716</v>
      </c>
      <c r="R140" s="4">
        <v>50.55317918847944</v>
      </c>
      <c r="S140" s="4">
        <v>49.468529682419792</v>
      </c>
      <c r="T140" s="4">
        <v>40.727280842963843</v>
      </c>
      <c r="U140" s="4">
        <v>41.823725102805156</v>
      </c>
      <c r="V140" s="4">
        <v>25.766444393845905</v>
      </c>
      <c r="W140" s="4">
        <v>44.707093484151947</v>
      </c>
      <c r="X140" s="4">
        <v>46.988251217035845</v>
      </c>
      <c r="Y140" s="4">
        <v>54.138065603210421</v>
      </c>
      <c r="Z140" s="4">
        <v>47.07680649608595</v>
      </c>
      <c r="AA140" s="4">
        <v>57.378562146560569</v>
      </c>
      <c r="AB140" s="4">
        <v>55.143610158822938</v>
      </c>
      <c r="AC140" s="4">
        <v>67.642402274679284</v>
      </c>
      <c r="AD140" s="4">
        <v>80.51309292821486</v>
      </c>
      <c r="AE140" s="4">
        <v>52.989376024928717</v>
      </c>
      <c r="AF140" s="4">
        <v>43.301551305613742</v>
      </c>
      <c r="AG140" s="4">
        <v>39.550506941143745</v>
      </c>
      <c r="AH140" s="4">
        <v>36.869645044861144</v>
      </c>
      <c r="AI140" s="4">
        <v>45.659135542061748</v>
      </c>
      <c r="AJ140" s="4">
        <v>66.935466883696421</v>
      </c>
      <c r="AK140" s="4">
        <v>76.081726001785142</v>
      </c>
      <c r="AL140" s="4">
        <v>84.017761046736297</v>
      </c>
      <c r="AM140" s="4">
        <v>88.302929830587985</v>
      </c>
      <c r="AN140" s="4">
        <v>92.435543442549019</v>
      </c>
      <c r="AO140" s="4">
        <v>119.67114284405882</v>
      </c>
      <c r="AP140" s="4">
        <v>92.259684425691319</v>
      </c>
      <c r="AQ140" s="4">
        <v>76.563425731711263</v>
      </c>
      <c r="AR140" s="16">
        <f t="shared" si="6"/>
        <v>1964.0236874386751</v>
      </c>
      <c r="AS140" s="6">
        <f>'[1]2013'!AG13</f>
        <v>1964.0236874386751</v>
      </c>
    </row>
    <row r="141" spans="1:46" ht="15" customHeight="1" x14ac:dyDescent="0.25">
      <c r="A141" s="15" t="s">
        <v>29</v>
      </c>
      <c r="B141" s="15" t="s">
        <v>12</v>
      </c>
      <c r="C141" s="4">
        <v>2.335126780051398</v>
      </c>
      <c r="D141" s="4">
        <v>3.4254848590361298</v>
      </c>
      <c r="E141" s="4">
        <v>4.7156776026392011</v>
      </c>
      <c r="F141" s="4">
        <v>5.6266917905540996</v>
      </c>
      <c r="G141" s="4">
        <v>5.822827162764824</v>
      </c>
      <c r="H141" s="4">
        <v>5.0042307629360474</v>
      </c>
      <c r="I141" s="4">
        <v>5.6394495436618808</v>
      </c>
      <c r="J141" s="4">
        <v>6.8715121805919877</v>
      </c>
      <c r="K141" s="4">
        <v>4.486715305481173</v>
      </c>
      <c r="L141" s="4">
        <v>4.2655049000856406</v>
      </c>
      <c r="M141" s="4">
        <v>4.2381681435479717</v>
      </c>
      <c r="N141" s="4">
        <v>7.0294010288430693</v>
      </c>
      <c r="O141" s="4">
        <v>9.4257728161149519</v>
      </c>
      <c r="P141" s="4">
        <v>11.902791114376022</v>
      </c>
      <c r="Q141" s="4">
        <v>11.184823786548316</v>
      </c>
      <c r="R141" s="4">
        <v>13.672084097082989</v>
      </c>
      <c r="S141" s="4">
        <v>15.267790005440334</v>
      </c>
      <c r="T141" s="4">
        <v>16.065193251078789</v>
      </c>
      <c r="U141" s="4">
        <v>16.852247627675087</v>
      </c>
      <c r="V141" s="4">
        <v>15.258645742676427</v>
      </c>
      <c r="W141" s="4">
        <v>30.416387704231216</v>
      </c>
      <c r="X141" s="4">
        <v>31.604302637466734</v>
      </c>
      <c r="Y141" s="4">
        <v>29.118468298295419</v>
      </c>
      <c r="Z141" s="4">
        <v>25.660357898033027</v>
      </c>
      <c r="AA141" s="4">
        <v>30.928306220021838</v>
      </c>
      <c r="AB141" s="4">
        <v>25.653635586715104</v>
      </c>
      <c r="AC141" s="4">
        <v>29.689380083362028</v>
      </c>
      <c r="AD141" s="4">
        <v>45.004925304809319</v>
      </c>
      <c r="AE141" s="4">
        <v>71.061911556609644</v>
      </c>
      <c r="AF141" s="4">
        <v>66.768395855915571</v>
      </c>
      <c r="AG141" s="4">
        <v>78.681552931933624</v>
      </c>
      <c r="AH141" s="4">
        <v>95.412258942753382</v>
      </c>
      <c r="AI141" s="4">
        <v>125.50857546848459</v>
      </c>
      <c r="AJ141" s="4">
        <v>143.2747422832403</v>
      </c>
      <c r="AK141" s="4">
        <v>194.10316502021269</v>
      </c>
      <c r="AL141" s="4">
        <v>263.76403600481518</v>
      </c>
      <c r="AM141" s="4">
        <v>266.92771242886261</v>
      </c>
      <c r="AN141" s="4">
        <v>325.96687089949916</v>
      </c>
      <c r="AO141" s="4">
        <v>475.73712761381643</v>
      </c>
      <c r="AP141" s="4">
        <v>366.75595144936972</v>
      </c>
      <c r="AQ141" s="4">
        <v>383.82258220658957</v>
      </c>
      <c r="AR141" s="16">
        <f t="shared" si="6"/>
        <v>3274.9507848962235</v>
      </c>
      <c r="AS141" s="6">
        <f>'[1]2013'!AG14</f>
        <v>3274.9507848962226</v>
      </c>
    </row>
    <row r="142" spans="1:46" ht="15" customHeight="1" x14ac:dyDescent="0.25">
      <c r="A142" s="15" t="s">
        <v>29</v>
      </c>
      <c r="B142" s="15" t="s">
        <v>13</v>
      </c>
      <c r="C142" s="4">
        <v>2.335126780051398</v>
      </c>
      <c r="D142" s="4">
        <v>3.4254848590361298</v>
      </c>
      <c r="E142" s="4">
        <v>4.7156776026392011</v>
      </c>
      <c r="F142" s="4">
        <v>5.6266917905540996</v>
      </c>
      <c r="G142" s="4">
        <v>5.822827162764824</v>
      </c>
      <c r="H142" s="4">
        <v>5.0042307629360474</v>
      </c>
      <c r="I142" s="4">
        <v>5.6394495436618808</v>
      </c>
      <c r="J142" s="4">
        <v>6.8715121805919877</v>
      </c>
      <c r="K142" s="4">
        <v>4.486715305481173</v>
      </c>
      <c r="L142" s="4">
        <v>4.2655049000856406</v>
      </c>
      <c r="M142" s="4">
        <v>4.2381681435479717</v>
      </c>
      <c r="N142" s="4">
        <v>7.0294010288430693</v>
      </c>
      <c r="O142" s="4">
        <v>9.4257728161149519</v>
      </c>
      <c r="P142" s="4">
        <v>11.902791114376022</v>
      </c>
      <c r="Q142" s="4">
        <v>11.184823786548316</v>
      </c>
      <c r="R142" s="4">
        <v>13.672084097082989</v>
      </c>
      <c r="S142" s="4">
        <v>15.267790005440334</v>
      </c>
      <c r="T142" s="4">
        <v>16.065193251078789</v>
      </c>
      <c r="U142" s="4">
        <v>16.852247627675087</v>
      </c>
      <c r="V142" s="4">
        <v>15.258645742676427</v>
      </c>
      <c r="W142" s="4">
        <v>30.416387704231216</v>
      </c>
      <c r="X142" s="4">
        <v>31.604302637466734</v>
      </c>
      <c r="Y142" s="4">
        <v>29.118468298295419</v>
      </c>
      <c r="Z142" s="4">
        <v>25.660357898033027</v>
      </c>
      <c r="AA142" s="4">
        <v>30.928306220021838</v>
      </c>
      <c r="AB142" s="4">
        <v>25.653635586715104</v>
      </c>
      <c r="AC142" s="4">
        <v>29.689380083362028</v>
      </c>
      <c r="AD142" s="4">
        <v>45.004925304809319</v>
      </c>
      <c r="AE142" s="4">
        <v>71.061911556609644</v>
      </c>
      <c r="AF142" s="4">
        <v>61.068867956196137</v>
      </c>
      <c r="AG142" s="4">
        <v>80.205594384886012</v>
      </c>
      <c r="AH142" s="4">
        <v>103.60788358186221</v>
      </c>
      <c r="AI142" s="4">
        <v>113.6506039510505</v>
      </c>
      <c r="AJ142" s="4">
        <v>134.60078159250335</v>
      </c>
      <c r="AK142" s="4">
        <v>186.39345986754066</v>
      </c>
      <c r="AL142" s="4">
        <v>274.03303052036961</v>
      </c>
      <c r="AM142" s="4">
        <v>238.93146926689153</v>
      </c>
      <c r="AN142" s="4">
        <v>338.47596370432586</v>
      </c>
      <c r="AO142" s="4">
        <v>439.47289614138185</v>
      </c>
      <c r="AP142" s="4">
        <v>400.99774525030176</v>
      </c>
      <c r="AQ142" s="4">
        <v>528.57065410306893</v>
      </c>
      <c r="AR142" s="16">
        <f t="shared" si="6"/>
        <v>3388.2367641111091</v>
      </c>
      <c r="AS142" s="6">
        <f>'[1]2013'!AG15</f>
        <v>3388.2367641111096</v>
      </c>
    </row>
    <row r="143" spans="1:46" ht="15" customHeight="1" x14ac:dyDescent="0.25">
      <c r="A143" s="15" t="s">
        <v>29</v>
      </c>
      <c r="B143" s="15" t="s">
        <v>14</v>
      </c>
      <c r="C143" s="4">
        <v>1.4660523820058045</v>
      </c>
      <c r="D143" s="4">
        <v>2.4084873455323534</v>
      </c>
      <c r="E143" s="4">
        <v>3.8831011182783599</v>
      </c>
      <c r="F143" s="4">
        <v>4.5073713793975294</v>
      </c>
      <c r="G143" s="4">
        <v>5.1059625096591335</v>
      </c>
      <c r="H143" s="4">
        <v>9.2048406834583076</v>
      </c>
      <c r="I143" s="4">
        <v>7.5239929224425328</v>
      </c>
      <c r="J143" s="4">
        <v>7.2430620396692671</v>
      </c>
      <c r="K143" s="4">
        <v>5.66041401538721</v>
      </c>
      <c r="L143" s="4">
        <v>6.4240561186075276</v>
      </c>
      <c r="M143" s="4">
        <v>4.6712732354639215</v>
      </c>
      <c r="N143" s="4">
        <v>5.4817295238536614</v>
      </c>
      <c r="O143" s="4">
        <v>10.933352352668384</v>
      </c>
      <c r="P143" s="4">
        <v>13.535040716715786</v>
      </c>
      <c r="Q143" s="4">
        <v>10.061187453916814</v>
      </c>
      <c r="R143" s="4">
        <v>12.382800769415338</v>
      </c>
      <c r="S143" s="4">
        <v>11.32871464774961</v>
      </c>
      <c r="T143" s="4">
        <v>12.285020648088366</v>
      </c>
      <c r="U143" s="4">
        <v>36.886751404817602</v>
      </c>
      <c r="V143" s="4">
        <v>35.822938696675727</v>
      </c>
      <c r="W143" s="4">
        <v>19.857393148232497</v>
      </c>
      <c r="X143" s="4">
        <v>16.328265597724311</v>
      </c>
      <c r="Y143" s="4">
        <v>28.042373955786694</v>
      </c>
      <c r="Z143" s="4">
        <v>31.071518458058907</v>
      </c>
      <c r="AA143" s="4">
        <v>17.884538566312902</v>
      </c>
      <c r="AB143" s="4">
        <v>22.307129841596154</v>
      </c>
      <c r="AC143" s="4">
        <v>13.899752378830334</v>
      </c>
      <c r="AD143" s="4">
        <v>19.996732673463654</v>
      </c>
      <c r="AE143" s="4">
        <v>25.695320093312088</v>
      </c>
      <c r="AF143" s="4">
        <v>72.078581778399879</v>
      </c>
      <c r="AG143" s="4">
        <v>39.276951757583099</v>
      </c>
      <c r="AH143" s="4">
        <v>33.263070383592201</v>
      </c>
      <c r="AI143" s="4">
        <v>41.80951367044154</v>
      </c>
      <c r="AJ143" s="4">
        <v>49.876829322496548</v>
      </c>
      <c r="AK143" s="4">
        <v>45.738637200530945</v>
      </c>
      <c r="AL143" s="4">
        <v>64.902573827670935</v>
      </c>
      <c r="AM143" s="4">
        <v>40.67510113537179</v>
      </c>
      <c r="AN143" s="4">
        <v>56.53479341915321</v>
      </c>
      <c r="AO143" s="4">
        <v>130.93925344704678</v>
      </c>
      <c r="AP143" s="4">
        <v>88.308531975717443</v>
      </c>
      <c r="AQ143" s="4">
        <v>68.299030159754722</v>
      </c>
      <c r="AR143" s="16">
        <f t="shared" si="6"/>
        <v>1133.6020427548799</v>
      </c>
      <c r="AS143" s="6">
        <f>'[1]2013'!AG16</f>
        <v>1133.6020427548799</v>
      </c>
    </row>
    <row r="144" spans="1:46" ht="15" customHeight="1" x14ac:dyDescent="0.25">
      <c r="A144" s="15" t="s">
        <v>29</v>
      </c>
      <c r="B144" s="15" t="s">
        <v>15</v>
      </c>
      <c r="C144" s="4">
        <v>0.77638753064290877</v>
      </c>
      <c r="D144" s="4">
        <v>1.3978462691253402</v>
      </c>
      <c r="E144" s="4">
        <v>2.1543232231544316</v>
      </c>
      <c r="F144" s="4">
        <v>2.8339329765797445</v>
      </c>
      <c r="G144" s="4">
        <v>3.4769602706184668</v>
      </c>
      <c r="H144" s="4">
        <v>5.2140135271574151</v>
      </c>
      <c r="I144" s="4">
        <v>4.3848776486976924</v>
      </c>
      <c r="J144" s="4">
        <v>5.0852198400417166</v>
      </c>
      <c r="K144" s="4">
        <v>5.3401370532427048</v>
      </c>
      <c r="L144" s="4">
        <v>7.1035374641867168</v>
      </c>
      <c r="M144" s="4">
        <v>6.5544150505096441</v>
      </c>
      <c r="N144" s="4">
        <v>5.5518208976269605</v>
      </c>
      <c r="O144" s="4">
        <v>6.9494118222051808</v>
      </c>
      <c r="P144" s="4">
        <v>12.565402796406975</v>
      </c>
      <c r="Q144" s="4">
        <v>10.120709746106016</v>
      </c>
      <c r="R144" s="4">
        <v>9.4926057993747346</v>
      </c>
      <c r="S144" s="4">
        <v>9.1531356179738488</v>
      </c>
      <c r="T144" s="4">
        <v>11.522654405997173</v>
      </c>
      <c r="U144" s="4">
        <v>25.048574199491071</v>
      </c>
      <c r="V144" s="4">
        <v>22.36606171644268</v>
      </c>
      <c r="W144" s="4">
        <v>9.9495482636164283</v>
      </c>
      <c r="X144" s="4">
        <v>8.3448468289960633</v>
      </c>
      <c r="Y144" s="4">
        <v>15.104339194817703</v>
      </c>
      <c r="Z144" s="4">
        <v>10.250844140412628</v>
      </c>
      <c r="AA144" s="4">
        <v>7.0723599151027861</v>
      </c>
      <c r="AB144" s="4">
        <v>7.99301703585376</v>
      </c>
      <c r="AC144" s="4">
        <v>6.6242183939739885</v>
      </c>
      <c r="AD144" s="4">
        <v>13.38976595179286</v>
      </c>
      <c r="AE144" s="4">
        <v>14.986253111275456</v>
      </c>
      <c r="AF144" s="4">
        <v>33.452489500117963</v>
      </c>
      <c r="AG144" s="4">
        <v>17.693244760598226</v>
      </c>
      <c r="AH144" s="4">
        <v>18.821072840726405</v>
      </c>
      <c r="AI144" s="4">
        <v>19.536421671249222</v>
      </c>
      <c r="AJ144" s="4">
        <v>23.464582080331883</v>
      </c>
      <c r="AK144" s="4">
        <v>20.099715650700954</v>
      </c>
      <c r="AL144" s="4">
        <v>25.587770947228776</v>
      </c>
      <c r="AM144" s="4">
        <v>11.850888808012133</v>
      </c>
      <c r="AN144" s="4">
        <v>18.690752716441725</v>
      </c>
      <c r="AO144" s="4">
        <v>42.236267787244358</v>
      </c>
      <c r="AP144" s="4">
        <v>27.840906545706019</v>
      </c>
      <c r="AQ144" s="4">
        <v>25.980269200847495</v>
      </c>
      <c r="AR144" s="16">
        <f t="shared" si="6"/>
        <v>536.06160320062827</v>
      </c>
      <c r="AS144" s="6">
        <f>'[1]2013'!AG17</f>
        <v>536.06160320062827</v>
      </c>
    </row>
    <row r="145" spans="1:46" ht="15" customHeight="1" x14ac:dyDescent="0.25">
      <c r="A145" s="15" t="s">
        <v>29</v>
      </c>
      <c r="B145" s="15" t="s">
        <v>16</v>
      </c>
      <c r="C145" s="4">
        <v>3.2932663017726779E-2</v>
      </c>
      <c r="D145" s="4">
        <v>0.28995985188654622</v>
      </c>
      <c r="E145" s="4">
        <v>0.41224703652955164</v>
      </c>
      <c r="F145" s="4">
        <v>0.32998297283208933</v>
      </c>
      <c r="G145" s="4">
        <v>0.4696547642229737</v>
      </c>
      <c r="H145" s="4">
        <v>0.75231612250656033</v>
      </c>
      <c r="I145" s="4">
        <v>1.0233783476885436</v>
      </c>
      <c r="J145" s="4">
        <v>0.90556691308903237</v>
      </c>
      <c r="K145" s="4">
        <v>1.6582645990815126</v>
      </c>
      <c r="L145" s="4">
        <v>0.96656582067528485</v>
      </c>
      <c r="M145" s="4">
        <v>0.63460606773922534</v>
      </c>
      <c r="N145" s="4">
        <v>0.96375638938290253</v>
      </c>
      <c r="O145" s="4">
        <v>0.98200852611783662</v>
      </c>
      <c r="P145" s="4">
        <v>1.8871117752845636</v>
      </c>
      <c r="Q145" s="4">
        <v>1.7434271389611578</v>
      </c>
      <c r="R145" s="4">
        <v>1.2258354764554196</v>
      </c>
      <c r="S145" s="4">
        <v>1.383336544480289</v>
      </c>
      <c r="T145" s="4">
        <v>1.2272237067809391</v>
      </c>
      <c r="U145" s="4">
        <v>2.6035088966601623</v>
      </c>
      <c r="V145" s="4">
        <v>1.6095232785926017</v>
      </c>
      <c r="W145" s="4">
        <v>0.96795737574560958</v>
      </c>
      <c r="X145" s="4">
        <v>0.57414353323794276</v>
      </c>
      <c r="Y145" s="4">
        <v>1.306221781768643</v>
      </c>
      <c r="Z145" s="4">
        <v>1.2668302605177646</v>
      </c>
      <c r="AA145" s="4">
        <v>2.0898987054717351</v>
      </c>
      <c r="AB145" s="4">
        <v>2.6911765459336161</v>
      </c>
      <c r="AC145" s="4">
        <v>2.249485928047434</v>
      </c>
      <c r="AD145" s="4">
        <v>7.5632065279060257</v>
      </c>
      <c r="AE145" s="4">
        <v>8.6304891916468165</v>
      </c>
      <c r="AF145" s="4">
        <v>23.932799753395653</v>
      </c>
      <c r="AG145" s="4">
        <v>14.801993040002287</v>
      </c>
      <c r="AH145" s="4">
        <v>11.071624337987224</v>
      </c>
      <c r="AI145" s="4">
        <v>11.218384227106421</v>
      </c>
      <c r="AJ145" s="4">
        <v>15.489834501413121</v>
      </c>
      <c r="AK145" s="4">
        <v>11.048440689113781</v>
      </c>
      <c r="AL145" s="4">
        <v>14.03200342267384</v>
      </c>
      <c r="AM145" s="4">
        <v>9.0743807180999152</v>
      </c>
      <c r="AN145" s="4">
        <v>12.948282670565359</v>
      </c>
      <c r="AO145" s="4">
        <v>28.856900783557531</v>
      </c>
      <c r="AP145" s="4">
        <v>20.609665953318441</v>
      </c>
      <c r="AQ145" s="4">
        <v>16.518110107609022</v>
      </c>
      <c r="AR145" s="16">
        <f t="shared" si="6"/>
        <v>238.04303694710316</v>
      </c>
      <c r="AS145" s="6">
        <f>'[1]2013'!AG18</f>
        <v>238.04303694710305</v>
      </c>
    </row>
    <row r="146" spans="1:46" ht="15" customHeight="1" x14ac:dyDescent="0.25">
      <c r="A146" s="15" t="s">
        <v>29</v>
      </c>
      <c r="B146" s="15" t="s">
        <v>17</v>
      </c>
      <c r="H146" s="4">
        <v>13.881119410732005</v>
      </c>
      <c r="I146" s="4">
        <v>23.645562693874083</v>
      </c>
      <c r="J146" s="4">
        <v>52.47000783051169</v>
      </c>
      <c r="K146" s="4">
        <v>66.377559937744707</v>
      </c>
      <c r="L146" s="4">
        <v>84.228484174800272</v>
      </c>
      <c r="M146" s="4">
        <v>80.562592131122969</v>
      </c>
      <c r="N146" s="4">
        <v>86.342886968653573</v>
      </c>
      <c r="O146" s="4">
        <v>98.305424401015557</v>
      </c>
      <c r="P146" s="4">
        <v>117.78740451661395</v>
      </c>
      <c r="Q146" s="4">
        <v>104.71076507269855</v>
      </c>
      <c r="R146" s="4">
        <v>121.41355471301713</v>
      </c>
      <c r="S146" s="4">
        <v>120.16989230339189</v>
      </c>
      <c r="T146" s="4">
        <v>99.753748743526103</v>
      </c>
      <c r="U146" s="4">
        <v>90.42036789935888</v>
      </c>
      <c r="V146" s="4">
        <v>51.752226385192465</v>
      </c>
      <c r="W146" s="4">
        <v>81.990617417277036</v>
      </c>
      <c r="X146" s="4">
        <v>209.02793039945828</v>
      </c>
      <c r="Y146" s="4">
        <v>301.54549558853535</v>
      </c>
      <c r="Z146" s="4">
        <v>367.91554090718682</v>
      </c>
      <c r="AA146" s="4">
        <v>635.35720080827832</v>
      </c>
      <c r="AB146" s="4">
        <v>979.4737604897673</v>
      </c>
      <c r="AC146" s="4">
        <v>916.20456361862909</v>
      </c>
      <c r="AD146" s="4">
        <v>1169.9787355212275</v>
      </c>
      <c r="AE146" s="4">
        <v>1714.3193327731267</v>
      </c>
      <c r="AF146" s="4">
        <v>1850.880074325464</v>
      </c>
      <c r="AG146" s="4">
        <v>2043.9012432219142</v>
      </c>
      <c r="AH146" s="4">
        <v>3033.0805969566072</v>
      </c>
      <c r="AI146" s="4">
        <v>4781.361892046355</v>
      </c>
      <c r="AJ146" s="4">
        <v>6776.4136048326518</v>
      </c>
      <c r="AK146" s="4">
        <v>7863.6047131335217</v>
      </c>
      <c r="AL146" s="4">
        <v>7992.3354621685194</v>
      </c>
      <c r="AM146" s="4">
        <v>6188.9276851123877</v>
      </c>
      <c r="AN146" s="4">
        <v>4780.4775315991001</v>
      </c>
      <c r="AO146" s="4">
        <v>4158.062734483995</v>
      </c>
      <c r="AP146" s="4">
        <v>3590.6604542505765</v>
      </c>
      <c r="AQ146" s="4">
        <v>2530.025765238222</v>
      </c>
      <c r="AR146" s="16">
        <f t="shared" si="6"/>
        <v>63177.366532075052</v>
      </c>
      <c r="AS146" s="6">
        <f>'[1]2013'!AG19</f>
        <v>63177.366532075059</v>
      </c>
    </row>
    <row r="147" spans="1:46" ht="15" customHeight="1" x14ac:dyDescent="0.25">
      <c r="A147" s="15" t="s">
        <v>29</v>
      </c>
      <c r="B147" s="15" t="s">
        <v>18</v>
      </c>
      <c r="AN147" s="4">
        <v>1107.9773279470112</v>
      </c>
      <c r="AO147" s="4">
        <v>4258.1464387948217</v>
      </c>
      <c r="AP147" s="4">
        <v>4057.1295410721173</v>
      </c>
      <c r="AQ147" s="4">
        <v>4239.9834223408989</v>
      </c>
      <c r="AR147" s="16">
        <f t="shared" si="6"/>
        <v>13663.236730154847</v>
      </c>
      <c r="AS147" s="6">
        <f>'[1]2013'!AG20</f>
        <v>13663.236730154847</v>
      </c>
    </row>
    <row r="148" spans="1:46" ht="15" customHeight="1" x14ac:dyDescent="0.25">
      <c r="A148" s="11"/>
      <c r="B148" s="11"/>
      <c r="AS148" s="6">
        <f>SUM(AR131:AR147)</f>
        <v>335061.71939142217</v>
      </c>
      <c r="AT148" s="6">
        <f>'[1]2013'!AG21</f>
        <v>335061.71939142217</v>
      </c>
    </row>
    <row r="149" spans="1:46" ht="15" customHeight="1" x14ac:dyDescent="0.25">
      <c r="A149" s="14" t="s">
        <v>0</v>
      </c>
      <c r="B149" s="14" t="s">
        <v>24</v>
      </c>
      <c r="C149" s="14">
        <v>1973</v>
      </c>
      <c r="D149" s="14">
        <v>1974</v>
      </c>
      <c r="E149" s="14">
        <v>1975</v>
      </c>
      <c r="F149" s="14">
        <v>1976</v>
      </c>
      <c r="G149" s="14">
        <v>1977</v>
      </c>
      <c r="H149" s="14">
        <v>1978</v>
      </c>
      <c r="I149" s="14">
        <v>1979</v>
      </c>
      <c r="J149" s="14">
        <v>1980</v>
      </c>
      <c r="K149" s="14">
        <v>1981</v>
      </c>
      <c r="L149" s="14">
        <v>1982</v>
      </c>
      <c r="M149" s="14">
        <v>1983</v>
      </c>
      <c r="N149" s="14">
        <v>1984</v>
      </c>
      <c r="O149" s="14">
        <v>1985</v>
      </c>
      <c r="P149" s="14">
        <v>1986</v>
      </c>
      <c r="Q149" s="14">
        <v>1987</v>
      </c>
      <c r="R149" s="14">
        <v>1988</v>
      </c>
      <c r="S149" s="14">
        <v>1989</v>
      </c>
      <c r="T149" s="14">
        <v>1990</v>
      </c>
      <c r="U149" s="14">
        <v>1991</v>
      </c>
      <c r="V149" s="14">
        <v>1992</v>
      </c>
      <c r="W149" s="14">
        <v>1993</v>
      </c>
      <c r="X149" s="14">
        <v>1994</v>
      </c>
      <c r="Y149" s="14">
        <v>1995</v>
      </c>
      <c r="Z149" s="14">
        <v>1996</v>
      </c>
      <c r="AA149" s="14">
        <v>1997</v>
      </c>
      <c r="AB149" s="14">
        <v>1998</v>
      </c>
      <c r="AC149" s="14">
        <v>1999</v>
      </c>
      <c r="AD149" s="14">
        <v>2000</v>
      </c>
      <c r="AE149" s="14">
        <v>2001</v>
      </c>
      <c r="AF149" s="14">
        <v>2002</v>
      </c>
      <c r="AG149" s="14">
        <v>2003</v>
      </c>
      <c r="AH149" s="14">
        <v>2004</v>
      </c>
      <c r="AI149" s="14">
        <v>2005</v>
      </c>
      <c r="AJ149" s="14">
        <v>2006</v>
      </c>
      <c r="AK149" s="14">
        <v>2007</v>
      </c>
      <c r="AL149" s="14">
        <v>2008</v>
      </c>
      <c r="AM149" s="14">
        <v>2009</v>
      </c>
      <c r="AN149" s="14">
        <v>2010</v>
      </c>
      <c r="AO149" s="14">
        <v>2011</v>
      </c>
      <c r="AP149" s="14">
        <v>2012</v>
      </c>
      <c r="AQ149" s="14">
        <v>2013</v>
      </c>
      <c r="AR149" s="18" t="s">
        <v>25</v>
      </c>
    </row>
    <row r="150" spans="1:46" ht="15" customHeight="1" x14ac:dyDescent="0.25">
      <c r="A150" s="17" t="s">
        <v>30</v>
      </c>
      <c r="B150" s="1" t="s">
        <v>2</v>
      </c>
      <c r="C150" s="4">
        <v>193.34557789610824</v>
      </c>
      <c r="D150" s="4">
        <v>258.10480922876326</v>
      </c>
      <c r="E150" s="4">
        <v>302.05668784596588</v>
      </c>
      <c r="F150" s="4">
        <v>356.03400784207088</v>
      </c>
      <c r="G150" s="4">
        <v>389.36121191783565</v>
      </c>
      <c r="H150" s="4">
        <v>520.88498632469145</v>
      </c>
      <c r="I150" s="4">
        <v>623.5224279020938</v>
      </c>
      <c r="J150" s="4">
        <v>476.51764685926764</v>
      </c>
      <c r="K150" s="4">
        <v>265.64641552997307</v>
      </c>
      <c r="L150" s="4">
        <v>310.07441805392614</v>
      </c>
      <c r="M150" s="4">
        <v>72.520728806376411</v>
      </c>
      <c r="N150" s="4">
        <v>34.679180786743089</v>
      </c>
      <c r="O150" s="4">
        <v>34.633657043160973</v>
      </c>
      <c r="P150" s="4">
        <v>80.778293264720588</v>
      </c>
      <c r="Q150" s="4">
        <v>36.36125974512872</v>
      </c>
      <c r="R150" s="4">
        <v>129.40655158533355</v>
      </c>
      <c r="S150" s="4">
        <v>528.80646781383643</v>
      </c>
      <c r="T150" s="4">
        <v>1247.3085643952841</v>
      </c>
      <c r="U150" s="4">
        <v>1442.7563705805328</v>
      </c>
      <c r="V150" s="4">
        <v>1449.5552157747538</v>
      </c>
      <c r="W150" s="4">
        <v>2534.8447468990043</v>
      </c>
      <c r="X150" s="4">
        <v>3929.3558131861714</v>
      </c>
      <c r="Y150" s="4">
        <v>5960.4130542595631</v>
      </c>
      <c r="Z150" s="4">
        <v>8000.6000239861623</v>
      </c>
      <c r="AA150" s="4">
        <v>9663.5064949290954</v>
      </c>
      <c r="AB150" s="4">
        <v>7236.8877544031529</v>
      </c>
      <c r="AC150" s="4">
        <v>8660.2756061946093</v>
      </c>
      <c r="AD150" s="4">
        <v>10504.444460748944</v>
      </c>
      <c r="AE150" s="4">
        <v>12642.485936794787</v>
      </c>
      <c r="AF150" s="4">
        <v>9982.4213533818238</v>
      </c>
      <c r="AG150" s="4">
        <v>9523.9118834478086</v>
      </c>
      <c r="AH150" s="4">
        <v>7599.8966744337649</v>
      </c>
      <c r="AI150" s="4">
        <v>4606.0860275240339</v>
      </c>
      <c r="AJ150" s="4">
        <v>2773.5507427980542</v>
      </c>
      <c r="AK150" s="4">
        <v>1873.0249798532673</v>
      </c>
      <c r="AL150" s="4">
        <v>1045.1693846559233</v>
      </c>
      <c r="AM150" s="4">
        <v>801.85769372465825</v>
      </c>
      <c r="AN150" s="4">
        <v>1060.2874560275859</v>
      </c>
      <c r="AO150" s="4">
        <v>1640.3567128128782</v>
      </c>
      <c r="AP150" s="4">
        <v>2152.8859807540521</v>
      </c>
      <c r="AQ150" s="4">
        <v>1347.0506183921739</v>
      </c>
      <c r="AR150" s="16">
        <f>SUM(C150:AQ150)</f>
        <v>122291.66787840407</v>
      </c>
      <c r="AS150" s="6">
        <f>'[1]2013'!AH4</f>
        <v>122291.66787840409</v>
      </c>
    </row>
    <row r="151" spans="1:46" ht="15" customHeight="1" x14ac:dyDescent="0.25">
      <c r="A151" s="17" t="s">
        <v>30</v>
      </c>
      <c r="B151" s="1" t="s">
        <v>3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1.7454568410754789</v>
      </c>
      <c r="J151" s="4">
        <v>211.15981868759206</v>
      </c>
      <c r="K151" s="4">
        <v>165.24675241131891</v>
      </c>
      <c r="L151" s="4">
        <v>286.13440778424194</v>
      </c>
      <c r="M151" s="4">
        <v>769.90412045198354</v>
      </c>
      <c r="N151" s="4">
        <v>781.49081489960736</v>
      </c>
      <c r="O151" s="4">
        <v>1071.0330231454166</v>
      </c>
      <c r="P151" s="4">
        <v>1225.8812337802103</v>
      </c>
      <c r="Q151" s="4">
        <v>849.0451739766944</v>
      </c>
      <c r="R151" s="4">
        <v>1290.990706858742</v>
      </c>
      <c r="S151" s="4">
        <v>1031.1488756525712</v>
      </c>
      <c r="T151" s="4">
        <v>230.06760845330251</v>
      </c>
      <c r="U151" s="4">
        <v>526.34332091628482</v>
      </c>
      <c r="V151" s="4">
        <v>698.94059723113367</v>
      </c>
      <c r="W151" s="4">
        <v>1018.3396462988675</v>
      </c>
      <c r="X151" s="4">
        <v>536.44177462439029</v>
      </c>
      <c r="Y151" s="4">
        <v>178.25755449748627</v>
      </c>
      <c r="Z151" s="4">
        <v>48.802952619171634</v>
      </c>
      <c r="AA151" s="4">
        <v>14.210488492435754</v>
      </c>
      <c r="AB151" s="4">
        <v>7.1460713715925204</v>
      </c>
      <c r="AC151" s="4">
        <v>165.15961089661468</v>
      </c>
      <c r="AD151" s="4">
        <v>150.23473604392603</v>
      </c>
      <c r="AE151" s="4">
        <v>255.51069726513171</v>
      </c>
      <c r="AF151" s="4">
        <v>738.37577062466494</v>
      </c>
      <c r="AG151" s="4">
        <v>475.48942679199615</v>
      </c>
      <c r="AH151" s="4">
        <v>813.23674811989758</v>
      </c>
      <c r="AI151" s="4">
        <v>1128.6493416581231</v>
      </c>
      <c r="AJ151" s="4">
        <v>52.192564401939208</v>
      </c>
      <c r="AK151" s="4">
        <v>0</v>
      </c>
      <c r="AL151" s="4">
        <v>0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  <c r="AR151" s="16">
        <f t="shared" ref="AR151:AR166" si="7">SUM(C151:AQ151)</f>
        <v>14721.179294796413</v>
      </c>
      <c r="AS151" s="6">
        <f>'[1]2013'!AH5</f>
        <v>14721.179294796411</v>
      </c>
    </row>
    <row r="152" spans="1:46" ht="15" customHeight="1" x14ac:dyDescent="0.25">
      <c r="A152" s="17" t="s">
        <v>30</v>
      </c>
      <c r="B152" s="1" t="s">
        <v>4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4">
        <v>0</v>
      </c>
      <c r="AG152" s="4">
        <v>504.29551180965689</v>
      </c>
      <c r="AH152" s="4">
        <v>3099.435941431761</v>
      </c>
      <c r="AI152" s="4">
        <v>7439.3354444959532</v>
      </c>
      <c r="AJ152" s="4">
        <v>12068.104489467822</v>
      </c>
      <c r="AK152" s="4">
        <v>17672.956995864231</v>
      </c>
      <c r="AL152" s="4">
        <v>20650.278173278719</v>
      </c>
      <c r="AM152" s="4">
        <v>21763.748460765761</v>
      </c>
      <c r="AN152" s="4">
        <v>22322.846701539198</v>
      </c>
      <c r="AO152" s="4">
        <v>22746.735017191855</v>
      </c>
      <c r="AP152" s="4">
        <v>26334.96133882679</v>
      </c>
      <c r="AQ152" s="4">
        <v>26000.800716042544</v>
      </c>
      <c r="AR152" s="16">
        <f t="shared" si="7"/>
        <v>180603.49879071428</v>
      </c>
      <c r="AS152" s="6">
        <f>'[1]2013'!AH6</f>
        <v>180603.49879071434</v>
      </c>
    </row>
    <row r="153" spans="1:46" ht="15" customHeight="1" x14ac:dyDescent="0.25">
      <c r="A153" s="17" t="s">
        <v>30</v>
      </c>
      <c r="B153" s="1" t="s">
        <v>5</v>
      </c>
      <c r="C153" s="4">
        <v>22.299625719991976</v>
      </c>
      <c r="D153" s="4">
        <v>28.406997942220137</v>
      </c>
      <c r="E153" s="4">
        <v>35.613144227185558</v>
      </c>
      <c r="F153" s="4">
        <v>33.97386123402223</v>
      </c>
      <c r="G153" s="4">
        <v>25.546589860644083</v>
      </c>
      <c r="H153" s="4">
        <v>27.154521870542698</v>
      </c>
      <c r="I153" s="4">
        <v>36.67389555144451</v>
      </c>
      <c r="J153" s="4">
        <v>28.378736969833458</v>
      </c>
      <c r="K153" s="4">
        <v>14.039598105677593</v>
      </c>
      <c r="L153" s="4">
        <v>12.963075079880843</v>
      </c>
      <c r="M153" s="4">
        <v>6.7324778518453501</v>
      </c>
      <c r="N153" s="4">
        <v>3.2859075482661027</v>
      </c>
      <c r="O153" s="4">
        <v>4.4170454942298596</v>
      </c>
      <c r="P153" s="4">
        <v>9.6314478043705485</v>
      </c>
      <c r="Q153" s="4">
        <v>9.8842531548560935</v>
      </c>
      <c r="R153" s="4">
        <v>14.906644642035602</v>
      </c>
      <c r="S153" s="4">
        <v>74.722874093805956</v>
      </c>
      <c r="T153" s="4">
        <v>176.29370365211349</v>
      </c>
      <c r="U153" s="4">
        <v>165.02673771596508</v>
      </c>
      <c r="V153" s="4">
        <v>152.54433486003583</v>
      </c>
      <c r="W153" s="4">
        <v>222.15016479031007</v>
      </c>
      <c r="X153" s="4">
        <v>310.73347050617826</v>
      </c>
      <c r="Y153" s="4">
        <v>617.89640684467622</v>
      </c>
      <c r="Z153" s="4">
        <v>866.42694870271816</v>
      </c>
      <c r="AA153" s="4">
        <v>1057.764737122438</v>
      </c>
      <c r="AB153" s="4">
        <v>913.91700865178677</v>
      </c>
      <c r="AC153" s="4">
        <v>1213.3691985500504</v>
      </c>
      <c r="AD153" s="4">
        <v>1537.8014443137997</v>
      </c>
      <c r="AE153" s="4">
        <v>1555.3254802706006</v>
      </c>
      <c r="AF153" s="4">
        <v>892.06529555700399</v>
      </c>
      <c r="AG153" s="4">
        <v>893.21998589160557</v>
      </c>
      <c r="AH153" s="4">
        <v>829.89885980599411</v>
      </c>
      <c r="AI153" s="4">
        <v>564.85269375136033</v>
      </c>
      <c r="AJ153" s="4">
        <v>478.62864405999073</v>
      </c>
      <c r="AK153" s="4">
        <v>528.22891514283265</v>
      </c>
      <c r="AL153" s="4">
        <v>706.93092192404981</v>
      </c>
      <c r="AM153" s="4">
        <v>892.57757601491426</v>
      </c>
      <c r="AN153" s="4">
        <v>1289.4339217089437</v>
      </c>
      <c r="AO153" s="4">
        <v>1792.703247536012</v>
      </c>
      <c r="AP153" s="4">
        <v>112.24149108721967</v>
      </c>
      <c r="AQ153" s="4">
        <v>48.619301546734384</v>
      </c>
      <c r="AR153" s="16">
        <f t="shared" si="7"/>
        <v>18207.281187158191</v>
      </c>
      <c r="AS153" s="6">
        <f>'[1]2013'!AH7</f>
        <v>18207.281187158187</v>
      </c>
    </row>
    <row r="154" spans="1:46" ht="15" customHeight="1" x14ac:dyDescent="0.25">
      <c r="A154" s="17" t="s">
        <v>30</v>
      </c>
      <c r="B154" s="1" t="s">
        <v>6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0.4757398078671452</v>
      </c>
      <c r="J154" s="4">
        <v>8.8417441341658662</v>
      </c>
      <c r="K154" s="4">
        <v>6.1507604122883546</v>
      </c>
      <c r="L154" s="4">
        <v>19.653503885349007</v>
      </c>
      <c r="M154" s="4">
        <v>41.580191244570592</v>
      </c>
      <c r="N154" s="4">
        <v>63.819747881295207</v>
      </c>
      <c r="O154" s="4">
        <v>88.205116475896887</v>
      </c>
      <c r="P154" s="4">
        <v>128.35775976187622</v>
      </c>
      <c r="Q154" s="4">
        <v>123.6010337609661</v>
      </c>
      <c r="R154" s="4">
        <v>146.1362661236985</v>
      </c>
      <c r="S154" s="4">
        <v>146.86970536403587</v>
      </c>
      <c r="T154" s="4">
        <v>33.538614396016854</v>
      </c>
      <c r="U154" s="4">
        <v>71.559571230866482</v>
      </c>
      <c r="V154" s="4">
        <v>113.97670434651916</v>
      </c>
      <c r="W154" s="4">
        <v>135.29227308325122</v>
      </c>
      <c r="X154" s="4">
        <v>97.197381159640202</v>
      </c>
      <c r="Y154" s="4">
        <v>51.93759007916919</v>
      </c>
      <c r="Z154" s="4">
        <v>11.364344076068225</v>
      </c>
      <c r="AA154" s="4">
        <v>2.0815957926655888</v>
      </c>
      <c r="AB154" s="4">
        <v>2.439102231190724</v>
      </c>
      <c r="AC154" s="4">
        <v>19.531052809452369</v>
      </c>
      <c r="AD154" s="4">
        <v>10.087813740189718</v>
      </c>
      <c r="AE154" s="4">
        <v>71.919207999606101</v>
      </c>
      <c r="AF154" s="4">
        <v>171.1099295855241</v>
      </c>
      <c r="AG154" s="4">
        <v>58.20777595018739</v>
      </c>
      <c r="AH154" s="4">
        <v>14.751767873869461</v>
      </c>
      <c r="AI154" s="4">
        <v>54.297745926643515</v>
      </c>
      <c r="AJ154" s="4">
        <v>8.3841263708852676</v>
      </c>
      <c r="AK154" s="4">
        <v>0</v>
      </c>
      <c r="AL154" s="4">
        <v>0</v>
      </c>
      <c r="AM154" s="4">
        <v>0</v>
      </c>
      <c r="AN154" s="4">
        <v>0</v>
      </c>
      <c r="AO154" s="4">
        <v>0</v>
      </c>
      <c r="AP154" s="4">
        <v>0</v>
      </c>
      <c r="AQ154" s="4">
        <v>0</v>
      </c>
      <c r="AR154" s="16">
        <f t="shared" si="7"/>
        <v>1701.3681655037551</v>
      </c>
      <c r="AS154" s="6">
        <f>'[1]2013'!AH8</f>
        <v>1701.3681655037553</v>
      </c>
    </row>
    <row r="155" spans="1:46" ht="15" customHeight="1" x14ac:dyDescent="0.25">
      <c r="A155" s="17" t="s">
        <v>30</v>
      </c>
      <c r="B155" s="1" t="s">
        <v>7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0</v>
      </c>
      <c r="AF155" s="4">
        <v>0</v>
      </c>
      <c r="AG155" s="4">
        <v>138.79163678024094</v>
      </c>
      <c r="AH155" s="4">
        <v>645.64999439001735</v>
      </c>
      <c r="AI155" s="4">
        <v>1111.7871921846895</v>
      </c>
      <c r="AJ155" s="4">
        <v>1650.1705776749861</v>
      </c>
      <c r="AK155" s="4">
        <v>2632.6550320127621</v>
      </c>
      <c r="AL155" s="4">
        <v>3163.0521691113827</v>
      </c>
      <c r="AM155" s="4">
        <v>3370.8499642910092</v>
      </c>
      <c r="AN155" s="4">
        <v>3934.1106686267453</v>
      </c>
      <c r="AO155" s="4">
        <v>4520.7238887025424</v>
      </c>
      <c r="AP155" s="4">
        <v>3409.5157782443439</v>
      </c>
      <c r="AQ155" s="4">
        <v>3172.202684710875</v>
      </c>
      <c r="AR155" s="16">
        <f t="shared" si="7"/>
        <v>27749.509586729593</v>
      </c>
      <c r="AS155" s="6">
        <f>'[1]2013'!AH9</f>
        <v>27749.509586729597</v>
      </c>
    </row>
    <row r="156" spans="1:46" ht="15" customHeight="1" x14ac:dyDescent="0.25">
      <c r="A156" s="17" t="s">
        <v>30</v>
      </c>
      <c r="B156" s="1" t="s">
        <v>8</v>
      </c>
      <c r="C156" s="4">
        <v>0.13968290184468959</v>
      </c>
      <c r="D156" s="4">
        <v>0.15351058004950455</v>
      </c>
      <c r="E156" s="4">
        <v>0.2974842963760736</v>
      </c>
      <c r="F156" s="4">
        <v>0.5749757245103041</v>
      </c>
      <c r="G156" s="4">
        <v>0.99618669919216973</v>
      </c>
      <c r="H156" s="4">
        <v>1.7132584788221352</v>
      </c>
      <c r="I156" s="4">
        <v>10.087507886982875</v>
      </c>
      <c r="J156" s="4">
        <v>14.400429609011766</v>
      </c>
      <c r="K156" s="4">
        <v>32.921187121842799</v>
      </c>
      <c r="L156" s="4">
        <v>49.550866236504049</v>
      </c>
      <c r="M156" s="4">
        <v>26.329553220575185</v>
      </c>
      <c r="N156" s="4">
        <v>29.31739731705899</v>
      </c>
      <c r="O156" s="4">
        <v>37.033707141906554</v>
      </c>
      <c r="P156" s="4">
        <v>43.863947739317297</v>
      </c>
      <c r="Q156" s="4">
        <v>40.414707572265442</v>
      </c>
      <c r="R156" s="4">
        <v>74.650939919415521</v>
      </c>
      <c r="S156" s="4">
        <v>106.81139192863115</v>
      </c>
      <c r="T156" s="4">
        <v>105.86050550615248</v>
      </c>
      <c r="U156" s="4">
        <v>95.698835111193347</v>
      </c>
      <c r="V156" s="4">
        <v>95.911181162004141</v>
      </c>
      <c r="W156" s="4">
        <v>196.13794408676549</v>
      </c>
      <c r="X156" s="4">
        <v>203.23328263336606</v>
      </c>
      <c r="Y156" s="4">
        <v>199.70414760121741</v>
      </c>
      <c r="Z156" s="4">
        <v>150.734989802363</v>
      </c>
      <c r="AA156" s="4">
        <v>237.54610413333177</v>
      </c>
      <c r="AB156" s="4">
        <v>277.58540761577694</v>
      </c>
      <c r="AC156" s="4">
        <v>446.50908922969813</v>
      </c>
      <c r="AD156" s="4">
        <v>558.4467096558086</v>
      </c>
      <c r="AE156" s="4">
        <v>460.68930355912545</v>
      </c>
      <c r="AF156" s="4">
        <v>229.97817697340562</v>
      </c>
      <c r="AG156" s="4">
        <v>267.54734449134236</v>
      </c>
      <c r="AH156" s="4">
        <v>314.80098897087606</v>
      </c>
      <c r="AI156" s="4">
        <v>362.41818979274171</v>
      </c>
      <c r="AJ156" s="4">
        <v>490.63263500355993</v>
      </c>
      <c r="AK156" s="4">
        <v>604.12384049430045</v>
      </c>
      <c r="AL156" s="4">
        <v>820.74573589471413</v>
      </c>
      <c r="AM156" s="4">
        <v>864.85388592092772</v>
      </c>
      <c r="AN156" s="4">
        <v>1085.3403334514292</v>
      </c>
      <c r="AO156" s="4">
        <v>1505.378404239857</v>
      </c>
      <c r="AP156" s="4">
        <v>1575.0670511562998</v>
      </c>
      <c r="AQ156" s="4">
        <v>1843.891862416107</v>
      </c>
      <c r="AR156" s="16">
        <f t="shared" si="7"/>
        <v>13462.092683276671</v>
      </c>
      <c r="AS156" s="6">
        <f>'[1]2013'!AH10</f>
        <v>13462.092683276669</v>
      </c>
    </row>
    <row r="157" spans="1:46" ht="15" customHeight="1" x14ac:dyDescent="0.25">
      <c r="A157" s="17" t="s">
        <v>30</v>
      </c>
      <c r="B157" s="1" t="s">
        <v>9</v>
      </c>
      <c r="C157" s="4">
        <v>12.109180400525272</v>
      </c>
      <c r="D157" s="4">
        <v>12.516847438714413</v>
      </c>
      <c r="E157" s="4">
        <v>18.435950928135746</v>
      </c>
      <c r="F157" s="4">
        <v>24.299290772951061</v>
      </c>
      <c r="G157" s="4">
        <v>37.343230339480186</v>
      </c>
      <c r="H157" s="4">
        <v>35.244122028074663</v>
      </c>
      <c r="I157" s="4">
        <v>28.290755826163927</v>
      </c>
      <c r="J157" s="4">
        <v>45.377424868713</v>
      </c>
      <c r="K157" s="4">
        <v>31.046599717099831</v>
      </c>
      <c r="L157" s="4">
        <v>24.276529629478702</v>
      </c>
      <c r="M157" s="4">
        <v>24.02418394898465</v>
      </c>
      <c r="N157" s="4">
        <v>27.215271870680635</v>
      </c>
      <c r="O157" s="4">
        <v>36.482122520308138</v>
      </c>
      <c r="P157" s="4">
        <v>50.881263498616633</v>
      </c>
      <c r="Q157" s="4">
        <v>35.883378607307598</v>
      </c>
      <c r="R157" s="4">
        <v>37.578755812722648</v>
      </c>
      <c r="S157" s="4">
        <v>35.756548626922111</v>
      </c>
      <c r="T157" s="4">
        <v>31.398908208167512</v>
      </c>
      <c r="U157" s="4">
        <v>43.177262753767295</v>
      </c>
      <c r="V157" s="4">
        <v>23.194294735253159</v>
      </c>
      <c r="W157" s="4">
        <v>32.311768298892801</v>
      </c>
      <c r="X157" s="4">
        <v>39.183249159909607</v>
      </c>
      <c r="Y157" s="4">
        <v>47.532244787841918</v>
      </c>
      <c r="Z157" s="4">
        <v>35.037215897188908</v>
      </c>
      <c r="AA157" s="4">
        <v>39.588937702174285</v>
      </c>
      <c r="AB157" s="4">
        <v>42.881926186024998</v>
      </c>
      <c r="AC157" s="4">
        <v>55.994670559459806</v>
      </c>
      <c r="AD157" s="4">
        <v>78.988160928549391</v>
      </c>
      <c r="AE157" s="4">
        <v>85.721568408134644</v>
      </c>
      <c r="AF157" s="4">
        <v>58.48969553113956</v>
      </c>
      <c r="AG157" s="4">
        <v>54.331267427748628</v>
      </c>
      <c r="AH157" s="4">
        <v>66.360286573126984</v>
      </c>
      <c r="AI157" s="4">
        <v>75.147419477149896</v>
      </c>
      <c r="AJ157" s="4">
        <v>79.757873537087036</v>
      </c>
      <c r="AK157" s="4">
        <v>84.445550035939547</v>
      </c>
      <c r="AL157" s="4">
        <v>103.38216993577549</v>
      </c>
      <c r="AM157" s="4">
        <v>65.400243759107198</v>
      </c>
      <c r="AN157" s="4">
        <v>83.006676521656971</v>
      </c>
      <c r="AO157" s="4">
        <v>73.938366958400991</v>
      </c>
      <c r="AP157" s="4">
        <v>56.363832385689371</v>
      </c>
      <c r="AQ157" s="4">
        <v>44.643066894704567</v>
      </c>
      <c r="AR157" s="16">
        <f t="shared" si="7"/>
        <v>1917.0381134977702</v>
      </c>
      <c r="AS157" s="6">
        <f>'[1]2013'!AH11</f>
        <v>1917.0381134977695</v>
      </c>
    </row>
    <row r="158" spans="1:46" ht="15" customHeight="1" x14ac:dyDescent="0.25">
      <c r="A158" s="17" t="s">
        <v>30</v>
      </c>
      <c r="B158" s="1" t="s">
        <v>10</v>
      </c>
      <c r="C158" s="4">
        <v>28.254754267892306</v>
      </c>
      <c r="D158" s="4">
        <v>29.2059773570003</v>
      </c>
      <c r="E158" s="4">
        <v>43.017218832316736</v>
      </c>
      <c r="F158" s="4">
        <v>56.698345136885791</v>
      </c>
      <c r="G158" s="4">
        <v>87.134204125453749</v>
      </c>
      <c r="H158" s="4">
        <v>82.236284732174184</v>
      </c>
      <c r="I158" s="4">
        <v>66.011763594382501</v>
      </c>
      <c r="J158" s="4">
        <v>105.88065802699693</v>
      </c>
      <c r="K158" s="4">
        <v>72.442066006566264</v>
      </c>
      <c r="L158" s="4">
        <v>56.645235802116957</v>
      </c>
      <c r="M158" s="4">
        <v>56.056429214297509</v>
      </c>
      <c r="N158" s="4">
        <v>63.502301031588189</v>
      </c>
      <c r="O158" s="4">
        <v>85.124952547385661</v>
      </c>
      <c r="P158" s="4">
        <v>118.72294816343879</v>
      </c>
      <c r="Q158" s="4">
        <v>83.727883417051046</v>
      </c>
      <c r="R158" s="4">
        <v>87.683763563019525</v>
      </c>
      <c r="S158" s="4">
        <v>83.431946796151593</v>
      </c>
      <c r="T158" s="4">
        <v>73.264119152390847</v>
      </c>
      <c r="U158" s="4">
        <v>100.74694642545698</v>
      </c>
      <c r="V158" s="4">
        <v>54.120021048924052</v>
      </c>
      <c r="W158" s="4">
        <v>75.39412603074986</v>
      </c>
      <c r="X158" s="4">
        <v>91.427581373122422</v>
      </c>
      <c r="Y158" s="4">
        <v>110.90857117163117</v>
      </c>
      <c r="Z158" s="4">
        <v>81.753503760107435</v>
      </c>
      <c r="AA158" s="4">
        <v>92.374187971739971</v>
      </c>
      <c r="AB158" s="4">
        <v>100.05782776739166</v>
      </c>
      <c r="AC158" s="4">
        <v>130.65423130540623</v>
      </c>
      <c r="AD158" s="4">
        <v>184.3057088332819</v>
      </c>
      <c r="AE158" s="4">
        <v>200.01699295231421</v>
      </c>
      <c r="AF158" s="4">
        <v>155.5694571581939</v>
      </c>
      <c r="AG158" s="4">
        <v>164.97284759891201</v>
      </c>
      <c r="AH158" s="4">
        <v>176.3622925594639</v>
      </c>
      <c r="AI158" s="4">
        <v>191.72151969922049</v>
      </c>
      <c r="AJ158" s="4">
        <v>197.7729233609179</v>
      </c>
      <c r="AK158" s="4">
        <v>224.2699587800924</v>
      </c>
      <c r="AL158" s="4">
        <v>292.21204585454416</v>
      </c>
      <c r="AM158" s="4">
        <v>252.52522264650474</v>
      </c>
      <c r="AN158" s="4">
        <v>389.85885431163456</v>
      </c>
      <c r="AO158" s="4">
        <v>363.0235789424521</v>
      </c>
      <c r="AP158" s="4">
        <v>330.22733376208924</v>
      </c>
      <c r="AQ158" s="4">
        <v>326.1274645842073</v>
      </c>
      <c r="AR158" s="16">
        <f t="shared" si="7"/>
        <v>5565.4440496654679</v>
      </c>
      <c r="AS158" s="6">
        <f>'[1]2013'!AH12</f>
        <v>5565.4440496654679</v>
      </c>
    </row>
    <row r="159" spans="1:46" ht="15" customHeight="1" x14ac:dyDescent="0.25">
      <c r="A159" s="17" t="s">
        <v>30</v>
      </c>
      <c r="B159" s="1" t="s">
        <v>11</v>
      </c>
      <c r="C159" s="4">
        <v>6.9042664184682518</v>
      </c>
      <c r="D159" s="4">
        <v>9.7324483831081192</v>
      </c>
      <c r="E159" s="4">
        <v>20.940908907332062</v>
      </c>
      <c r="F159" s="4">
        <v>26.037168923901213</v>
      </c>
      <c r="G159" s="4">
        <v>31.754793382423941</v>
      </c>
      <c r="H159" s="4">
        <v>33.658990199206158</v>
      </c>
      <c r="I159" s="4">
        <v>73.862050737740688</v>
      </c>
      <c r="J159" s="4">
        <v>45.32722830532861</v>
      </c>
      <c r="K159" s="4">
        <v>49.076971605589925</v>
      </c>
      <c r="L159" s="4">
        <v>34.785271289717919</v>
      </c>
      <c r="M159" s="4">
        <v>34.246970233941212</v>
      </c>
      <c r="N159" s="4">
        <v>37.322233573149006</v>
      </c>
      <c r="O159" s="4">
        <v>56.151722582287483</v>
      </c>
      <c r="P159" s="4">
        <v>94.049545434457329</v>
      </c>
      <c r="Q159" s="4">
        <v>84.516735384195869</v>
      </c>
      <c r="R159" s="4">
        <v>89.430685542273238</v>
      </c>
      <c r="S159" s="4">
        <v>80.992592715334382</v>
      </c>
      <c r="T159" s="4">
        <v>64.484861334692752</v>
      </c>
      <c r="U159" s="4">
        <v>82.627359349444333</v>
      </c>
      <c r="V159" s="4">
        <v>54.314493580209252</v>
      </c>
      <c r="W159" s="4">
        <v>78.720131384054923</v>
      </c>
      <c r="X159" s="4">
        <v>94.36807119421367</v>
      </c>
      <c r="Y159" s="4">
        <v>125.82433178125453</v>
      </c>
      <c r="Z159" s="4">
        <v>96.922836903706369</v>
      </c>
      <c r="AA159" s="4">
        <v>114.6053291551673</v>
      </c>
      <c r="AB159" s="4">
        <v>130.25910476619401</v>
      </c>
      <c r="AC159" s="4">
        <v>134.90047271825242</v>
      </c>
      <c r="AD159" s="4">
        <v>173.58705201658606</v>
      </c>
      <c r="AE159" s="4">
        <v>101.93095249239758</v>
      </c>
      <c r="AF159" s="4">
        <v>79.334257068318664</v>
      </c>
      <c r="AG159" s="4">
        <v>78.477469853936128</v>
      </c>
      <c r="AH159" s="4">
        <v>75.687685966076728</v>
      </c>
      <c r="AI159" s="4">
        <v>81.578694389997722</v>
      </c>
      <c r="AJ159" s="4">
        <v>97.59212287321823</v>
      </c>
      <c r="AK159" s="4">
        <v>111.77201865331611</v>
      </c>
      <c r="AL159" s="4">
        <v>136.84525511596698</v>
      </c>
      <c r="AM159" s="4">
        <v>112.61961137140871</v>
      </c>
      <c r="AN159" s="4">
        <v>160.93756858296092</v>
      </c>
      <c r="AO159" s="4">
        <v>135.93915701130837</v>
      </c>
      <c r="AP159" s="4">
        <v>118.0763857075008</v>
      </c>
      <c r="AQ159" s="4">
        <v>92.15476459388816</v>
      </c>
      <c r="AR159" s="16">
        <f t="shared" si="7"/>
        <v>3342.3505714825255</v>
      </c>
      <c r="AS159" s="6">
        <f>'[1]2013'!AH13</f>
        <v>3342.350571482526</v>
      </c>
    </row>
    <row r="160" spans="1:46" ht="15" customHeight="1" x14ac:dyDescent="0.25">
      <c r="A160" s="17" t="s">
        <v>30</v>
      </c>
      <c r="B160" s="1" t="s">
        <v>12</v>
      </c>
      <c r="C160" s="4">
        <v>3.2388340367379564</v>
      </c>
      <c r="D160" s="4">
        <v>5.032284457862354</v>
      </c>
      <c r="E160" s="4">
        <v>7.6319519095345019</v>
      </c>
      <c r="F160" s="4">
        <v>9.2051735987726087</v>
      </c>
      <c r="G160" s="4">
        <v>9.9705944567890814</v>
      </c>
      <c r="H160" s="4">
        <v>7.1289779229367616</v>
      </c>
      <c r="I160" s="4">
        <v>7.7931657037413409</v>
      </c>
      <c r="J160" s="4">
        <v>10.891580531142409</v>
      </c>
      <c r="K160" s="4">
        <v>8.53277107203116</v>
      </c>
      <c r="L160" s="4">
        <v>7.5306308008026592</v>
      </c>
      <c r="M160" s="4">
        <v>9.1671390241500177</v>
      </c>
      <c r="N160" s="4">
        <v>10.48552320135758</v>
      </c>
      <c r="O160" s="4">
        <v>14.224003243634229</v>
      </c>
      <c r="P160" s="4">
        <v>21.828945437195006</v>
      </c>
      <c r="Q160" s="4">
        <v>19.723481945547391</v>
      </c>
      <c r="R160" s="4">
        <v>24.186487837591521</v>
      </c>
      <c r="S160" s="4">
        <v>24.997264028515048</v>
      </c>
      <c r="T160" s="4">
        <v>25.436555980874754</v>
      </c>
      <c r="U160" s="4">
        <v>33.293464825406872</v>
      </c>
      <c r="V160" s="4">
        <v>32.164531650755428</v>
      </c>
      <c r="W160" s="4">
        <v>53.557094628712797</v>
      </c>
      <c r="X160" s="4">
        <v>63.471974463579031</v>
      </c>
      <c r="Y160" s="4">
        <v>67.675336665693507</v>
      </c>
      <c r="Z160" s="4">
        <v>52.830148613597409</v>
      </c>
      <c r="AA160" s="4">
        <v>61.774791524117681</v>
      </c>
      <c r="AB160" s="4">
        <v>60.598491754516097</v>
      </c>
      <c r="AC160" s="4">
        <v>59.210070507159536</v>
      </c>
      <c r="AD160" s="4">
        <v>97.031079365611902</v>
      </c>
      <c r="AE160" s="4">
        <v>136.69548264708942</v>
      </c>
      <c r="AF160" s="4">
        <v>122.32866770724091</v>
      </c>
      <c r="AG160" s="4">
        <v>156.12263093025572</v>
      </c>
      <c r="AH160" s="4">
        <v>195.86662913044898</v>
      </c>
      <c r="AI160" s="4">
        <v>224.2448438831116</v>
      </c>
      <c r="AJ160" s="4">
        <v>208.89502836859128</v>
      </c>
      <c r="AK160" s="4">
        <v>285.15786538278405</v>
      </c>
      <c r="AL160" s="4">
        <v>429.60983901270208</v>
      </c>
      <c r="AM160" s="4">
        <v>340.43372395084958</v>
      </c>
      <c r="AN160" s="4">
        <v>567.53402086900337</v>
      </c>
      <c r="AO160" s="4">
        <v>540.40851077252091</v>
      </c>
      <c r="AP160" s="4">
        <v>469.38397257077673</v>
      </c>
      <c r="AQ160" s="4">
        <v>461.98402659008042</v>
      </c>
      <c r="AR160" s="16">
        <f t="shared" si="7"/>
        <v>4947.2775910038217</v>
      </c>
      <c r="AS160" s="6">
        <f>'[1]2013'!AH14</f>
        <v>4947.2775910038226</v>
      </c>
    </row>
    <row r="161" spans="1:46" ht="15" customHeight="1" x14ac:dyDescent="0.25">
      <c r="A161" s="17" t="s">
        <v>30</v>
      </c>
      <c r="B161" s="1" t="s">
        <v>13</v>
      </c>
      <c r="C161" s="4">
        <v>3.2388340367379564</v>
      </c>
      <c r="D161" s="4">
        <v>5.032284457862354</v>
      </c>
      <c r="E161" s="4">
        <v>7.6319519095345019</v>
      </c>
      <c r="F161" s="4">
        <v>9.2051735987726087</v>
      </c>
      <c r="G161" s="4">
        <v>9.9705944567890814</v>
      </c>
      <c r="H161" s="4">
        <v>7.1289779229367616</v>
      </c>
      <c r="I161" s="4">
        <v>7.7931657037413409</v>
      </c>
      <c r="J161" s="4">
        <v>10.891580531142409</v>
      </c>
      <c r="K161" s="4">
        <v>8.53277107203116</v>
      </c>
      <c r="L161" s="4">
        <v>7.5306308008026592</v>
      </c>
      <c r="M161" s="4">
        <v>9.1671390241500177</v>
      </c>
      <c r="N161" s="4">
        <v>10.48552320135758</v>
      </c>
      <c r="O161" s="4">
        <v>14.224003243634229</v>
      </c>
      <c r="P161" s="4">
        <v>21.828945437195006</v>
      </c>
      <c r="Q161" s="4">
        <v>19.723481945547391</v>
      </c>
      <c r="R161" s="4">
        <v>24.186487837591521</v>
      </c>
      <c r="S161" s="4">
        <v>24.997264028515048</v>
      </c>
      <c r="T161" s="4">
        <v>25.436555980874754</v>
      </c>
      <c r="U161" s="4">
        <v>33.293464825406872</v>
      </c>
      <c r="V161" s="4">
        <v>32.164531650755428</v>
      </c>
      <c r="W161" s="4">
        <v>53.557094628712797</v>
      </c>
      <c r="X161" s="4">
        <v>63.471974463579031</v>
      </c>
      <c r="Y161" s="4">
        <v>67.675336665693507</v>
      </c>
      <c r="Z161" s="4">
        <v>52.830148613597409</v>
      </c>
      <c r="AA161" s="4">
        <v>61.774791524117681</v>
      </c>
      <c r="AB161" s="4">
        <v>60.598491754516097</v>
      </c>
      <c r="AC161" s="4">
        <v>59.210070507159536</v>
      </c>
      <c r="AD161" s="4">
        <v>97.031079365611902</v>
      </c>
      <c r="AE161" s="4">
        <v>136.69548264708942</v>
      </c>
      <c r="AF161" s="4">
        <v>111.88636719072863</v>
      </c>
      <c r="AG161" s="4">
        <v>159.14668615559589</v>
      </c>
      <c r="AH161" s="4">
        <v>212.6909805237415</v>
      </c>
      <c r="AI161" s="4">
        <v>203.05833163267891</v>
      </c>
      <c r="AJ161" s="4">
        <v>196.24836618875298</v>
      </c>
      <c r="AK161" s="4">
        <v>273.831501570851</v>
      </c>
      <c r="AL161" s="4">
        <v>446.33562599819163</v>
      </c>
      <c r="AM161" s="4">
        <v>304.72793218595984</v>
      </c>
      <c r="AN161" s="4">
        <v>589.31333763624525</v>
      </c>
      <c r="AO161" s="4">
        <v>499.21454421661053</v>
      </c>
      <c r="AP161" s="4">
        <v>513.20752645917173</v>
      </c>
      <c r="AQ161" s="4">
        <v>636.20852560586036</v>
      </c>
      <c r="AR161" s="16">
        <f t="shared" si="7"/>
        <v>5091.1775571998442</v>
      </c>
      <c r="AS161" s="6">
        <f>'[1]2013'!AH15</f>
        <v>5091.1775571998442</v>
      </c>
    </row>
    <row r="162" spans="1:46" ht="15" customHeight="1" x14ac:dyDescent="0.25">
      <c r="A162" s="17" t="s">
        <v>30</v>
      </c>
      <c r="B162" s="1" t="s">
        <v>14</v>
      </c>
      <c r="C162" s="4">
        <v>3.0019167822023611</v>
      </c>
      <c r="D162" s="4">
        <v>3.3965847180584476</v>
      </c>
      <c r="E162" s="4">
        <v>6.9447769999978348</v>
      </c>
      <c r="F162" s="4">
        <v>8.6391284771785983</v>
      </c>
      <c r="G162" s="4">
        <v>11.028879020863727</v>
      </c>
      <c r="H162" s="4">
        <v>11.546422962583668</v>
      </c>
      <c r="I162" s="4">
        <v>11.595800856940844</v>
      </c>
      <c r="J162" s="4">
        <v>12.571291586092636</v>
      </c>
      <c r="K162" s="4">
        <v>7.8427423104762557</v>
      </c>
      <c r="L162" s="4">
        <v>6.8064404113817849</v>
      </c>
      <c r="M162" s="4">
        <v>4.8581241648824776</v>
      </c>
      <c r="N162" s="4">
        <v>5.4817295238536596</v>
      </c>
      <c r="O162" s="4">
        <v>14.159587473127907</v>
      </c>
      <c r="P162" s="4">
        <v>12.849722199413723</v>
      </c>
      <c r="Q162" s="4">
        <v>16.965923941898943</v>
      </c>
      <c r="R162" s="4">
        <v>28.650401780215894</v>
      </c>
      <c r="S162" s="4">
        <v>13.36207368708928</v>
      </c>
      <c r="T162" s="4">
        <v>18.823821960780556</v>
      </c>
      <c r="U162" s="4">
        <v>54.063024959732687</v>
      </c>
      <c r="V162" s="4">
        <v>62.218788262647315</v>
      </c>
      <c r="W162" s="4">
        <v>42.362438716229313</v>
      </c>
      <c r="X162" s="4">
        <v>34.393580727121432</v>
      </c>
      <c r="Y162" s="4">
        <v>55.791110487952579</v>
      </c>
      <c r="Z162" s="4">
        <v>61.714464247730795</v>
      </c>
      <c r="AA162" s="4">
        <v>44.430142979204987</v>
      </c>
      <c r="AB162" s="4">
        <v>48.460316552433021</v>
      </c>
      <c r="AC162" s="4">
        <v>26.079947762341455</v>
      </c>
      <c r="AD162" s="4">
        <v>45.706817539345472</v>
      </c>
      <c r="AE162" s="4">
        <v>64.556837259230392</v>
      </c>
      <c r="AF162" s="4">
        <v>60.67839792569378</v>
      </c>
      <c r="AG162" s="4">
        <v>53.058338339191188</v>
      </c>
      <c r="AH162" s="4">
        <v>75.597887235436815</v>
      </c>
      <c r="AI162" s="4">
        <v>69.181209670514775</v>
      </c>
      <c r="AJ162" s="4">
        <v>77.181662893206308</v>
      </c>
      <c r="AK162" s="4">
        <v>93.292299686797264</v>
      </c>
      <c r="AL162" s="4">
        <v>103.98369355185994</v>
      </c>
      <c r="AM162" s="4">
        <v>78.47054909301815</v>
      </c>
      <c r="AN162" s="4">
        <v>96.109148812560491</v>
      </c>
      <c r="AO162" s="4">
        <v>101.87636425712947</v>
      </c>
      <c r="AP162" s="4">
        <v>204.47911414698203</v>
      </c>
      <c r="AQ162" s="4">
        <v>91.321175157424847</v>
      </c>
      <c r="AR162" s="16">
        <f t="shared" si="7"/>
        <v>1843.5326791208233</v>
      </c>
      <c r="AS162" s="6">
        <f>'[1]2013'!AH16</f>
        <v>1843.5326791208229</v>
      </c>
    </row>
    <row r="163" spans="1:46" ht="15" customHeight="1" x14ac:dyDescent="0.25">
      <c r="A163" s="17" t="s">
        <v>30</v>
      </c>
      <c r="B163" s="1" t="s">
        <v>15</v>
      </c>
      <c r="C163" s="4">
        <v>1.5897458960783371</v>
      </c>
      <c r="D163" s="4">
        <v>1.9713216615870188</v>
      </c>
      <c r="E163" s="4">
        <v>3.8529242260261953</v>
      </c>
      <c r="F163" s="4">
        <v>5.4317048717778453</v>
      </c>
      <c r="G163" s="4">
        <v>7.5102341845358858</v>
      </c>
      <c r="H163" s="4">
        <v>6.540385389329038</v>
      </c>
      <c r="I163" s="4">
        <v>6.7578702585811499</v>
      </c>
      <c r="J163" s="4">
        <v>8.8260712166241326</v>
      </c>
      <c r="K163" s="4">
        <v>7.3989850737700138</v>
      </c>
      <c r="L163" s="4">
        <v>7.5263670751502136</v>
      </c>
      <c r="M163" s="4">
        <v>6.8165916525300299</v>
      </c>
      <c r="N163" s="4">
        <v>5.5518208976269623</v>
      </c>
      <c r="O163" s="4">
        <v>9.0000579336755635</v>
      </c>
      <c r="P163" s="4">
        <v>11.929179870006621</v>
      </c>
      <c r="Q163" s="4">
        <v>17.066294865982695</v>
      </c>
      <c r="R163" s="4">
        <v>21.963284006396439</v>
      </c>
      <c r="S163" s="4">
        <v>10.796006113507616</v>
      </c>
      <c r="T163" s="4">
        <v>17.655680138221481</v>
      </c>
      <c r="U163" s="4">
        <v>36.712414093910574</v>
      </c>
      <c r="V163" s="4">
        <v>38.846317718032026</v>
      </c>
      <c r="W163" s="4">
        <v>21.225702962381725</v>
      </c>
      <c r="X163" s="4">
        <v>17.577443320651287</v>
      </c>
      <c r="Y163" s="4">
        <v>30.050517769794368</v>
      </c>
      <c r="Z163" s="4">
        <v>20.3602973271644</v>
      </c>
      <c r="AA163" s="4">
        <v>17.569699160161019</v>
      </c>
      <c r="AB163" s="4">
        <v>17.364140457199543</v>
      </c>
      <c r="AC163" s="4">
        <v>12.428945852610989</v>
      </c>
      <c r="AD163" s="4">
        <v>30.605179318383694</v>
      </c>
      <c r="AE163" s="4">
        <v>37.651412775435851</v>
      </c>
      <c r="AF163" s="4">
        <v>28.16153452816053</v>
      </c>
      <c r="AG163" s="4">
        <v>23.901400816948478</v>
      </c>
      <c r="AH163" s="4">
        <v>42.775165547105466</v>
      </c>
      <c r="AI163" s="4">
        <v>32.326453125088655</v>
      </c>
      <c r="AJ163" s="4">
        <v>36.310156211900448</v>
      </c>
      <c r="AK163" s="4">
        <v>40.997039065318603</v>
      </c>
      <c r="AL163" s="4">
        <v>40.995460979968676</v>
      </c>
      <c r="AM163" s="4">
        <v>22.862776638465892</v>
      </c>
      <c r="AN163" s="4">
        <v>31.774279617950956</v>
      </c>
      <c r="AO163" s="4">
        <v>32.861630784347653</v>
      </c>
      <c r="AP163" s="4">
        <v>64.465842429362084</v>
      </c>
      <c r="AQ163" s="4">
        <v>34.737663313492732</v>
      </c>
      <c r="AR163" s="16">
        <f t="shared" si="7"/>
        <v>870.74599914524276</v>
      </c>
      <c r="AS163" s="6">
        <f>'[1]2013'!AH17</f>
        <v>870.74599914524288</v>
      </c>
    </row>
    <row r="164" spans="1:46" ht="15" customHeight="1" x14ac:dyDescent="0.25">
      <c r="A164" s="17" t="s">
        <v>30</v>
      </c>
      <c r="B164" s="1" t="s">
        <v>16</v>
      </c>
      <c r="C164" s="4">
        <v>6.7433548083916744E-2</v>
      </c>
      <c r="D164" s="4">
        <v>0.40891773984000118</v>
      </c>
      <c r="E164" s="4">
        <v>0.73728796917785222</v>
      </c>
      <c r="F164" s="4">
        <v>0.63246736459483799</v>
      </c>
      <c r="G164" s="4">
        <v>1.0144542907216232</v>
      </c>
      <c r="H164" s="4">
        <v>0.94369478524945749</v>
      </c>
      <c r="I164" s="4">
        <v>1.5772066299670495</v>
      </c>
      <c r="J164" s="4">
        <v>1.5717310790395844</v>
      </c>
      <c r="K164" s="4">
        <v>2.2975955288478787</v>
      </c>
      <c r="L164" s="4">
        <v>1.0240995004773847</v>
      </c>
      <c r="M164" s="4">
        <v>0.65999031044879441</v>
      </c>
      <c r="N164" s="4">
        <v>0.96375638938290265</v>
      </c>
      <c r="O164" s="4">
        <v>1.2717815338247389</v>
      </c>
      <c r="P164" s="4">
        <v>1.7915618119790169</v>
      </c>
      <c r="Q164" s="4">
        <v>2.9398967441305786</v>
      </c>
      <c r="R164" s="4">
        <v>2.8362467886615579</v>
      </c>
      <c r="S164" s="4">
        <v>1.6316277191305968</v>
      </c>
      <c r="T164" s="4">
        <v>1.8804234216804716</v>
      </c>
      <c r="U164" s="4">
        <v>3.8158298332729084</v>
      </c>
      <c r="V164" s="4">
        <v>2.7954877996608349</v>
      </c>
      <c r="W164" s="4">
        <v>2.0649757349239666</v>
      </c>
      <c r="X164" s="4">
        <v>1.2093661657565176</v>
      </c>
      <c r="Y164" s="4">
        <v>2.5987658485449465</v>
      </c>
      <c r="Z164" s="4">
        <v>2.5161870002008011</v>
      </c>
      <c r="AA164" s="4">
        <v>5.1918867211404782</v>
      </c>
      <c r="AB164" s="4">
        <v>5.8463490480626863</v>
      </c>
      <c r="AC164" s="4">
        <v>4.2206849371611632</v>
      </c>
      <c r="AD164" s="4">
        <v>17.28732920664234</v>
      </c>
      <c r="AE164" s="4">
        <v>21.683212514550672</v>
      </c>
      <c r="AF164" s="4">
        <v>20.147509996481034</v>
      </c>
      <c r="AG164" s="4">
        <v>19.995674808424159</v>
      </c>
      <c r="AH164" s="4">
        <v>25.162782586334604</v>
      </c>
      <c r="AI164" s="4">
        <v>18.562794044852346</v>
      </c>
      <c r="AJ164" s="4">
        <v>23.969670907296223</v>
      </c>
      <c r="AK164" s="4">
        <v>22.535311564303502</v>
      </c>
      <c r="AL164" s="4">
        <v>22.481381827724753</v>
      </c>
      <c r="AM164" s="4">
        <v>17.506327403060016</v>
      </c>
      <c r="AN164" s="4">
        <v>22.012080539961115</v>
      </c>
      <c r="AO164" s="4">
        <v>22.451908485536396</v>
      </c>
      <c r="AP164" s="4">
        <v>47.72184683308496</v>
      </c>
      <c r="AQ164" s="4">
        <v>22.086012391072735</v>
      </c>
      <c r="AR164" s="16">
        <f t="shared" si="7"/>
        <v>378.11354935328745</v>
      </c>
      <c r="AS164" s="6">
        <f>'[1]2013'!AH18</f>
        <v>378.11354935328734</v>
      </c>
    </row>
    <row r="165" spans="1:46" ht="15" customHeight="1" x14ac:dyDescent="0.25">
      <c r="A165" s="17" t="s">
        <v>30</v>
      </c>
      <c r="B165" s="1" t="s">
        <v>17</v>
      </c>
      <c r="H165" s="4">
        <v>16.241679458398071</v>
      </c>
      <c r="I165" s="4">
        <v>28.380484953212513</v>
      </c>
      <c r="J165" s="4">
        <v>65.210979475934593</v>
      </c>
      <c r="K165" s="4">
        <v>97.643336295605394</v>
      </c>
      <c r="L165" s="4">
        <v>121.08623723994474</v>
      </c>
      <c r="M165" s="4">
        <v>124.98979937068373</v>
      </c>
      <c r="N165" s="4">
        <v>120.56294469609239</v>
      </c>
      <c r="O165" s="4">
        <v>168.13284533397916</v>
      </c>
      <c r="P165" s="4">
        <v>168.70228174415956</v>
      </c>
      <c r="Q165" s="4">
        <v>151.62913634934256</v>
      </c>
      <c r="R165" s="4">
        <v>178.71376470707415</v>
      </c>
      <c r="S165" s="4">
        <v>181.06723632084899</v>
      </c>
      <c r="T165" s="4">
        <v>174.32893779731779</v>
      </c>
      <c r="U165" s="4">
        <v>141.97957862425244</v>
      </c>
      <c r="V165" s="4">
        <v>74.010263573868173</v>
      </c>
      <c r="W165" s="4">
        <v>105.52496130556956</v>
      </c>
      <c r="X165" s="4">
        <v>209.15309682484713</v>
      </c>
      <c r="Y165" s="4">
        <v>409.99606856335959</v>
      </c>
      <c r="Z165" s="4">
        <v>601.8341018150669</v>
      </c>
      <c r="AA165" s="4">
        <v>913.23831650395221</v>
      </c>
      <c r="AB165" s="4">
        <v>1250.7208465013514</v>
      </c>
      <c r="AC165" s="4">
        <v>1430.998483553589</v>
      </c>
      <c r="AD165" s="4">
        <v>2303.9181133588863</v>
      </c>
      <c r="AE165" s="4">
        <v>3454.9180517252889</v>
      </c>
      <c r="AF165" s="4">
        <v>4317.0502520991813</v>
      </c>
      <c r="AG165" s="4">
        <v>5198.7819352135339</v>
      </c>
      <c r="AH165" s="4">
        <v>5998.2114208287285</v>
      </c>
      <c r="AI165" s="4">
        <v>7052.7003956071903</v>
      </c>
      <c r="AJ165" s="4">
        <v>8691.6108908940823</v>
      </c>
      <c r="AK165" s="4">
        <v>11053.002102528846</v>
      </c>
      <c r="AL165" s="4">
        <v>10648.53371503483</v>
      </c>
      <c r="AM165" s="4">
        <v>8246.2909948207234</v>
      </c>
      <c r="AN165" s="4">
        <v>6392.8040608298634</v>
      </c>
      <c r="AO165" s="4">
        <v>6420.2971560651686</v>
      </c>
      <c r="AP165" s="4">
        <v>5660.1328465053302</v>
      </c>
      <c r="AQ165" s="4">
        <v>4076.9770029278675</v>
      </c>
      <c r="AR165" s="16">
        <f t="shared" si="7"/>
        <v>96249.374319447976</v>
      </c>
      <c r="AS165" s="6">
        <f>'[1]2013'!AH19</f>
        <v>96249.374319447976</v>
      </c>
    </row>
    <row r="166" spans="1:46" ht="15" customHeight="1" x14ac:dyDescent="0.25">
      <c r="A166" s="17" t="s">
        <v>30</v>
      </c>
      <c r="B166" s="1" t="s">
        <v>18</v>
      </c>
      <c r="AN166" s="4">
        <v>1863.1166377680393</v>
      </c>
      <c r="AO166" s="4">
        <v>6100.5457728764259</v>
      </c>
      <c r="AP166" s="4">
        <v>5525.0151598626335</v>
      </c>
      <c r="AQ166" s="4">
        <v>5521.366223340523</v>
      </c>
      <c r="AR166" s="16">
        <f t="shared" si="7"/>
        <v>19010.043793847621</v>
      </c>
      <c r="AS166" s="6">
        <f>'[1]2013'!AH20</f>
        <v>19010.043793847624</v>
      </c>
    </row>
    <row r="167" spans="1:46" ht="15" customHeight="1" x14ac:dyDescent="0.25">
      <c r="A167" s="17"/>
      <c r="B167" s="1"/>
      <c r="AS167" s="6">
        <f>SUM(AR150:AR166)</f>
        <v>517951.69581034733</v>
      </c>
      <c r="AT167" s="6">
        <f>'[1]2013'!AH21</f>
        <v>517951.69581034739</v>
      </c>
    </row>
    <row r="168" spans="1:46" ht="15" customHeight="1" x14ac:dyDescent="0.25">
      <c r="A168" s="9"/>
      <c r="B168" s="13"/>
    </row>
    <row r="169" spans="1:46" ht="15" customHeight="1" x14ac:dyDescent="0.25">
      <c r="A169" s="9"/>
      <c r="B169" s="13"/>
    </row>
    <row r="170" spans="1:46" ht="15" customHeight="1" x14ac:dyDescent="0.25">
      <c r="A170" s="9"/>
      <c r="B170" s="13"/>
    </row>
    <row r="171" spans="1:46" ht="15" customHeight="1" x14ac:dyDescent="0.25">
      <c r="A171" s="9"/>
      <c r="B171" s="13"/>
    </row>
    <row r="172" spans="1:46" ht="15" customHeight="1" x14ac:dyDescent="0.25">
      <c r="A172" s="9"/>
      <c r="B172" s="13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6"/>
    </row>
    <row r="173" spans="1:46" ht="15" customHeight="1" x14ac:dyDescent="0.25">
      <c r="A173" s="9"/>
      <c r="B173" s="13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6"/>
    </row>
    <row r="174" spans="1:46" ht="15" customHeight="1" x14ac:dyDescent="0.25">
      <c r="A174" s="9"/>
      <c r="B174" s="13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6"/>
    </row>
    <row r="175" spans="1:46" ht="15" customHeight="1" x14ac:dyDescent="0.25">
      <c r="A175" s="9"/>
      <c r="B175" s="13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6"/>
    </row>
    <row r="176" spans="1:46" ht="15" customHeight="1" x14ac:dyDescent="0.25">
      <c r="A176" s="9"/>
      <c r="B176" s="1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6"/>
    </row>
    <row r="177" spans="1:44" ht="15" customHeight="1" x14ac:dyDescent="0.25">
      <c r="A177" s="9"/>
      <c r="B177" s="1"/>
      <c r="AR177" s="6"/>
    </row>
    <row r="178" spans="1:44" ht="15" customHeight="1" x14ac:dyDescent="0.25">
      <c r="A178" s="9"/>
      <c r="B178" s="1"/>
    </row>
    <row r="179" spans="1:44" ht="15" customHeight="1" x14ac:dyDescent="0.25">
      <c r="A179" s="9"/>
      <c r="B179" s="1"/>
    </row>
    <row r="180" spans="1:44" ht="15" customHeight="1" x14ac:dyDescent="0.25">
      <c r="A180" s="9"/>
      <c r="B180" s="1"/>
    </row>
    <row r="181" spans="1:44" ht="15" customHeight="1" x14ac:dyDescent="0.25">
      <c r="A181" s="9"/>
      <c r="B181" s="1"/>
    </row>
    <row r="182" spans="1:44" ht="15" customHeight="1" x14ac:dyDescent="0.25">
      <c r="A182" s="9"/>
      <c r="B182" s="1"/>
    </row>
    <row r="183" spans="1:44" ht="15" customHeight="1" x14ac:dyDescent="0.25">
      <c r="A183" s="9"/>
      <c r="B183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7"/>
  <sheetViews>
    <sheetView topLeftCell="D31" workbookViewId="0">
      <selection activeCell="K49" sqref="K49"/>
    </sheetView>
  </sheetViews>
  <sheetFormatPr defaultRowHeight="15" x14ac:dyDescent="0.25"/>
  <cols>
    <col min="2" max="2" width="13.28515625" bestFit="1" customWidth="1"/>
    <col min="3" max="3" width="10.5703125" bestFit="1" customWidth="1"/>
    <col min="4" max="4" width="13.28515625" bestFit="1" customWidth="1"/>
    <col min="5" max="5" width="10.5703125" customWidth="1"/>
    <col min="6" max="6" width="9.5703125" bestFit="1" customWidth="1"/>
    <col min="7" max="7" width="11.85546875" customWidth="1"/>
    <col min="8" max="8" width="14.140625" customWidth="1"/>
    <col min="9" max="9" width="10.7109375" bestFit="1" customWidth="1"/>
    <col min="10" max="14" width="10.5703125" bestFit="1" customWidth="1"/>
    <col min="15" max="16" width="9.5703125" bestFit="1" customWidth="1"/>
    <col min="17" max="17" width="11.5703125" bestFit="1" customWidth="1"/>
    <col min="18" max="19" width="10.5703125" bestFit="1" customWidth="1"/>
  </cols>
  <sheetData>
    <row r="2" spans="1:18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41</v>
      </c>
      <c r="M2" t="s">
        <v>42</v>
      </c>
      <c r="N2" t="s">
        <v>43</v>
      </c>
      <c r="O2" t="s">
        <v>44</v>
      </c>
      <c r="P2" t="s">
        <v>45</v>
      </c>
      <c r="Q2" t="s">
        <v>46</v>
      </c>
      <c r="R2" t="s">
        <v>47</v>
      </c>
    </row>
    <row r="3" spans="1:18" x14ac:dyDescent="0.25">
      <c r="A3" s="31">
        <v>2013</v>
      </c>
      <c r="B3" s="32">
        <v>1199.8563455215062</v>
      </c>
      <c r="C3" s="33">
        <v>0</v>
      </c>
      <c r="D3">
        <v>16609.885855896566</v>
      </c>
      <c r="E3">
        <v>40.295374433674795</v>
      </c>
      <c r="F3">
        <v>0</v>
      </c>
      <c r="G3" s="34">
        <v>1692.3069908529121</v>
      </c>
      <c r="H3">
        <v>959.72516778523493</v>
      </c>
      <c r="I3">
        <v>25.58378779566943</v>
      </c>
      <c r="J3">
        <v>186.89522088483008</v>
      </c>
      <c r="K3">
        <v>52.811513762948138</v>
      </c>
      <c r="L3">
        <v>264.75110523088841</v>
      </c>
      <c r="M3">
        <v>364.59466262222077</v>
      </c>
      <c r="N3">
        <v>62.927196326965017</v>
      </c>
      <c r="O3">
        <v>15.218932908134152</v>
      </c>
      <c r="P3">
        <v>23.936877241230288</v>
      </c>
      <c r="Q3">
        <v>1899.3741815278147</v>
      </c>
      <c r="R3" s="4">
        <v>1762.3852572660983</v>
      </c>
    </row>
    <row r="4" spans="1:18" x14ac:dyDescent="0.25">
      <c r="A4" s="31">
        <v>2012</v>
      </c>
      <c r="B4" s="32">
        <v>1686.3336663869859</v>
      </c>
      <c r="C4" s="33">
        <v>0</v>
      </c>
      <c r="D4">
        <v>15527.76763225696</v>
      </c>
      <c r="E4">
        <v>72.229478060757103</v>
      </c>
      <c r="F4">
        <v>0</v>
      </c>
      <c r="G4" s="34">
        <v>1811.7008796260257</v>
      </c>
      <c r="H4">
        <v>807.29672431889435</v>
      </c>
      <c r="I4">
        <v>26.987767201622457</v>
      </c>
      <c r="J4">
        <v>158.11732506405116</v>
      </c>
      <c r="K4">
        <v>56.536574512489793</v>
      </c>
      <c r="L4">
        <v>224.74741059532951</v>
      </c>
      <c r="M4">
        <v>245.73072241477288</v>
      </c>
      <c r="N4">
        <v>86.419579420087075</v>
      </c>
      <c r="O4">
        <v>20.168817483728752</v>
      </c>
      <c r="P4">
        <v>27.245379132963649</v>
      </c>
      <c r="Q4">
        <v>2599.1522642015007</v>
      </c>
      <c r="R4" s="4">
        <v>1951.3883330578662</v>
      </c>
    </row>
    <row r="5" spans="1:18" x14ac:dyDescent="0.25">
      <c r="A5" s="31">
        <v>2011</v>
      </c>
      <c r="B5" s="32">
        <v>1315.5526302523904</v>
      </c>
      <c r="C5" s="33">
        <v>0</v>
      </c>
      <c r="D5">
        <v>14574.859212626205</v>
      </c>
      <c r="E5">
        <v>988.59751902956782</v>
      </c>
      <c r="F5">
        <v>0</v>
      </c>
      <c r="G5" s="34">
        <v>2500.8259809843848</v>
      </c>
      <c r="H5">
        <v>925.94247115009102</v>
      </c>
      <c r="I5">
        <v>49.596048920221733</v>
      </c>
      <c r="J5">
        <v>243.50734160187071</v>
      </c>
      <c r="K5">
        <v>91.184663100548931</v>
      </c>
      <c r="L5">
        <v>362.492817189991</v>
      </c>
      <c r="M5">
        <v>334.86091152896432</v>
      </c>
      <c r="N5">
        <v>120.93911953223655</v>
      </c>
      <c r="O5">
        <v>26.653032465958855</v>
      </c>
      <c r="P5">
        <v>39.010586237860558</v>
      </c>
      <c r="Q5">
        <v>3626.9894099054873</v>
      </c>
      <c r="R5" s="4">
        <v>2421.2374390421101</v>
      </c>
    </row>
    <row r="6" spans="1:18" x14ac:dyDescent="0.25">
      <c r="A6" s="31">
        <v>2010</v>
      </c>
      <c r="B6" s="32">
        <v>725.58657096815864</v>
      </c>
      <c r="C6" s="33">
        <v>0</v>
      </c>
      <c r="D6">
        <v>15070.954902404354</v>
      </c>
      <c r="E6">
        <v>812.5438911647974</v>
      </c>
      <c r="F6">
        <v>0</v>
      </c>
      <c r="G6" s="34">
        <v>2194.1624589282096</v>
      </c>
      <c r="H6">
        <v>831.94925359753836</v>
      </c>
      <c r="I6">
        <v>45.459805206569996</v>
      </c>
      <c r="J6">
        <v>213.51183203244426</v>
      </c>
      <c r="K6">
        <v>88.139783747293635</v>
      </c>
      <c r="L6">
        <v>310.81820304026922</v>
      </c>
      <c r="M6">
        <v>322.74596041184259</v>
      </c>
      <c r="N6">
        <v>82.917697014758076</v>
      </c>
      <c r="O6">
        <v>18.990814583495862</v>
      </c>
      <c r="P6">
        <v>27.413103984114549</v>
      </c>
      <c r="Q6">
        <v>2738.3317899451145</v>
      </c>
      <c r="R6" s="4">
        <v>861.97998073020449</v>
      </c>
    </row>
    <row r="7" spans="1:18" x14ac:dyDescent="0.25">
      <c r="A7" s="31">
        <v>2009</v>
      </c>
      <c r="B7" s="32">
        <v>601.39327029349374</v>
      </c>
      <c r="C7" s="33">
        <v>0</v>
      </c>
      <c r="D7">
        <v>14240.961947426229</v>
      </c>
      <c r="E7">
        <v>632.71321844095201</v>
      </c>
      <c r="F7">
        <v>0</v>
      </c>
      <c r="G7" s="34">
        <v>1974.2106846160909</v>
      </c>
      <c r="H7">
        <v>579.79632401912932</v>
      </c>
      <c r="I7">
        <v>31.288008233611826</v>
      </c>
      <c r="J7">
        <v>120.81011921699847</v>
      </c>
      <c r="K7">
        <v>53.878137531622279</v>
      </c>
      <c r="L7">
        <v>162.8662608232261</v>
      </c>
      <c r="M7">
        <v>145.78431980107308</v>
      </c>
      <c r="N7">
        <v>56.513193612861699</v>
      </c>
      <c r="O7">
        <v>12.607767900368911</v>
      </c>
      <c r="P7">
        <v>16.465394184583232</v>
      </c>
      <c r="Q7">
        <v>3430.6927824292447</v>
      </c>
      <c r="R7" s="4"/>
    </row>
    <row r="8" spans="1:18" x14ac:dyDescent="0.25">
      <c r="A8" s="31">
        <v>2008</v>
      </c>
      <c r="B8" s="32">
        <v>712.42158056138442</v>
      </c>
      <c r="C8" s="33">
        <v>0</v>
      </c>
      <c r="D8">
        <v>12963.288240953283</v>
      </c>
      <c r="E8">
        <v>471.79295433128647</v>
      </c>
      <c r="F8">
        <v>0</v>
      </c>
      <c r="G8" s="34">
        <v>1627.3929871752655</v>
      </c>
      <c r="H8">
        <v>503.98326870032565</v>
      </c>
      <c r="I8">
        <v>45.152594506555879</v>
      </c>
      <c r="J8">
        <v>127.62483148301095</v>
      </c>
      <c r="K8">
        <v>59.767736721293439</v>
      </c>
      <c r="L8">
        <v>187.6338915019677</v>
      </c>
      <c r="M8">
        <v>194.93894882498586</v>
      </c>
      <c r="N8">
        <v>71.183468069058463</v>
      </c>
      <c r="O8">
        <v>15.389939237771307</v>
      </c>
      <c r="P8">
        <v>28.064006845347681</v>
      </c>
      <c r="Q8">
        <v>4580.2994607730061</v>
      </c>
      <c r="R8" s="4"/>
    </row>
    <row r="9" spans="1:18" x14ac:dyDescent="0.25">
      <c r="A9" s="31">
        <v>2007</v>
      </c>
      <c r="B9" s="32">
        <v>1168.4674642269767</v>
      </c>
      <c r="C9" s="33">
        <v>0</v>
      </c>
      <c r="D9">
        <v>11056.130277954991</v>
      </c>
      <c r="E9">
        <v>385.4432556581379</v>
      </c>
      <c r="F9">
        <v>0</v>
      </c>
      <c r="G9" s="34">
        <v>1287.6933921777063</v>
      </c>
      <c r="H9">
        <v>316.40176638445746</v>
      </c>
      <c r="I9">
        <v>51.754611781683124</v>
      </c>
      <c r="J9">
        <v>137.4495713038506</v>
      </c>
      <c r="K9">
        <v>68.502335895680432</v>
      </c>
      <c r="L9">
        <v>174.76627972816121</v>
      </c>
      <c r="M9">
        <v>167.82462843054728</v>
      </c>
      <c r="N9">
        <v>69.696970972237636</v>
      </c>
      <c r="O9">
        <v>16.835719145316233</v>
      </c>
      <c r="P9">
        <v>30.628138134401446</v>
      </c>
      <c r="Q9">
        <v>4924.8819494812069</v>
      </c>
      <c r="R9" s="4"/>
    </row>
    <row r="10" spans="1:18" x14ac:dyDescent="0.25">
      <c r="A10" s="31">
        <v>2006</v>
      </c>
      <c r="B10" s="32">
        <v>1519.2820212360502</v>
      </c>
      <c r="C10" s="33">
        <v>0</v>
      </c>
      <c r="D10">
        <v>7805.7420800738555</v>
      </c>
      <c r="E10">
        <v>358.18941009718276</v>
      </c>
      <c r="F10">
        <v>0</v>
      </c>
      <c r="G10" s="34">
        <v>897.58232258472049</v>
      </c>
      <c r="H10">
        <v>231.33955285040156</v>
      </c>
      <c r="I10">
        <v>36.064429773291529</v>
      </c>
      <c r="J10">
        <v>89.427756650154208</v>
      </c>
      <c r="K10">
        <v>44.128612081803034</v>
      </c>
      <c r="L10">
        <v>94.456882392754309</v>
      </c>
      <c r="M10">
        <v>88.738391667957856</v>
      </c>
      <c r="N10">
        <v>38.954895894212612</v>
      </c>
      <c r="O10">
        <v>12.097899939059886</v>
      </c>
      <c r="P10">
        <v>18.326352427704471</v>
      </c>
      <c r="Q10">
        <v>4014.4495329672081</v>
      </c>
      <c r="R10" s="4"/>
    </row>
    <row r="11" spans="1:18" x14ac:dyDescent="0.25">
      <c r="A11" s="31">
        <v>2005</v>
      </c>
      <c r="B11" s="32">
        <v>3011.3089037437016</v>
      </c>
      <c r="C11" s="33">
        <v>321.06429788878546</v>
      </c>
      <c r="D11">
        <v>4515.3002764293778</v>
      </c>
      <c r="E11">
        <v>454.6553336009012</v>
      </c>
      <c r="F11">
        <v>4.3788504779551216</v>
      </c>
      <c r="G11" s="34">
        <v>524.79995702033091</v>
      </c>
      <c r="H11">
        <v>225.4675374286642</v>
      </c>
      <c r="I11">
        <v>33.733798619159927</v>
      </c>
      <c r="J11">
        <v>86.064101488666296</v>
      </c>
      <c r="K11">
        <v>36.620808369913007</v>
      </c>
      <c r="L11">
        <v>100.66387452250471</v>
      </c>
      <c r="M11">
        <v>91.153214773026818</v>
      </c>
      <c r="N11">
        <v>38.200059252849464</v>
      </c>
      <c r="O11">
        <v>10.249890624766293</v>
      </c>
      <c r="P11">
        <v>17.849824116896773</v>
      </c>
      <c r="Q11">
        <v>2791.4087803462744</v>
      </c>
      <c r="R11" s="4"/>
    </row>
    <row r="12" spans="1:18" x14ac:dyDescent="0.25">
      <c r="A12" s="31">
        <v>2004</v>
      </c>
      <c r="B12" s="32">
        <v>5322.6163147950629</v>
      </c>
      <c r="C12" s="33">
        <v>126.87000750700435</v>
      </c>
      <c r="D12">
        <v>1570.3285327076687</v>
      </c>
      <c r="E12">
        <v>551.28464993379373</v>
      </c>
      <c r="F12">
        <v>4.5660233895310256</v>
      </c>
      <c r="G12" s="34">
        <v>281.98022247961399</v>
      </c>
      <c r="H12">
        <v>184.03750124451221</v>
      </c>
      <c r="I12">
        <v>31.800374951874716</v>
      </c>
      <c r="J12">
        <v>84.51420752354511</v>
      </c>
      <c r="K12">
        <v>36.270138621367472</v>
      </c>
      <c r="L12">
        <v>93.860840098155748</v>
      </c>
      <c r="M12">
        <v>101.92320254801076</v>
      </c>
      <c r="N12">
        <v>52.270539174216324</v>
      </c>
      <c r="O12">
        <v>17.398266816837065</v>
      </c>
      <c r="P12">
        <v>29.575971606855784</v>
      </c>
      <c r="Q12">
        <v>1881.2223467664014</v>
      </c>
      <c r="R12" s="4"/>
    </row>
    <row r="13" spans="1:18" x14ac:dyDescent="0.25">
      <c r="A13" s="31">
        <v>2003</v>
      </c>
      <c r="B13" s="32">
        <v>6027.1618090856937</v>
      </c>
      <c r="C13" s="33">
        <v>50.392898327378397</v>
      </c>
      <c r="D13">
        <v>270.10254966894928</v>
      </c>
      <c r="E13">
        <v>582.60332707316559</v>
      </c>
      <c r="F13">
        <v>7.8189549783833829</v>
      </c>
      <c r="G13" s="34">
        <v>47.223710439750036</v>
      </c>
      <c r="H13">
        <v>131.9780524839843</v>
      </c>
      <c r="I13">
        <v>22.139528951829465</v>
      </c>
      <c r="J13">
        <v>67.225030973903969</v>
      </c>
      <c r="K13">
        <v>31.978900882591464</v>
      </c>
      <c r="L13">
        <v>63.61864302379319</v>
      </c>
      <c r="M13">
        <v>64.850919784175858</v>
      </c>
      <c r="N13">
        <v>39.621486422123283</v>
      </c>
      <c r="O13">
        <v>14.931835084212835</v>
      </c>
      <c r="P13">
        <v>17.848448662006977</v>
      </c>
      <c r="Q13">
        <v>1594.4937551417095</v>
      </c>
      <c r="R13" s="4"/>
    </row>
    <row r="14" spans="1:18" x14ac:dyDescent="0.25">
      <c r="A14" s="31">
        <v>2002</v>
      </c>
      <c r="B14" s="32">
        <v>6188.4966295789936</v>
      </c>
      <c r="C14" s="33">
        <v>88.263427593950951</v>
      </c>
      <c r="E14">
        <v>558.08652666576006</v>
      </c>
      <c r="F14">
        <v>16.133221932349418</v>
      </c>
      <c r="G14" s="34"/>
      <c r="H14">
        <v>128.95204923151672</v>
      </c>
      <c r="I14">
        <v>24.421744600043866</v>
      </c>
      <c r="J14">
        <v>64.956357111863682</v>
      </c>
      <c r="K14">
        <v>33.12516754554143</v>
      </c>
      <c r="L14">
        <v>51.077022249489346</v>
      </c>
      <c r="M14">
        <v>46.716951745867064</v>
      </c>
      <c r="N14">
        <v>26.477846367575459</v>
      </c>
      <c r="O14">
        <v>8.7916407257371763</v>
      </c>
      <c r="P14">
        <v>12.288669612288231</v>
      </c>
      <c r="Q14">
        <v>1384.0611579417036</v>
      </c>
    </row>
    <row r="15" spans="1:18" x14ac:dyDescent="0.25">
      <c r="A15" s="31">
        <v>2001</v>
      </c>
      <c r="B15" s="32">
        <v>7697.3538600878956</v>
      </c>
      <c r="C15" s="33">
        <v>32.744017926834104</v>
      </c>
      <c r="E15">
        <v>871.78031660454701</v>
      </c>
      <c r="F15">
        <v>7.8935716097128648</v>
      </c>
      <c r="G15" s="34"/>
      <c r="H15">
        <v>233.34914723755699</v>
      </c>
      <c r="I15">
        <v>34.350520192429414</v>
      </c>
      <c r="J15">
        <v>80.151213782335304</v>
      </c>
      <c r="K15">
        <v>40.84597735254922</v>
      </c>
      <c r="L15">
        <v>54.776890158219963</v>
      </c>
      <c r="M15">
        <v>54.776890158219963</v>
      </c>
      <c r="N15">
        <v>29.517764404713894</v>
      </c>
      <c r="O15">
        <v>9.9143636168504692</v>
      </c>
      <c r="P15">
        <v>17.21561307824205</v>
      </c>
      <c r="Q15">
        <v>1230.2037655061763</v>
      </c>
    </row>
    <row r="16" spans="1:18" x14ac:dyDescent="0.25">
      <c r="A16" s="31">
        <v>2000</v>
      </c>
      <c r="B16" s="32">
        <v>6511.1542072991306</v>
      </c>
      <c r="C16" s="33">
        <v>15.703979377413871</v>
      </c>
      <c r="E16">
        <v>968.06652930900111</v>
      </c>
      <c r="F16">
        <v>2.1237502610925727</v>
      </c>
      <c r="G16" s="34"/>
      <c r="H16">
        <v>284.76350075702936</v>
      </c>
      <c r="I16">
        <v>38.885037705039139</v>
      </c>
      <c r="J16">
        <v>90.731754645091343</v>
      </c>
      <c r="K16">
        <v>85.455073056800956</v>
      </c>
      <c r="L16">
        <v>47.767375962905035</v>
      </c>
      <c r="M16">
        <v>47.767375962905035</v>
      </c>
      <c r="N16">
        <v>17.015853268723721</v>
      </c>
      <c r="O16">
        <v>6.4357720144293502</v>
      </c>
      <c r="P16">
        <v>11.3937759962461</v>
      </c>
      <c r="Q16">
        <v>905.4424193284317</v>
      </c>
    </row>
    <row r="17" spans="1:17" x14ac:dyDescent="0.25">
      <c r="A17" s="31">
        <v>1999</v>
      </c>
      <c r="B17" s="32">
        <v>5095.6317302778489</v>
      </c>
      <c r="C17" s="33">
        <v>23.492530860294327</v>
      </c>
      <c r="E17">
        <v>711.04647538157826</v>
      </c>
      <c r="F17">
        <v>1.8310362008861594</v>
      </c>
      <c r="G17" s="34"/>
      <c r="H17">
        <v>195.18825900612521</v>
      </c>
      <c r="I17">
        <v>28.396157719612102</v>
      </c>
      <c r="J17">
        <v>66.257701345761546</v>
      </c>
      <c r="K17">
        <v>68.411065936891546</v>
      </c>
      <c r="L17">
        <v>30.026759402491159</v>
      </c>
      <c r="M17">
        <v>30.026759402491159</v>
      </c>
      <c r="N17">
        <v>11.893602550957912</v>
      </c>
      <c r="O17">
        <v>1.9248178559581133</v>
      </c>
      <c r="P17">
        <v>5.668145636080836</v>
      </c>
      <c r="Q17">
        <v>607.19282864123431</v>
      </c>
    </row>
    <row r="18" spans="1:17" x14ac:dyDescent="0.25">
      <c r="A18" s="31">
        <v>1998</v>
      </c>
      <c r="B18" s="32">
        <v>4240.0480628102268</v>
      </c>
      <c r="C18" s="33">
        <v>2.0842708167144854</v>
      </c>
      <c r="E18">
        <v>525.52280820947306</v>
      </c>
      <c r="F18">
        <v>0.36586533467860854</v>
      </c>
      <c r="G18" s="34"/>
      <c r="H18">
        <v>106.81433737234177</v>
      </c>
      <c r="I18">
        <v>21.644608604072324</v>
      </c>
      <c r="J18">
        <v>50.504086742835412</v>
      </c>
      <c r="K18">
        <v>65.748150573981206</v>
      </c>
      <c r="L18">
        <v>30.587027045698768</v>
      </c>
      <c r="M18">
        <v>30.587027045698768</v>
      </c>
      <c r="N18">
        <v>18.153388422816178</v>
      </c>
      <c r="O18">
        <v>2.1900609132425291</v>
      </c>
      <c r="P18">
        <v>6.5046621395223694</v>
      </c>
      <c r="Q18">
        <v>482.00980215614499</v>
      </c>
    </row>
    <row r="19" spans="1:17" x14ac:dyDescent="0.25">
      <c r="A19" s="31">
        <v>1997</v>
      </c>
      <c r="B19" s="32">
        <v>5392.0080648627882</v>
      </c>
      <c r="C19" s="33">
        <v>1.9482121320274823</v>
      </c>
      <c r="E19">
        <v>598.67260715298744</v>
      </c>
      <c r="F19">
        <v>0.30838456187638352</v>
      </c>
      <c r="G19" s="34"/>
      <c r="H19">
        <v>91.260650175517284</v>
      </c>
      <c r="I19">
        <v>22.70464903979002</v>
      </c>
      <c r="J19">
        <v>52.977514426176718</v>
      </c>
      <c r="K19">
        <v>65.727294734023076</v>
      </c>
      <c r="L19">
        <v>35.428456595950941</v>
      </c>
      <c r="M19">
        <v>35.428456595950941</v>
      </c>
      <c r="N19">
        <v>17.884538566312894</v>
      </c>
      <c r="O19">
        <v>2.089898705471736</v>
      </c>
      <c r="P19">
        <v>7.0723599151027887</v>
      </c>
      <c r="Q19">
        <v>438.82424768849916</v>
      </c>
    </row>
    <row r="20" spans="1:17" x14ac:dyDescent="0.25">
      <c r="A20" s="31">
        <v>1996</v>
      </c>
      <c r="B20" s="32">
        <v>4613.5112196019491</v>
      </c>
      <c r="C20" s="33">
        <v>18.401113282638484</v>
      </c>
      <c r="E20">
        <v>569.04334012864081</v>
      </c>
      <c r="F20">
        <v>1.482305749052377</v>
      </c>
      <c r="G20" s="34"/>
      <c r="H20">
        <v>75.367494901181516</v>
      </c>
      <c r="I20">
        <v>15.950275427482188</v>
      </c>
      <c r="J20">
        <v>37.217309330791771</v>
      </c>
      <c r="K20">
        <v>44.122967657115844</v>
      </c>
      <c r="L20">
        <v>24.050296225999578</v>
      </c>
      <c r="M20">
        <v>24.050296225999578</v>
      </c>
      <c r="N20">
        <v>15.85718873031972</v>
      </c>
      <c r="O20">
        <v>0.64652027088492814</v>
      </c>
      <c r="P20">
        <v>5.2314652854519634</v>
      </c>
      <c r="Q20">
        <v>362.97707727084872</v>
      </c>
    </row>
    <row r="21" spans="1:17" x14ac:dyDescent="0.25">
      <c r="A21" s="31">
        <v>1995</v>
      </c>
      <c r="B21" s="32">
        <v>3765.4299541964424</v>
      </c>
      <c r="C21" s="33">
        <v>79.787290114164605</v>
      </c>
      <c r="E21">
        <v>398.87075743299772</v>
      </c>
      <c r="F21">
        <v>15.349976015301015</v>
      </c>
      <c r="G21" s="4"/>
      <c r="H21">
        <v>89.866866420547836</v>
      </c>
      <c r="I21">
        <v>21.673951381993202</v>
      </c>
      <c r="J21">
        <v>50.572553224650804</v>
      </c>
      <c r="K21">
        <v>57.373904007080462</v>
      </c>
      <c r="L21">
        <v>30.858882495434919</v>
      </c>
      <c r="M21">
        <v>30.858882495434919</v>
      </c>
      <c r="N21">
        <v>18.645976399920997</v>
      </c>
      <c r="O21">
        <v>0.86853490201370565</v>
      </c>
      <c r="P21">
        <v>10.04319935990496</v>
      </c>
      <c r="Q21">
        <v>170.46431524498107</v>
      </c>
    </row>
    <row r="22" spans="1:17" x14ac:dyDescent="0.25">
      <c r="A22" s="31">
        <v>1994</v>
      </c>
      <c r="B22" s="32">
        <v>2405.3011986324154</v>
      </c>
      <c r="C22" s="33">
        <v>246.94093897269229</v>
      </c>
      <c r="E22">
        <v>207.05829942563943</v>
      </c>
      <c r="F22">
        <v>35.899535252429921</v>
      </c>
      <c r="G22" s="4"/>
      <c r="H22">
        <v>104.87706831080119</v>
      </c>
      <c r="I22">
        <v>16.475391071386611</v>
      </c>
      <c r="J22">
        <v>38.44257916656877</v>
      </c>
      <c r="K22">
        <v>39.67896769438584</v>
      </c>
      <c r="L22">
        <v>26.688077782749698</v>
      </c>
      <c r="M22">
        <v>26.688077782749698</v>
      </c>
      <c r="N22">
        <v>14.243806159716955</v>
      </c>
      <c r="O22">
        <v>0.5008486141011842</v>
      </c>
      <c r="P22">
        <v>7.2795472338050793</v>
      </c>
      <c r="Q22">
        <v>67.840202560782245</v>
      </c>
    </row>
    <row r="23" spans="1:17" x14ac:dyDescent="0.25">
      <c r="A23" s="31">
        <v>1993</v>
      </c>
      <c r="B23" s="32">
        <v>1560.3830884361248</v>
      </c>
      <c r="C23" s="33">
        <v>462.53318941052714</v>
      </c>
      <c r="E23">
        <v>156.90326324350573</v>
      </c>
      <c r="F23">
        <v>54.167297416944152</v>
      </c>
      <c r="G23" s="4"/>
      <c r="H23">
        <v>72.059375110137751</v>
      </c>
      <c r="I23">
        <v>12.010223311097892</v>
      </c>
      <c r="J23">
        <v>28.023854392561741</v>
      </c>
      <c r="K23">
        <v>29.260124306903435</v>
      </c>
      <c r="L23">
        <v>19.907071022370602</v>
      </c>
      <c r="M23">
        <v>19.907071022370602</v>
      </c>
      <c r="N23">
        <v>19.857393148232493</v>
      </c>
      <c r="O23">
        <v>0.96795737574560947</v>
      </c>
      <c r="P23">
        <v>9.9495482636164336</v>
      </c>
      <c r="Q23">
        <v>36.331821210036786</v>
      </c>
    </row>
    <row r="24" spans="1:17" x14ac:dyDescent="0.25">
      <c r="A24" s="31">
        <v>1992</v>
      </c>
      <c r="B24" s="32">
        <v>843.64627584762923</v>
      </c>
      <c r="C24" s="33">
        <v>291.2252488463057</v>
      </c>
      <c r="E24">
        <v>88.060975431305593</v>
      </c>
      <c r="F24">
        <v>39.005361043031002</v>
      </c>
      <c r="G24" s="4"/>
      <c r="H24">
        <v>42.898455574278209</v>
      </c>
      <c r="I24">
        <v>9.6278204561428229</v>
      </c>
      <c r="J24">
        <v>22.464914397666583</v>
      </c>
      <c r="K24">
        <v>22.545638844615162</v>
      </c>
      <c r="L24">
        <v>13.351315024841876</v>
      </c>
      <c r="M24">
        <v>13.351315024841876</v>
      </c>
      <c r="N24">
        <v>14.706259043898456</v>
      </c>
      <c r="O24">
        <v>0.66075166173801558</v>
      </c>
      <c r="P24">
        <v>9.1818569151712062</v>
      </c>
      <c r="Q24">
        <v>24.822749292720633</v>
      </c>
    </row>
    <row r="25" spans="1:17" x14ac:dyDescent="0.25">
      <c r="A25" s="31">
        <v>1991</v>
      </c>
      <c r="B25" s="32">
        <v>871.12856750454046</v>
      </c>
      <c r="C25" s="33">
        <v>219.28989692038618</v>
      </c>
      <c r="E25">
        <v>112.09363316556117</v>
      </c>
      <c r="F25">
        <v>22.126972683228448</v>
      </c>
      <c r="G25" s="4"/>
      <c r="H25">
        <v>36.441609396646477</v>
      </c>
      <c r="I25">
        <v>16.924420894223594</v>
      </c>
      <c r="J25">
        <v>39.490315419855051</v>
      </c>
      <c r="K25">
        <v>32.387884683269839</v>
      </c>
      <c r="L25">
        <v>13.050216150699608</v>
      </c>
      <c r="M25">
        <v>13.050216150699608</v>
      </c>
      <c r="N25">
        <v>7.8841911399610174</v>
      </c>
      <c r="O25">
        <v>0.55647518401896578</v>
      </c>
      <c r="P25">
        <v>5.3538937220286265</v>
      </c>
      <c r="Q25">
        <v>42.270030610821863</v>
      </c>
    </row>
    <row r="26" spans="1:17" x14ac:dyDescent="0.25">
      <c r="A26" s="31">
        <v>1990</v>
      </c>
      <c r="B26" s="32">
        <v>765.69569475900619</v>
      </c>
      <c r="C26" s="33">
        <v>97.840139537970273</v>
      </c>
      <c r="E26">
        <v>95.307240349742031</v>
      </c>
      <c r="F26">
        <v>11.179538132005622</v>
      </c>
      <c r="G26" s="4"/>
      <c r="H26">
        <v>44.91051748745862</v>
      </c>
      <c r="I26">
        <v>13.327210614672119</v>
      </c>
      <c r="J26">
        <v>31.096824767568275</v>
      </c>
      <c r="K26">
        <v>27.370484437475703</v>
      </c>
      <c r="L26">
        <v>10.79650084077876</v>
      </c>
      <c r="M26">
        <v>10.79650084077876</v>
      </c>
      <c r="N26">
        <v>5.3499283467481584</v>
      </c>
      <c r="O26">
        <v>0.53443613037234461</v>
      </c>
      <c r="P26">
        <v>5.0179301445471562</v>
      </c>
      <c r="Q26">
        <v>44.79999857601279</v>
      </c>
    </row>
    <row r="27" spans="1:17" x14ac:dyDescent="0.25">
      <c r="A27" s="31">
        <v>1989</v>
      </c>
      <c r="B27" s="32">
        <v>336.04349382683102</v>
      </c>
      <c r="C27" s="33">
        <v>483.63619831492269</v>
      </c>
      <c r="E27">
        <v>43.588343221386815</v>
      </c>
      <c r="F27">
        <v>50.133409042531476</v>
      </c>
      <c r="G27" s="4"/>
      <c r="H27">
        <v>42.85247460609753</v>
      </c>
      <c r="I27">
        <v>14.880719338749021</v>
      </c>
      <c r="J27">
        <v>34.72167845708104</v>
      </c>
      <c r="K27">
        <v>33.706498165962515</v>
      </c>
      <c r="L27">
        <v>10.403052993902966</v>
      </c>
      <c r="M27">
        <v>10.403052993902966</v>
      </c>
      <c r="N27">
        <v>2.4690788334838887</v>
      </c>
      <c r="O27">
        <v>0.30149642636108853</v>
      </c>
      <c r="P27">
        <v>1.9949141731481461</v>
      </c>
      <c r="Q27">
        <v>57.062826091064409</v>
      </c>
    </row>
    <row r="28" spans="1:17" x14ac:dyDescent="0.25">
      <c r="A28" s="31">
        <v>1988</v>
      </c>
      <c r="B28" s="32">
        <v>81.730453632842256</v>
      </c>
      <c r="C28" s="33">
        <v>609.23843550244521</v>
      </c>
      <c r="E28">
        <v>11.179983481526701</v>
      </c>
      <c r="F28">
        <v>63.207727562153337</v>
      </c>
      <c r="G28" s="4"/>
      <c r="H28">
        <v>30.233630667363286</v>
      </c>
      <c r="I28">
        <v>13.778877131331638</v>
      </c>
      <c r="J28">
        <v>32.15071330644048</v>
      </c>
      <c r="K28">
        <v>32.79125136550018</v>
      </c>
      <c r="L28">
        <v>8.8683788737835592</v>
      </c>
      <c r="M28">
        <v>8.8683788737835592</v>
      </c>
      <c r="N28">
        <v>5.5844003469912327</v>
      </c>
      <c r="O28">
        <v>0.55282776389165966</v>
      </c>
      <c r="P28">
        <v>4.2809790859925272</v>
      </c>
      <c r="Q28">
        <v>53.980990512693928</v>
      </c>
    </row>
    <row r="29" spans="1:17" x14ac:dyDescent="0.25">
      <c r="A29" s="31">
        <v>1987</v>
      </c>
      <c r="B29" s="32">
        <v>26.748512915956759</v>
      </c>
      <c r="C29" s="33">
        <v>416.81938550959563</v>
      </c>
      <c r="E29">
        <v>5.5962315656170523</v>
      </c>
      <c r="F29">
        <v>54.933792782651615</v>
      </c>
      <c r="G29" s="4"/>
      <c r="H29">
        <v>16.655758272206356</v>
      </c>
      <c r="I29">
        <v>13.053013241662377</v>
      </c>
      <c r="J29">
        <v>30.457030897212206</v>
      </c>
      <c r="K29">
        <v>30.743985347224779</v>
      </c>
      <c r="L29">
        <v>7.1746552582005041</v>
      </c>
      <c r="M29">
        <v>7.1746552582005041</v>
      </c>
      <c r="N29">
        <v>3.9455637074183585</v>
      </c>
      <c r="O29">
        <v>0.68369691723966963</v>
      </c>
      <c r="P29">
        <v>3.9689057827866723</v>
      </c>
      <c r="Q29">
        <v>52.27258541056694</v>
      </c>
    </row>
    <row r="30" spans="1:17" x14ac:dyDescent="0.25">
      <c r="A30" s="31">
        <v>1986</v>
      </c>
      <c r="B30" s="32">
        <v>52.139482305382757</v>
      </c>
      <c r="C30" s="33">
        <v>573.82615137290213</v>
      </c>
      <c r="E30">
        <v>5.4002915434910008</v>
      </c>
      <c r="F30">
        <v>48.457828613273158</v>
      </c>
      <c r="G30" s="4"/>
      <c r="H30">
        <v>14.052523303213777</v>
      </c>
      <c r="I30">
        <v>18.529593990637949</v>
      </c>
      <c r="J30">
        <v>43.235719311488538</v>
      </c>
      <c r="K30">
        <v>34.250326585383078</v>
      </c>
      <c r="L30">
        <v>7.9495175312619626</v>
      </c>
      <c r="M30">
        <v>7.9495175312619626</v>
      </c>
      <c r="N30">
        <v>2.5699444398827449</v>
      </c>
      <c r="O30">
        <v>0.35831236239580339</v>
      </c>
      <c r="P30">
        <v>2.3858359740013246</v>
      </c>
      <c r="Q30">
        <v>41.589625472843345</v>
      </c>
    </row>
    <row r="31" spans="1:17" x14ac:dyDescent="0.25">
      <c r="A31" s="31">
        <v>1985</v>
      </c>
      <c r="B31" s="32">
        <v>24.092978812633724</v>
      </c>
      <c r="C31" s="33">
        <v>484.37167619778677</v>
      </c>
      <c r="E31">
        <v>2.6817776214967002</v>
      </c>
      <c r="F31">
        <v>30.438129247712091</v>
      </c>
      <c r="G31" s="4"/>
      <c r="H31">
        <v>11.840103485273012</v>
      </c>
      <c r="I31">
        <v>12.744421467094309</v>
      </c>
      <c r="J31">
        <v>29.736983423220046</v>
      </c>
      <c r="K31">
        <v>19.615668422079096</v>
      </c>
      <c r="L31">
        <v>4.9689184664428909</v>
      </c>
      <c r="M31">
        <v>4.9689184664428909</v>
      </c>
      <c r="N31">
        <v>1.6131175602297618</v>
      </c>
      <c r="O31">
        <v>0.14488650385345125</v>
      </c>
      <c r="P31">
        <v>1.0253230557351909</v>
      </c>
      <c r="Q31">
        <v>35.503650274671202</v>
      </c>
    </row>
    <row r="32" spans="1:17" x14ac:dyDescent="0.25">
      <c r="A32" s="31">
        <v>1984</v>
      </c>
      <c r="B32" s="32">
        <v>23.146911641507856</v>
      </c>
      <c r="C32" s="33">
        <v>352.58125949181488</v>
      </c>
      <c r="E32">
        <v>1.9517796715264819</v>
      </c>
      <c r="F32" s="4">
        <v>19.76144477542643</v>
      </c>
      <c r="G32" s="4"/>
      <c r="H32">
        <v>10.364736425222874</v>
      </c>
      <c r="I32">
        <v>8.5142749986486912</v>
      </c>
      <c r="J32">
        <v>19.866641663513622</v>
      </c>
      <c r="K32">
        <v>11.676229497744938</v>
      </c>
      <c r="L32">
        <v>3.2803871467934327</v>
      </c>
      <c r="M32">
        <v>3.2803871467934327</v>
      </c>
      <c r="N32">
        <v>1.4950171428691801</v>
      </c>
      <c r="O32">
        <v>0.26284265164988252</v>
      </c>
      <c r="P32">
        <v>1.5141329720800802</v>
      </c>
      <c r="Q32">
        <v>36.400100015094189</v>
      </c>
    </row>
    <row r="33" spans="1:19" x14ac:dyDescent="0.25">
      <c r="A33" s="31">
        <v>1983</v>
      </c>
      <c r="B33" s="32">
        <v>47.056398610289499</v>
      </c>
      <c r="C33" s="33">
        <v>326.51708289569774</v>
      </c>
      <c r="E33">
        <v>2.6726922125416217</v>
      </c>
      <c r="F33" s="4">
        <v>10.360047650162374</v>
      </c>
      <c r="G33" s="4"/>
      <c r="H33">
        <v>8.8007622643359049</v>
      </c>
      <c r="I33">
        <v>8.1711582881475273</v>
      </c>
      <c r="J33">
        <v>19.066036005677564</v>
      </c>
      <c r="K33">
        <v>11.648154845352709</v>
      </c>
      <c r="L33">
        <v>3.117947488865688</v>
      </c>
      <c r="M33">
        <v>3.117947488865688</v>
      </c>
      <c r="N33">
        <v>0.56055278825567045</v>
      </c>
      <c r="O33">
        <v>7.6152728128707048E-2</v>
      </c>
      <c r="P33">
        <v>0.78652980606115741</v>
      </c>
      <c r="Q33">
        <v>39.62171928787977</v>
      </c>
    </row>
    <row r="34" spans="1:19" x14ac:dyDescent="0.25">
      <c r="A34" s="31">
        <v>1982</v>
      </c>
      <c r="B34" s="32">
        <v>192.85010115282071</v>
      </c>
      <c r="C34" s="33">
        <v>103.41270716115264</v>
      </c>
      <c r="E34">
        <v>4.7398027825114983</v>
      </c>
      <c r="F34" s="4">
        <v>4.7313990835099462</v>
      </c>
      <c r="G34" s="4"/>
      <c r="H34">
        <v>15.766184711614924</v>
      </c>
      <c r="I34">
        <v>9.4508261103690145</v>
      </c>
      <c r="J34">
        <v>22.051927590861027</v>
      </c>
      <c r="K34">
        <v>13.541867605406791</v>
      </c>
      <c r="L34">
        <v>2.9316662342608142</v>
      </c>
      <c r="M34">
        <v>2.9316662342608142</v>
      </c>
      <c r="N34">
        <v>0.99419916121306984</v>
      </c>
      <c r="O34">
        <v>0.1495875674854607</v>
      </c>
      <c r="P34">
        <v>1.0993569885050876</v>
      </c>
      <c r="Q34">
        <v>37.356392339982953</v>
      </c>
    </row>
    <row r="35" spans="1:19" x14ac:dyDescent="0.25">
      <c r="A35" s="31">
        <v>1981</v>
      </c>
      <c r="B35" s="32">
        <v>156.3523491647091</v>
      </c>
      <c r="C35" s="33">
        <v>49.623402243040474</v>
      </c>
      <c r="E35">
        <v>5.5072456657630351</v>
      </c>
      <c r="F35" s="4">
        <v>1.9350706915064491</v>
      </c>
      <c r="G35" s="4"/>
      <c r="H35">
        <v>10.789958458594409</v>
      </c>
      <c r="I35">
        <v>9.4014351256006528</v>
      </c>
      <c r="J35">
        <v>21.936681959734855</v>
      </c>
      <c r="K35">
        <v>14.861336472115255</v>
      </c>
      <c r="L35">
        <v>2.5838672964601401</v>
      </c>
      <c r="M35">
        <v>2.5838672964601401</v>
      </c>
      <c r="N35">
        <v>0.95476862910145721</v>
      </c>
      <c r="O35">
        <v>0.27970728177278525</v>
      </c>
      <c r="P35">
        <v>0.90074600898069745</v>
      </c>
      <c r="Q35" s="4">
        <v>23.121290475928795</v>
      </c>
    </row>
    <row r="36" spans="1:19" x14ac:dyDescent="0.25">
      <c r="A36" s="31">
        <v>1980</v>
      </c>
      <c r="B36" s="32">
        <v>243.71994250912587</v>
      </c>
      <c r="C36" s="33">
        <v>80.314678119502403</v>
      </c>
      <c r="E36">
        <v>9.6300218546281684</v>
      </c>
      <c r="F36" s="4">
        <v>1.9341315293487829</v>
      </c>
      <c r="G36" s="4"/>
      <c r="H36">
        <v>5.0295618119710204</v>
      </c>
      <c r="I36">
        <v>17.868578247658441</v>
      </c>
      <c r="J36">
        <v>41.693349244536364</v>
      </c>
      <c r="K36">
        <v>17.848812004351501</v>
      </c>
      <c r="L36">
        <v>4.2888519902674505</v>
      </c>
      <c r="M36">
        <v>4.2888519902674505</v>
      </c>
      <c r="N36">
        <v>1.0822966266172471</v>
      </c>
      <c r="O36">
        <v>0.13531459620870592</v>
      </c>
      <c r="P36">
        <v>0.75986043586830254</v>
      </c>
      <c r="Q36" s="4">
        <v>18.276984884328737</v>
      </c>
    </row>
    <row r="37" spans="1:19" x14ac:dyDescent="0.25">
      <c r="A37" s="31">
        <v>1979</v>
      </c>
      <c r="B37" s="32">
        <v>309.59100866910245</v>
      </c>
      <c r="C37" s="33">
        <v>0.72094956479204553</v>
      </c>
      <c r="E37">
        <v>11.650320287036061</v>
      </c>
      <c r="F37" s="4">
        <v>0</v>
      </c>
      <c r="G37" s="4"/>
      <c r="H37">
        <v>4.1991061539115329</v>
      </c>
      <c r="I37">
        <v>11.303742616447296</v>
      </c>
      <c r="J37">
        <v>26.37539943837703</v>
      </c>
      <c r="K37">
        <v>29.512029151594504</v>
      </c>
      <c r="L37">
        <v>3.1138064965004251</v>
      </c>
      <c r="M37">
        <v>3.1138064965004251</v>
      </c>
      <c r="N37">
        <v>0.796658074140974</v>
      </c>
      <c r="O37">
        <v>0.10835770740231637</v>
      </c>
      <c r="P37">
        <v>0.46428116280328519</v>
      </c>
      <c r="Q37" s="4">
        <v>6.8264216622363776</v>
      </c>
    </row>
    <row r="38" spans="1:19" x14ac:dyDescent="0.25">
      <c r="A38" s="31">
        <v>1978</v>
      </c>
      <c r="B38" s="32">
        <v>259.74890463195339</v>
      </c>
      <c r="C38" s="33">
        <v>0</v>
      </c>
      <c r="E38">
        <v>9.2537756095145483</v>
      </c>
      <c r="F38" s="4">
        <v>0</v>
      </c>
      <c r="G38" s="4"/>
      <c r="H38">
        <v>0.58740290702473208</v>
      </c>
      <c r="I38">
        <v>15.776712852613397</v>
      </c>
      <c r="J38">
        <v>36.812329989431262</v>
      </c>
      <c r="K38">
        <v>15.067142908505405</v>
      </c>
      <c r="L38">
        <v>3.1912225684952822</v>
      </c>
      <c r="M38">
        <v>3.1912225684952822</v>
      </c>
      <c r="N38">
        <v>0.96893059825876926</v>
      </c>
      <c r="O38">
        <v>7.9191170790164245E-2</v>
      </c>
      <c r="P38">
        <v>0.54884352917446466</v>
      </c>
      <c r="Q38" s="4">
        <v>4.6441453111691162</v>
      </c>
    </row>
    <row r="39" spans="1:19" x14ac:dyDescent="0.25">
      <c r="A39" s="31">
        <v>1977</v>
      </c>
      <c r="B39" s="32">
        <v>192.78923658779266</v>
      </c>
      <c r="C39" s="33">
        <v>0</v>
      </c>
      <c r="E39">
        <v>8.7011545846880409</v>
      </c>
      <c r="F39" s="4">
        <v>0</v>
      </c>
      <c r="G39" s="4"/>
      <c r="H39">
        <v>0.59771201951530184</v>
      </c>
      <c r="I39">
        <v>17.199224944926303</v>
      </c>
      <c r="J39">
        <v>40.131524871494697</v>
      </c>
      <c r="K39">
        <v>14.625350552133542</v>
      </c>
      <c r="L39">
        <v>4.5921709326697151</v>
      </c>
      <c r="M39">
        <v>4.5921709326697151</v>
      </c>
      <c r="N39">
        <v>0.88503350167424955</v>
      </c>
      <c r="O39">
        <v>8.1406825798648774E-2</v>
      </c>
      <c r="P39">
        <v>0.60267311357386733</v>
      </c>
      <c r="Q39">
        <v>0</v>
      </c>
    </row>
    <row r="40" spans="1:19" x14ac:dyDescent="0.25">
      <c r="A40" s="31">
        <v>1976</v>
      </c>
      <c r="B40" s="32">
        <v>176.0013002935753</v>
      </c>
      <c r="C40" s="33">
        <v>0</v>
      </c>
      <c r="E40">
        <v>11.823849617409131</v>
      </c>
      <c r="F40" s="4">
        <v>0</v>
      </c>
      <c r="G40" s="4"/>
      <c r="H40">
        <v>0.2413478349796338</v>
      </c>
      <c r="I40">
        <v>9.8502240089839983</v>
      </c>
      <c r="J40">
        <v>22.983856020962659</v>
      </c>
      <c r="K40">
        <v>10.55470914178604</v>
      </c>
      <c r="L40">
        <v>3.7315089908067991</v>
      </c>
      <c r="M40">
        <v>3.7315089908067991</v>
      </c>
      <c r="N40">
        <v>0.67610570690962957</v>
      </c>
      <c r="O40">
        <v>4.9497445924813421E-2</v>
      </c>
      <c r="P40">
        <v>0.42508994648696197</v>
      </c>
      <c r="Q40">
        <v>0</v>
      </c>
    </row>
    <row r="41" spans="1:19" x14ac:dyDescent="0.25">
      <c r="A41" s="31">
        <v>1975</v>
      </c>
      <c r="B41" s="32">
        <v>145.89170523872619</v>
      </c>
      <c r="C41" s="33">
        <v>0</v>
      </c>
      <c r="E41">
        <v>11.44708207302393</v>
      </c>
      <c r="F41" s="4">
        <v>0</v>
      </c>
      <c r="G41" s="4"/>
      <c r="H41">
        <v>0.10114466076786503</v>
      </c>
      <c r="I41">
        <v>6.5200314258041061</v>
      </c>
      <c r="J41">
        <v>15.213406660209579</v>
      </c>
      <c r="K41">
        <v>7.4059311989345105</v>
      </c>
      <c r="L41">
        <v>2.6991049436158607</v>
      </c>
      <c r="M41">
        <v>2.6991049436158607</v>
      </c>
      <c r="N41">
        <v>0.29870008602141224</v>
      </c>
      <c r="O41">
        <v>3.1711310502273209E-2</v>
      </c>
      <c r="P41">
        <v>0.16571717101187938</v>
      </c>
      <c r="Q41">
        <v>0</v>
      </c>
    </row>
    <row r="42" spans="1:19" x14ac:dyDescent="0.25">
      <c r="A42" s="31">
        <v>1974</v>
      </c>
      <c r="B42" s="32">
        <v>120.81085442392366</v>
      </c>
      <c r="C42" s="33">
        <v>0</v>
      </c>
      <c r="E42">
        <v>11.186175355485652</v>
      </c>
      <c r="F42" s="4">
        <v>0</v>
      </c>
      <c r="G42" s="4"/>
      <c r="H42">
        <v>6.0518594057977743E-2</v>
      </c>
      <c r="I42">
        <v>5.4678859863857703</v>
      </c>
      <c r="J42">
        <v>12.758400634900129</v>
      </c>
      <c r="K42">
        <v>4.2515432410419685</v>
      </c>
      <c r="L42">
        <v>2.1983137368556598</v>
      </c>
      <c r="M42">
        <v>2.1983137368556598</v>
      </c>
      <c r="N42">
        <v>0.18526825734864261</v>
      </c>
      <c r="O42">
        <v>2.2304603991272789E-2</v>
      </c>
      <c r="P42">
        <v>0.10752663608656467</v>
      </c>
      <c r="Q42">
        <v>0</v>
      </c>
    </row>
    <row r="43" spans="1:19" x14ac:dyDescent="0.25">
      <c r="A43" s="31">
        <v>1973</v>
      </c>
      <c r="B43" s="32">
        <v>95.525416625457822</v>
      </c>
      <c r="C43" s="33">
        <v>0</v>
      </c>
      <c r="E43">
        <v>8.7433784297810284</v>
      </c>
      <c r="F43" s="4">
        <v>0</v>
      </c>
      <c r="G43" s="4"/>
      <c r="H43">
        <v>4.4579649524900934E-2</v>
      </c>
      <c r="I43">
        <v>4.2419124824650662</v>
      </c>
      <c r="J43">
        <v>9.897795792418485</v>
      </c>
      <c r="K43">
        <v>2.4186024928239087</v>
      </c>
      <c r="L43">
        <v>1.1345813733583066</v>
      </c>
      <c r="M43">
        <v>1.1345813733583066</v>
      </c>
      <c r="N43">
        <v>0.20943605457225772</v>
      </c>
      <c r="O43">
        <v>4.7046661453895404E-3</v>
      </c>
      <c r="P43">
        <v>0.11091250437755838</v>
      </c>
      <c r="Q43">
        <v>0</v>
      </c>
    </row>
    <row r="44" spans="1:19" x14ac:dyDescent="0.25">
      <c r="B44" s="4">
        <f>SUM(B3:B43)</f>
        <v>75724.008182009027</v>
      </c>
      <c r="C44" s="4">
        <f t="shared" ref="C44:R44" si="0">SUM(C3:C43)</f>
        <v>5559.6433858887422</v>
      </c>
      <c r="D44" s="4">
        <f t="shared" si="0"/>
        <v>114205.32150839845</v>
      </c>
      <c r="E44" s="4">
        <f t="shared" si="0"/>
        <v>11376.615089902387</v>
      </c>
      <c r="F44" s="4">
        <f t="shared" si="0"/>
        <v>510.52362601673366</v>
      </c>
      <c r="G44" s="4">
        <f t="shared" si="0"/>
        <v>14839.87958688501</v>
      </c>
      <c r="H44" s="4">
        <f t="shared" si="0"/>
        <v>7376.8844567700471</v>
      </c>
      <c r="I44" s="4">
        <f t="shared" si="0"/>
        <v>872.7053992176011</v>
      </c>
      <c r="J44" s="4">
        <f t="shared" si="0"/>
        <v>2627.123792244613</v>
      </c>
      <c r="K44" s="4">
        <f t="shared" si="0"/>
        <v>1536.3913450561265</v>
      </c>
      <c r="L44" s="4">
        <f t="shared" si="0"/>
        <v>2505.2700514272137</v>
      </c>
      <c r="M44" s="4">
        <f t="shared" si="0"/>
        <v>2583.3796555841282</v>
      </c>
      <c r="N44" s="4">
        <f t="shared" si="0"/>
        <v>962.4210137564927</v>
      </c>
      <c r="O44" s="4">
        <f t="shared" si="0"/>
        <v>219.94699268975631</v>
      </c>
      <c r="P44" s="4">
        <f t="shared" si="0"/>
        <v>409.70637822264689</v>
      </c>
      <c r="Q44" s="4">
        <f t="shared" si="0"/>
        <v>40285.193401251825</v>
      </c>
      <c r="R44" s="4">
        <f t="shared" si="0"/>
        <v>6996.9910100962788</v>
      </c>
      <c r="S44" s="4"/>
    </row>
    <row r="45" spans="1:19" x14ac:dyDescent="0.25">
      <c r="D45" s="35">
        <f>SUM(B44:D44)</f>
        <v>195488.97307629621</v>
      </c>
      <c r="G45" s="35">
        <f>SUM(E44:G44)</f>
        <v>26727.018302804128</v>
      </c>
      <c r="M45" s="4">
        <f>SUM(I44:M44)</f>
        <v>10124.870243529684</v>
      </c>
      <c r="P45" s="4">
        <f>SUM(N44:P44)</f>
        <v>1592.0743846688958</v>
      </c>
      <c r="R45" s="4">
        <f>SUM(Q44:R44)</f>
        <v>47282.184411348106</v>
      </c>
    </row>
    <row r="46" spans="1:19" x14ac:dyDescent="0.25">
      <c r="C46" s="36"/>
      <c r="D46" s="37"/>
    </row>
    <row r="47" spans="1:19" x14ac:dyDescent="0.25">
      <c r="C47" s="36"/>
      <c r="D47" s="37"/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workbookViewId="0">
      <selection activeCell="I12" sqref="I12"/>
    </sheetView>
  </sheetViews>
  <sheetFormatPr defaultColWidth="18.7109375" defaultRowHeight="15" x14ac:dyDescent="0.25"/>
  <cols>
    <col min="2" max="20" width="11.5703125" customWidth="1"/>
  </cols>
  <sheetData>
    <row r="1" spans="1:20" x14ac:dyDescent="0.25">
      <c r="A1" t="s">
        <v>0</v>
      </c>
      <c r="B1" t="s">
        <v>23</v>
      </c>
      <c r="C1" t="s">
        <v>23</v>
      </c>
      <c r="D1" t="s">
        <v>23</v>
      </c>
      <c r="E1" t="s">
        <v>23</v>
      </c>
      <c r="F1" t="s">
        <v>23</v>
      </c>
      <c r="G1" t="s">
        <v>23</v>
      </c>
      <c r="H1" t="s">
        <v>23</v>
      </c>
      <c r="K1" t="s">
        <v>23</v>
      </c>
      <c r="L1" t="s">
        <v>23</v>
      </c>
      <c r="M1" t="s">
        <v>23</v>
      </c>
      <c r="N1" t="s">
        <v>23</v>
      </c>
      <c r="O1" t="s">
        <v>23</v>
      </c>
      <c r="P1" t="s">
        <v>23</v>
      </c>
      <c r="Q1" t="s">
        <v>23</v>
      </c>
      <c r="R1" t="s">
        <v>23</v>
      </c>
      <c r="S1" t="s">
        <v>23</v>
      </c>
      <c r="T1" t="s">
        <v>23</v>
      </c>
    </row>
    <row r="2" spans="1:20" s="5" customFormat="1" ht="60" x14ac:dyDescent="0.25">
      <c r="A2" s="10" t="s">
        <v>24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5" t="s">
        <v>27</v>
      </c>
      <c r="J2" s="15" t="s">
        <v>28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5" t="s">
        <v>18</v>
      </c>
    </row>
    <row r="3" spans="1:20" x14ac:dyDescent="0.25">
      <c r="A3" s="10">
        <v>2013</v>
      </c>
      <c r="B3" s="4">
        <v>34330.726278565962</v>
      </c>
      <c r="C3" s="4">
        <v>0</v>
      </c>
      <c r="D3" s="4">
        <v>581682.47329844825</v>
      </c>
      <c r="E3" s="4">
        <v>27131.582303687854</v>
      </c>
      <c r="F3" s="4">
        <v>0</v>
      </c>
      <c r="G3" s="4">
        <v>103316.359266061</v>
      </c>
      <c r="H3" s="4">
        <v>31844.377908277409</v>
      </c>
      <c r="I3" s="21">
        <f>H3</f>
        <v>31844.377908277409</v>
      </c>
      <c r="K3" s="4">
        <v>638.95188615315135</v>
      </c>
      <c r="L3" s="4">
        <v>4277.0002258866034</v>
      </c>
      <c r="M3" s="4">
        <v>1710.2868759882556</v>
      </c>
      <c r="N3" s="4">
        <v>6612.125592952335</v>
      </c>
      <c r="O3" s="4">
        <v>9105.705895640378</v>
      </c>
      <c r="P3" s="4">
        <v>3482.910019121241</v>
      </c>
      <c r="Q3" s="4">
        <v>1324.8641992052562</v>
      </c>
      <c r="R3" s="4">
        <v>842.34126101309607</v>
      </c>
      <c r="S3" s="4">
        <v>85987.488581314887</v>
      </c>
      <c r="T3" s="4">
        <v>62899.055604053268</v>
      </c>
    </row>
    <row r="4" spans="1:20" x14ac:dyDescent="0.25">
      <c r="A4" s="10">
        <v>2012</v>
      </c>
      <c r="B4" s="4">
        <v>43772.778644275422</v>
      </c>
      <c r="C4" s="4">
        <v>0</v>
      </c>
      <c r="D4" s="4">
        <v>596765.83935483452</v>
      </c>
      <c r="E4" s="4">
        <v>44798.938226110295</v>
      </c>
      <c r="F4" s="4">
        <v>0</v>
      </c>
      <c r="G4" s="4">
        <v>91283.827696116248</v>
      </c>
      <c r="H4" s="4">
        <v>28591.430419236709</v>
      </c>
      <c r="I4" s="21">
        <f>H4</f>
        <v>28591.430419236709</v>
      </c>
      <c r="K4" s="4">
        <v>814.8872716100542</v>
      </c>
      <c r="L4" s="4">
        <v>4771.7043344757703</v>
      </c>
      <c r="M4" s="4">
        <v>1709.7036775167817</v>
      </c>
      <c r="N4" s="4">
        <v>6786.8282812562757</v>
      </c>
      <c r="O4" s="4">
        <v>7419.7630520283756</v>
      </c>
      <c r="P4" s="4">
        <v>3961.1981806798535</v>
      </c>
      <c r="Q4" s="4">
        <v>1248.8413734207918</v>
      </c>
      <c r="R4" s="4">
        <v>924.47433393132667</v>
      </c>
      <c r="S4" s="4">
        <v>108529.6547540475</v>
      </c>
      <c r="T4" s="4">
        <v>58736.891045488781</v>
      </c>
    </row>
    <row r="5" spans="1:20" x14ac:dyDescent="0.25">
      <c r="A5" s="10">
        <v>2011</v>
      </c>
      <c r="B5" s="4">
        <v>63925.863858495068</v>
      </c>
      <c r="C5" s="4">
        <v>0</v>
      </c>
      <c r="D5" s="4">
        <v>564274.82417927205</v>
      </c>
      <c r="E5" s="4">
        <v>56610.261628866559</v>
      </c>
      <c r="F5" s="4">
        <v>0</v>
      </c>
      <c r="G5" s="4">
        <v>86515.691937377997</v>
      </c>
      <c r="H5" s="4">
        <v>34984.647607996209</v>
      </c>
      <c r="I5" s="22">
        <f>H5*0.67</f>
        <v>23439.713897357462</v>
      </c>
      <c r="J5" s="22">
        <f>H5*0.33</f>
        <v>11544.93371063875</v>
      </c>
      <c r="K5" s="4">
        <v>1239.1417123023243</v>
      </c>
      <c r="L5" s="4">
        <v>6083.9544842795149</v>
      </c>
      <c r="M5" s="4">
        <v>2278.2201814478649</v>
      </c>
      <c r="N5" s="4">
        <v>9056.7692380623303</v>
      </c>
      <c r="O5" s="4">
        <v>8366.3947497627123</v>
      </c>
      <c r="P5" s="4">
        <v>4885.0654173848106</v>
      </c>
      <c r="Q5" s="4">
        <v>1575.7454368739927</v>
      </c>
      <c r="R5" s="4">
        <v>1076.5896731469481</v>
      </c>
      <c r="S5" s="4">
        <v>132422.61620443853</v>
      </c>
      <c r="T5" s="4">
        <v>71705.335002302483</v>
      </c>
    </row>
    <row r="6" spans="1:20" x14ac:dyDescent="0.25">
      <c r="A6" s="10">
        <v>2010</v>
      </c>
      <c r="B6" s="4">
        <v>39587.008038407701</v>
      </c>
      <c r="C6" s="4">
        <v>0</v>
      </c>
      <c r="D6" s="4">
        <v>600432.18582092295</v>
      </c>
      <c r="E6" s="4">
        <v>46231.306288290638</v>
      </c>
      <c r="F6" s="4">
        <v>0</v>
      </c>
      <c r="G6" s="4">
        <v>75572.383941056032</v>
      </c>
      <c r="H6" s="4">
        <v>29286.788757361712</v>
      </c>
      <c r="I6" s="22">
        <f>H6*0.81</f>
        <v>23722.298893462987</v>
      </c>
      <c r="J6" s="22">
        <f>H6*0.19</f>
        <v>5564.4898638987252</v>
      </c>
      <c r="K6" s="4">
        <v>1153.5079380309392</v>
      </c>
      <c r="L6" s="4">
        <v>5417.7001417806032</v>
      </c>
      <c r="M6" s="4">
        <v>2236.479891342341</v>
      </c>
      <c r="N6" s="4">
        <v>7886.7752042115435</v>
      </c>
      <c r="O6" s="4">
        <v>8189.4329641490622</v>
      </c>
      <c r="P6" s="4">
        <v>3977.5367992230831</v>
      </c>
      <c r="Q6" s="4">
        <v>1314.9982911167672</v>
      </c>
      <c r="R6" s="4">
        <v>910.98362077799823</v>
      </c>
      <c r="S6" s="4">
        <v>105514.89917993869</v>
      </c>
      <c r="T6" s="4">
        <v>24560.823613139662</v>
      </c>
    </row>
    <row r="7" spans="1:20" x14ac:dyDescent="0.25">
      <c r="A7" s="10">
        <v>2009</v>
      </c>
      <c r="B7" s="4">
        <v>34405.336270693442</v>
      </c>
      <c r="C7" s="4">
        <v>0</v>
      </c>
      <c r="D7" s="4">
        <v>567141.47347920528</v>
      </c>
      <c r="E7" s="4">
        <v>32663.819902014147</v>
      </c>
      <c r="F7" s="4">
        <v>0</v>
      </c>
      <c r="G7" s="4">
        <v>61656.895274379836</v>
      </c>
      <c r="H7" s="4">
        <v>20673.665215813817</v>
      </c>
      <c r="I7" s="22">
        <f>H7*0.6</f>
        <v>12404.19912948829</v>
      </c>
      <c r="J7" s="22">
        <f>H7*0.4</f>
        <v>8269.4660863255267</v>
      </c>
      <c r="K7" s="4">
        <v>959.12973912593986</v>
      </c>
      <c r="L7" s="4">
        <v>3703.418167855607</v>
      </c>
      <c r="M7" s="4">
        <v>1651.6271540667237</v>
      </c>
      <c r="N7" s="4">
        <v>4992.6436061208351</v>
      </c>
      <c r="O7" s="4">
        <v>4468.9989716010423</v>
      </c>
      <c r="P7" s="4">
        <v>2700.7547240592498</v>
      </c>
      <c r="Q7" s="4">
        <v>786.87804182756599</v>
      </c>
      <c r="R7" s="4">
        <v>602.52281883100511</v>
      </c>
      <c r="S7" s="4">
        <v>131403.95244503379</v>
      </c>
      <c r="T7" s="4">
        <v>0</v>
      </c>
    </row>
    <row r="8" spans="1:20" x14ac:dyDescent="0.25">
      <c r="A8" s="10">
        <v>2008</v>
      </c>
      <c r="B8" s="4">
        <v>40853.751547330263</v>
      </c>
      <c r="C8" s="4">
        <v>0</v>
      </c>
      <c r="D8" s="4">
        <v>501979.06902430294</v>
      </c>
      <c r="E8" s="4">
        <v>29565.94464128491</v>
      </c>
      <c r="F8" s="4">
        <v>0</v>
      </c>
      <c r="G8" s="4">
        <v>55516.593286076539</v>
      </c>
      <c r="H8" s="4">
        <v>20123.399483077541</v>
      </c>
      <c r="I8" s="22">
        <f>H8*0.93</f>
        <v>18714.761519262112</v>
      </c>
      <c r="J8" s="22">
        <f>H8*0.07</f>
        <v>1408.6379638154281</v>
      </c>
      <c r="K8" s="4">
        <v>1458.7618954720467</v>
      </c>
      <c r="L8" s="4">
        <v>4123.223551559734</v>
      </c>
      <c r="M8" s="4">
        <v>1930.9388056309701</v>
      </c>
      <c r="N8" s="4">
        <v>6061.9588799590674</v>
      </c>
      <c r="O8" s="4">
        <v>6297.9661212596793</v>
      </c>
      <c r="P8" s="4">
        <v>3949.9846006948178</v>
      </c>
      <c r="Q8" s="4">
        <v>1557.2772425947858</v>
      </c>
      <c r="R8" s="4">
        <v>853.99074593907437</v>
      </c>
      <c r="S8" s="4">
        <v>183537.17085888499</v>
      </c>
      <c r="T8" s="4">
        <v>0</v>
      </c>
    </row>
    <row r="9" spans="1:20" x14ac:dyDescent="0.25">
      <c r="A9" s="10">
        <v>2007</v>
      </c>
      <c r="B9" s="4">
        <v>56429.566943102502</v>
      </c>
      <c r="C9" s="4">
        <v>0</v>
      </c>
      <c r="D9" s="4">
        <v>424728.48109617655</v>
      </c>
      <c r="E9" s="4">
        <v>19993.113325878796</v>
      </c>
      <c r="F9" s="4">
        <v>0</v>
      </c>
      <c r="G9" s="4">
        <v>43480.074853728336</v>
      </c>
      <c r="H9" s="4">
        <v>12555.229156735295</v>
      </c>
      <c r="I9" s="23"/>
      <c r="J9" s="22">
        <f>H9</f>
        <v>12555.229156735295</v>
      </c>
      <c r="K9" s="4">
        <v>1357.1450929810262</v>
      </c>
      <c r="L9" s="4">
        <v>3604.2973718795324</v>
      </c>
      <c r="M9" s="4">
        <v>1796.3154551468151</v>
      </c>
      <c r="N9" s="4">
        <v>4582.8418142161991</v>
      </c>
      <c r="O9" s="4">
        <v>4400.8130505674089</v>
      </c>
      <c r="P9" s="4">
        <v>3346.5436218388481</v>
      </c>
      <c r="Q9" s="4">
        <v>1470.6291951096161</v>
      </c>
      <c r="R9" s="4">
        <v>808.37757708682466</v>
      </c>
      <c r="S9" s="4">
        <v>174005.49997738501</v>
      </c>
      <c r="T9" s="4">
        <v>0</v>
      </c>
    </row>
    <row r="10" spans="1:20" x14ac:dyDescent="0.25">
      <c r="A10" s="10">
        <v>2006</v>
      </c>
      <c r="B10" s="4">
        <v>75316.397076678579</v>
      </c>
      <c r="C10" s="4">
        <v>370.09272939556888</v>
      </c>
      <c r="D10" s="4">
        <v>288639.56862787425</v>
      </c>
      <c r="E10" s="4">
        <v>16023.892627688159</v>
      </c>
      <c r="F10" s="4">
        <v>23.056347519934484</v>
      </c>
      <c r="G10" s="4">
        <v>26996.514471586594</v>
      </c>
      <c r="H10" s="4">
        <v>9377.9271236731547</v>
      </c>
      <c r="I10" s="4"/>
      <c r="J10" s="22">
        <f t="shared" ref="J10:J44" si="0">H10</f>
        <v>9377.9271236731547</v>
      </c>
      <c r="K10" s="4">
        <v>1222.809572000664</v>
      </c>
      <c r="L10" s="4">
        <v>3032.1598739192941</v>
      </c>
      <c r="M10" s="4">
        <v>1496.2357533986337</v>
      </c>
      <c r="N10" s="4">
        <v>3202.6786686293326</v>
      </c>
      <c r="O10" s="4">
        <v>3008.7860924916959</v>
      </c>
      <c r="P10" s="4">
        <v>2350.7641382143124</v>
      </c>
      <c r="Q10" s="4">
        <v>1105.9182955671763</v>
      </c>
      <c r="R10" s="4">
        <v>730.05738230382792</v>
      </c>
      <c r="S10" s="4">
        <v>130427.15751622403</v>
      </c>
      <c r="T10" s="4">
        <v>0</v>
      </c>
    </row>
    <row r="11" spans="1:20" x14ac:dyDescent="0.25">
      <c r="A11" s="10">
        <v>2005</v>
      </c>
      <c r="B11" s="4">
        <v>137992.07522016004</v>
      </c>
      <c r="C11" s="4">
        <v>8634.2659496655906</v>
      </c>
      <c r="D11" s="4">
        <v>165621.57907361593</v>
      </c>
      <c r="E11" s="4">
        <v>18127.830636671566</v>
      </c>
      <c r="F11" s="4">
        <v>431.75465712637504</v>
      </c>
      <c r="G11" s="4">
        <v>17143.970850291327</v>
      </c>
      <c r="H11" s="4">
        <v>7612.4521155544553</v>
      </c>
      <c r="I11" s="4"/>
      <c r="J11" s="22">
        <f t="shared" si="0"/>
        <v>7612.4521155544553</v>
      </c>
      <c r="K11" s="4">
        <v>1149.0306002002781</v>
      </c>
      <c r="L11" s="4">
        <v>2931.4897887916163</v>
      </c>
      <c r="M11" s="4">
        <v>1247.3670663700807</v>
      </c>
      <c r="N11" s="4">
        <v>3428.782909001653</v>
      </c>
      <c r="O11" s="4">
        <v>3104.8336495774183</v>
      </c>
      <c r="P11" s="4">
        <v>1654.0324868615648</v>
      </c>
      <c r="Q11" s="4">
        <v>772.88332928200975</v>
      </c>
      <c r="R11" s="4">
        <v>443.81219327236084</v>
      </c>
      <c r="S11" s="4">
        <v>94287.646296407154</v>
      </c>
      <c r="T11" s="4">
        <v>0</v>
      </c>
    </row>
    <row r="12" spans="1:20" x14ac:dyDescent="0.25">
      <c r="A12" s="10">
        <v>2004</v>
      </c>
      <c r="B12" s="4">
        <v>220129.03550366699</v>
      </c>
      <c r="C12" s="4">
        <v>4289.8978538368401</v>
      </c>
      <c r="D12" s="4">
        <v>57068.356092817856</v>
      </c>
      <c r="E12" s="4">
        <v>21254.177871504093</v>
      </c>
      <c r="F12" s="4">
        <v>126.79495720159231</v>
      </c>
      <c r="G12" s="4">
        <v>8112.6799201377362</v>
      </c>
      <c r="H12" s="4">
        <v>6006.2414331597156</v>
      </c>
      <c r="I12" s="4"/>
      <c r="J12" s="22">
        <f t="shared" si="0"/>
        <v>6006.2414331597156</v>
      </c>
      <c r="K12" s="4">
        <v>992.31624565736399</v>
      </c>
      <c r="L12" s="4">
        <v>2637.2274302233527</v>
      </c>
      <c r="M12" s="4">
        <v>1131.7931892531274</v>
      </c>
      <c r="N12" s="4">
        <v>2928.8848512447157</v>
      </c>
      <c r="O12" s="4">
        <v>3180.4672067822435</v>
      </c>
      <c r="P12" s="4">
        <v>2361.6779972350482</v>
      </c>
      <c r="Q12" s="4">
        <v>1336.2961716915745</v>
      </c>
      <c r="R12" s="4">
        <v>786.08532799709189</v>
      </c>
      <c r="S12" s="4">
        <v>67388.09149245506</v>
      </c>
      <c r="T12" s="4">
        <v>0</v>
      </c>
    </row>
    <row r="13" spans="1:20" x14ac:dyDescent="0.25">
      <c r="A13" s="10">
        <v>2003</v>
      </c>
      <c r="B13" s="4">
        <v>235700.51725018473</v>
      </c>
      <c r="C13" s="4">
        <v>2815.0171521095936</v>
      </c>
      <c r="D13" s="4">
        <v>7884.4963920704849</v>
      </c>
      <c r="E13" s="4">
        <v>20736.421261171141</v>
      </c>
      <c r="F13" s="4">
        <v>278.8760608956739</v>
      </c>
      <c r="G13" s="4">
        <v>1467.9663159868637</v>
      </c>
      <c r="H13" s="4">
        <v>4503.4143623106474</v>
      </c>
      <c r="I13" s="4"/>
      <c r="J13" s="22">
        <f t="shared" si="0"/>
        <v>4503.4143623106474</v>
      </c>
      <c r="K13" s="4">
        <v>725.67085564394858</v>
      </c>
      <c r="L13" s="4">
        <v>2203.4455138438057</v>
      </c>
      <c r="M13" s="4">
        <v>1048.1775116586432</v>
      </c>
      <c r="N13" s="4">
        <v>2085.2383634010412</v>
      </c>
      <c r="O13" s="4">
        <v>2125.6288944300768</v>
      </c>
      <c r="P13" s="4">
        <v>2274.617855294417</v>
      </c>
      <c r="Q13" s="4">
        <v>1024.6561571006109</v>
      </c>
      <c r="R13" s="4">
        <v>857.21717587802527</v>
      </c>
      <c r="S13" s="4">
        <v>59705.991703227046</v>
      </c>
      <c r="T13" s="4">
        <v>0</v>
      </c>
    </row>
    <row r="14" spans="1:20" x14ac:dyDescent="0.25">
      <c r="A14" s="10">
        <v>2002</v>
      </c>
      <c r="B14" s="4">
        <v>244660.01458551528</v>
      </c>
      <c r="C14" s="4">
        <v>4622.9156538724192</v>
      </c>
      <c r="D14" s="4">
        <v>0</v>
      </c>
      <c r="E14" s="4">
        <v>20160.966728624353</v>
      </c>
      <c r="F14" s="4">
        <v>737.23935375705832</v>
      </c>
      <c r="G14" s="4">
        <v>0</v>
      </c>
      <c r="H14" s="4">
        <v>4528.1060344799471</v>
      </c>
      <c r="I14" s="4"/>
      <c r="J14" s="22">
        <f t="shared" si="0"/>
        <v>4528.1060344799471</v>
      </c>
      <c r="K14" s="4">
        <v>893.95834387057221</v>
      </c>
      <c r="L14" s="4">
        <v>2377.7284702045008</v>
      </c>
      <c r="M14" s="4">
        <v>1212.5472772077965</v>
      </c>
      <c r="N14" s="4">
        <v>1869.67520002285</v>
      </c>
      <c r="O14" s="4">
        <v>1710.0747508980924</v>
      </c>
      <c r="P14" s="4">
        <v>1544.541038108571</v>
      </c>
      <c r="Q14" s="4">
        <v>716.83906071681599</v>
      </c>
      <c r="R14" s="4">
        <v>512.84570900133349</v>
      </c>
      <c r="S14" s="4">
        <v>47354.566311057759</v>
      </c>
      <c r="T14" s="4">
        <v>0</v>
      </c>
    </row>
    <row r="15" spans="1:20" x14ac:dyDescent="0.25">
      <c r="A15" s="10">
        <v>2001</v>
      </c>
      <c r="B15" s="4">
        <v>300260.74621683365</v>
      </c>
      <c r="C15" s="4">
        <v>1593.1843476531744</v>
      </c>
      <c r="D15" s="4">
        <v>0</v>
      </c>
      <c r="E15" s="4">
        <v>29292.686081013879</v>
      </c>
      <c r="F15" s="4">
        <v>308.28782453489686</v>
      </c>
      <c r="G15" s="4">
        <v>0</v>
      </c>
      <c r="H15" s="4">
        <v>8514.7401279558362</v>
      </c>
      <c r="I15" s="4"/>
      <c r="J15" s="22">
        <f t="shared" si="0"/>
        <v>8514.7401279558362</v>
      </c>
      <c r="K15" s="4">
        <v>1402.0788902567622</v>
      </c>
      <c r="L15" s="4">
        <v>3271.5174105991</v>
      </c>
      <c r="M15" s="4">
        <v>1667.2027753028513</v>
      </c>
      <c r="N15" s="4">
        <v>2235.8182913829614</v>
      </c>
      <c r="O15" s="4">
        <v>2235.8182913829614</v>
      </c>
      <c r="P15" s="4">
        <v>1363.3384710666439</v>
      </c>
      <c r="Q15" s="4">
        <v>795.13838821808463</v>
      </c>
      <c r="R15" s="4">
        <v>457.91521165597146</v>
      </c>
      <c r="S15" s="4">
        <v>39146.430636948207</v>
      </c>
      <c r="T15" s="4">
        <v>0</v>
      </c>
    </row>
    <row r="16" spans="1:20" x14ac:dyDescent="0.25">
      <c r="A16" s="10">
        <v>2000</v>
      </c>
      <c r="B16" s="4">
        <v>263072.08506754512</v>
      </c>
      <c r="C16" s="4">
        <v>1244.8020986496729</v>
      </c>
      <c r="D16" s="4">
        <v>0</v>
      </c>
      <c r="E16" s="4">
        <v>33157.284516748201</v>
      </c>
      <c r="F16" s="4">
        <v>73.800321572966908</v>
      </c>
      <c r="G16" s="4">
        <v>0</v>
      </c>
      <c r="H16" s="4">
        <v>9739.5765434018995</v>
      </c>
      <c r="I16" s="4"/>
      <c r="J16" s="22">
        <f t="shared" si="0"/>
        <v>9739.5765434018995</v>
      </c>
      <c r="K16" s="4">
        <v>1277.7717088761906</v>
      </c>
      <c r="L16" s="4">
        <v>2981.4673207111036</v>
      </c>
      <c r="M16" s="4">
        <v>2808.074292230343</v>
      </c>
      <c r="N16" s="4">
        <v>1569.6474843521332</v>
      </c>
      <c r="O16" s="4">
        <v>1569.6474843521332</v>
      </c>
      <c r="P16" s="4">
        <v>943.32412829165321</v>
      </c>
      <c r="Q16" s="4">
        <v>631.64765468240171</v>
      </c>
      <c r="R16" s="4">
        <v>356.78604707730597</v>
      </c>
      <c r="S16" s="4">
        <v>29896.319127485265</v>
      </c>
      <c r="T16" s="4">
        <v>0</v>
      </c>
    </row>
    <row r="17" spans="1:20" x14ac:dyDescent="0.25">
      <c r="A17" s="10">
        <v>1999</v>
      </c>
      <c r="B17" s="4">
        <v>204421.35358637129</v>
      </c>
      <c r="C17" s="4">
        <v>987.04224356963869</v>
      </c>
      <c r="D17" s="4">
        <v>0</v>
      </c>
      <c r="E17" s="4">
        <v>25337.851015546225</v>
      </c>
      <c r="F17" s="4">
        <v>91.551810044307985</v>
      </c>
      <c r="G17" s="4">
        <v>0</v>
      </c>
      <c r="H17" s="4">
        <v>6945.12994790422</v>
      </c>
      <c r="I17" s="4"/>
      <c r="J17" s="22">
        <f t="shared" si="0"/>
        <v>6945.12994790422</v>
      </c>
      <c r="K17" s="4">
        <v>870.70915075080313</v>
      </c>
      <c r="L17" s="4">
        <v>2031.6546850852035</v>
      </c>
      <c r="M17" s="4">
        <v>2097.6831341772722</v>
      </c>
      <c r="N17" s="4">
        <v>920.70816190335063</v>
      </c>
      <c r="O17" s="4">
        <v>920.70816190335063</v>
      </c>
      <c r="P17" s="4">
        <v>716.48208138300629</v>
      </c>
      <c r="Q17" s="4">
        <v>341.45455639041228</v>
      </c>
      <c r="R17" s="4">
        <v>115.95288288904305</v>
      </c>
      <c r="S17" s="4">
        <v>20360.92875440322</v>
      </c>
      <c r="T17" s="4">
        <v>0</v>
      </c>
    </row>
    <row r="18" spans="1:20" x14ac:dyDescent="0.25">
      <c r="A18" s="10">
        <v>1998</v>
      </c>
      <c r="B18" s="4">
        <v>176226.80809707884</v>
      </c>
      <c r="C18" s="4">
        <v>81.882067799497634</v>
      </c>
      <c r="D18" s="4">
        <v>0</v>
      </c>
      <c r="E18" s="4">
        <v>18351.420688552367</v>
      </c>
      <c r="F18" s="4">
        <v>12.805286713751297</v>
      </c>
      <c r="G18" s="4">
        <v>0</v>
      </c>
      <c r="H18" s="4">
        <v>4053.0106902949678</v>
      </c>
      <c r="I18" s="4"/>
      <c r="J18" s="22">
        <f t="shared" si="0"/>
        <v>4053.0106902949678</v>
      </c>
      <c r="K18" s="4">
        <v>718.86865404116588</v>
      </c>
      <c r="L18" s="4">
        <v>1677.3601927627187</v>
      </c>
      <c r="M18" s="4">
        <v>2183.6516138213401</v>
      </c>
      <c r="N18" s="4">
        <v>1015.8675245957214</v>
      </c>
      <c r="O18" s="4">
        <v>1015.8675245957214</v>
      </c>
      <c r="P18" s="4">
        <v>1168.5859191500979</v>
      </c>
      <c r="Q18" s="4">
        <v>418.72384416789794</v>
      </c>
      <c r="R18" s="4">
        <v>140.98053133042615</v>
      </c>
      <c r="S18" s="4">
        <v>19129.047936093957</v>
      </c>
      <c r="T18" s="4">
        <v>0</v>
      </c>
    </row>
    <row r="19" spans="1:20" x14ac:dyDescent="0.25">
      <c r="A19" s="10">
        <v>1997</v>
      </c>
      <c r="B19" s="4">
        <v>229024.48748355408</v>
      </c>
      <c r="C19" s="4">
        <v>83.314718822587039</v>
      </c>
      <c r="D19" s="4">
        <v>0</v>
      </c>
      <c r="E19" s="4">
        <v>24022.253039289371</v>
      </c>
      <c r="F19" s="4">
        <v>16.035997217571939</v>
      </c>
      <c r="G19" s="4">
        <v>0</v>
      </c>
      <c r="H19" s="4">
        <v>3337.7240733310509</v>
      </c>
      <c r="I19" s="4"/>
      <c r="J19" s="22">
        <f t="shared" si="0"/>
        <v>3337.7240733310509</v>
      </c>
      <c r="K19" s="4">
        <v>701.22233627970218</v>
      </c>
      <c r="L19" s="4">
        <v>1636.1854513193091</v>
      </c>
      <c r="M19" s="4">
        <v>2029.9563798570259</v>
      </c>
      <c r="N19" s="4">
        <v>1094.1911086781797</v>
      </c>
      <c r="O19" s="4">
        <v>1094.1911086781797</v>
      </c>
      <c r="P19" s="4">
        <v>1040.5651967104459</v>
      </c>
      <c r="Q19" s="4">
        <v>411.48680235607509</v>
      </c>
      <c r="R19" s="4">
        <v>121.59530141081169</v>
      </c>
      <c r="S19" s="4">
        <v>16130.428978357195</v>
      </c>
      <c r="T19" s="4">
        <v>0</v>
      </c>
    </row>
    <row r="20" spans="1:20" x14ac:dyDescent="0.25">
      <c r="A20" s="10">
        <v>1996</v>
      </c>
      <c r="B20" s="4">
        <v>186149.02060692749</v>
      </c>
      <c r="C20" s="4">
        <v>738.6446886172165</v>
      </c>
      <c r="D20" s="4">
        <v>0</v>
      </c>
      <c r="E20" s="4">
        <v>22119.026435370197</v>
      </c>
      <c r="F20" s="4">
        <v>94.373466023001328</v>
      </c>
      <c r="G20" s="4">
        <v>0</v>
      </c>
      <c r="H20" s="4">
        <v>2413.2824124923773</v>
      </c>
      <c r="I20" s="4"/>
      <c r="J20" s="22">
        <f t="shared" si="0"/>
        <v>2413.2824124923773</v>
      </c>
      <c r="K20" s="4">
        <v>560.06155392230494</v>
      </c>
      <c r="L20" s="4">
        <v>1306.8102924853742</v>
      </c>
      <c r="M20" s="4">
        <v>1549.2884710398168</v>
      </c>
      <c r="N20" s="4">
        <v>844.47734698154409</v>
      </c>
      <c r="O20" s="4">
        <v>844.47734698154409</v>
      </c>
      <c r="P20" s="4">
        <v>1148.7890376114078</v>
      </c>
      <c r="Q20" s="4">
        <v>378.99845128794482</v>
      </c>
      <c r="R20" s="4">
        <v>46.837772597487856</v>
      </c>
      <c r="S20" s="4">
        <v>9808.2826281310554</v>
      </c>
      <c r="T20" s="4">
        <v>0</v>
      </c>
    </row>
    <row r="21" spans="1:20" x14ac:dyDescent="0.25">
      <c r="A21" s="10">
        <v>1995</v>
      </c>
      <c r="B21" s="4">
        <v>153882.54381334485</v>
      </c>
      <c r="C21" s="4">
        <v>3359.6383729889981</v>
      </c>
      <c r="D21" s="4">
        <v>0</v>
      </c>
      <c r="E21" s="4">
        <v>16578.828591758167</v>
      </c>
      <c r="F21" s="4">
        <v>581.40662578503179</v>
      </c>
      <c r="G21" s="4">
        <v>0</v>
      </c>
      <c r="H21" s="4">
        <v>3584.689449441853</v>
      </c>
      <c r="I21" s="4"/>
      <c r="J21" s="22">
        <f t="shared" si="0"/>
        <v>3584.689449441853</v>
      </c>
      <c r="K21" s="4">
        <v>797.14066308393922</v>
      </c>
      <c r="L21" s="4">
        <v>1859.9948805291879</v>
      </c>
      <c r="M21" s="4">
        <v>2110.1400052929471</v>
      </c>
      <c r="N21" s="4">
        <v>1134.9508735576992</v>
      </c>
      <c r="O21" s="4">
        <v>1134.9508735576992</v>
      </c>
      <c r="P21" s="4">
        <v>1025.5287019956543</v>
      </c>
      <c r="Q21" s="4">
        <v>552.37596479477372</v>
      </c>
      <c r="R21" s="4">
        <v>47.769419610753708</v>
      </c>
      <c r="S21" s="4">
        <v>5764.4859432024759</v>
      </c>
      <c r="T21" s="4">
        <v>0</v>
      </c>
    </row>
    <row r="22" spans="1:20" x14ac:dyDescent="0.25">
      <c r="A22" s="10">
        <v>1994</v>
      </c>
      <c r="B22" s="4">
        <v>101533.34110430004</v>
      </c>
      <c r="C22" s="4">
        <v>10935.321145056827</v>
      </c>
      <c r="D22" s="4">
        <v>0</v>
      </c>
      <c r="E22" s="4">
        <v>9251.9138586801946</v>
      </c>
      <c r="F22" s="4">
        <v>1449.9016380522203</v>
      </c>
      <c r="G22" s="4">
        <v>0</v>
      </c>
      <c r="H22" s="4">
        <v>3081.1035094416734</v>
      </c>
      <c r="I22" s="4"/>
      <c r="J22" s="22">
        <f t="shared" si="0"/>
        <v>3081.1035094416734</v>
      </c>
      <c r="K22" s="4">
        <v>528.51320305316631</v>
      </c>
      <c r="L22" s="4">
        <v>1233.1974737907171</v>
      </c>
      <c r="M22" s="4">
        <v>1272.8595163014784</v>
      </c>
      <c r="N22" s="4">
        <v>856.12544255715443</v>
      </c>
      <c r="O22" s="4">
        <v>856.12544255715443</v>
      </c>
      <c r="P22" s="4">
        <v>552.03434116561493</v>
      </c>
      <c r="Q22" s="4">
        <v>282.12684279308024</v>
      </c>
      <c r="R22" s="4">
        <v>19.410937751384839</v>
      </c>
      <c r="S22" s="4">
        <v>2943.163326594527</v>
      </c>
      <c r="T22" s="4">
        <v>0</v>
      </c>
    </row>
    <row r="23" spans="1:20" x14ac:dyDescent="0.25">
      <c r="A23" s="10">
        <v>1993</v>
      </c>
      <c r="B23" s="4">
        <v>66429.663104571431</v>
      </c>
      <c r="C23" s="4">
        <v>19982.967041726188</v>
      </c>
      <c r="D23" s="4">
        <v>0</v>
      </c>
      <c r="E23" s="4">
        <v>6835.7003853868691</v>
      </c>
      <c r="F23" s="4">
        <v>2324.1549705642315</v>
      </c>
      <c r="G23" s="4">
        <v>0</v>
      </c>
      <c r="H23" s="4">
        <v>2615.4568457135201</v>
      </c>
      <c r="I23" s="4"/>
      <c r="J23" s="22">
        <f t="shared" si="0"/>
        <v>2615.4568457135201</v>
      </c>
      <c r="K23" s="4">
        <v>398.83695888935296</v>
      </c>
      <c r="L23" s="4">
        <v>930.61957074182351</v>
      </c>
      <c r="M23" s="4">
        <v>971.67377266884148</v>
      </c>
      <c r="N23" s="4">
        <v>661.07643973781057</v>
      </c>
      <c r="O23" s="4">
        <v>661.07643973781057</v>
      </c>
      <c r="P23" s="4">
        <v>823.94943303065975</v>
      </c>
      <c r="Q23" s="4">
        <v>412.83992261832441</v>
      </c>
      <c r="R23" s="4">
        <v>40.163778044271176</v>
      </c>
      <c r="S23" s="4">
        <v>1606.191857076552</v>
      </c>
      <c r="T23" s="4">
        <v>0</v>
      </c>
    </row>
    <row r="24" spans="1:20" x14ac:dyDescent="0.25">
      <c r="A24" s="10">
        <v>1992</v>
      </c>
      <c r="B24" s="4">
        <v>38401.968884575268</v>
      </c>
      <c r="C24" s="4">
        <v>12888.938470974124</v>
      </c>
      <c r="D24" s="4">
        <v>0</v>
      </c>
      <c r="E24" s="4">
        <v>4900.7353165834966</v>
      </c>
      <c r="F24" s="4">
        <v>1811.7230359792256</v>
      </c>
      <c r="G24" s="4">
        <v>0</v>
      </c>
      <c r="H24" s="4">
        <v>1210.2247222987432</v>
      </c>
      <c r="I24" s="4"/>
      <c r="J24" s="22">
        <f t="shared" si="0"/>
        <v>1210.2247222987432</v>
      </c>
      <c r="K24" s="4">
        <v>312.96668313929092</v>
      </c>
      <c r="L24" s="4">
        <v>730.25559399167878</v>
      </c>
      <c r="M24" s="4">
        <v>732.87966270223137</v>
      </c>
      <c r="N24" s="4">
        <v>434.00443515817187</v>
      </c>
      <c r="O24" s="4">
        <v>434.00443515817187</v>
      </c>
      <c r="P24" s="4">
        <v>880.86720837299367</v>
      </c>
      <c r="Q24" s="4">
        <v>549.96968599589604</v>
      </c>
      <c r="R24" s="4">
        <v>39.577330303077083</v>
      </c>
      <c r="S24" s="4">
        <v>1124.7178544845633</v>
      </c>
      <c r="T24" s="4">
        <v>0</v>
      </c>
    </row>
    <row r="25" spans="1:20" x14ac:dyDescent="0.25">
      <c r="A25" s="10">
        <v>1991</v>
      </c>
      <c r="B25" s="4">
        <v>37373.455156885342</v>
      </c>
      <c r="C25" s="4">
        <v>9202.5647414789401</v>
      </c>
      <c r="D25" s="4">
        <v>0</v>
      </c>
      <c r="E25" s="4">
        <v>4575.5998315775605</v>
      </c>
      <c r="F25" s="4">
        <v>1119.0598737879577</v>
      </c>
      <c r="G25" s="4">
        <v>0</v>
      </c>
      <c r="H25" s="4">
        <v>1384.1473899526247</v>
      </c>
      <c r="I25" s="4"/>
      <c r="J25" s="22">
        <f t="shared" si="0"/>
        <v>1384.1473899526247</v>
      </c>
      <c r="K25" s="4">
        <v>557.37315267787676</v>
      </c>
      <c r="L25" s="4">
        <v>1300.5373562483783</v>
      </c>
      <c r="M25" s="4">
        <v>1066.6325014785509</v>
      </c>
      <c r="N25" s="4">
        <v>429.78369330945691</v>
      </c>
      <c r="O25" s="4">
        <v>429.78369330945691</v>
      </c>
      <c r="P25" s="4">
        <v>924.13983290543058</v>
      </c>
      <c r="Q25" s="4">
        <v>627.55282841778251</v>
      </c>
      <c r="R25" s="4">
        <v>65.226841212508731</v>
      </c>
      <c r="S25" s="4">
        <v>2152.0218003719224</v>
      </c>
      <c r="T25" s="4">
        <v>0</v>
      </c>
    </row>
    <row r="26" spans="1:20" x14ac:dyDescent="0.25">
      <c r="A26" s="10">
        <v>1990</v>
      </c>
      <c r="B26" s="4">
        <v>32480.768688113996</v>
      </c>
      <c r="C26" s="4">
        <v>4483.4527540579529</v>
      </c>
      <c r="D26" s="4">
        <v>0</v>
      </c>
      <c r="E26" s="4">
        <v>4199.1975042177792</v>
      </c>
      <c r="F26" s="4">
        <v>538.99645547073908</v>
      </c>
      <c r="G26" s="4">
        <v>0</v>
      </c>
      <c r="H26" s="4">
        <v>1334.4839481987706</v>
      </c>
      <c r="I26" s="4"/>
      <c r="J26" s="22">
        <f t="shared" si="0"/>
        <v>1334.4839481987706</v>
      </c>
      <c r="K26" s="4">
        <v>446.88802633118655</v>
      </c>
      <c r="L26" s="4">
        <v>1042.7387281061012</v>
      </c>
      <c r="M26" s="4">
        <v>917.78708415743631</v>
      </c>
      <c r="N26" s="4">
        <v>362.02826619299429</v>
      </c>
      <c r="O26" s="4">
        <v>362.02826619299429</v>
      </c>
      <c r="P26" s="4">
        <v>368.35247394832618</v>
      </c>
      <c r="Q26" s="4">
        <v>345.49378291530331</v>
      </c>
      <c r="R26" s="4">
        <v>36.796917272673753</v>
      </c>
      <c r="S26" s="4">
        <v>2168.5806355117734</v>
      </c>
      <c r="T26" s="4">
        <v>0</v>
      </c>
    </row>
    <row r="27" spans="1:20" x14ac:dyDescent="0.25">
      <c r="A27" s="10">
        <v>1989</v>
      </c>
      <c r="B27" s="4">
        <v>14451.261307561886</v>
      </c>
      <c r="C27" s="4">
        <v>19928.041977778783</v>
      </c>
      <c r="D27" s="4">
        <v>0</v>
      </c>
      <c r="E27" s="4">
        <v>1855.8126308141341</v>
      </c>
      <c r="F27" s="4">
        <v>2085.1261535576823</v>
      </c>
      <c r="G27" s="4">
        <v>0</v>
      </c>
      <c r="H27" s="4">
        <v>1355.0762616734123</v>
      </c>
      <c r="I27" s="4"/>
      <c r="J27" s="22">
        <f t="shared" si="0"/>
        <v>1355.0762616734123</v>
      </c>
      <c r="K27" s="4">
        <v>486.56740571664898</v>
      </c>
      <c r="L27" s="4">
        <v>1135.3239466721855</v>
      </c>
      <c r="M27" s="4">
        <v>1102.1297421892039</v>
      </c>
      <c r="N27" s="4">
        <v>340.15738026826727</v>
      </c>
      <c r="O27" s="4">
        <v>340.15738026826727</v>
      </c>
      <c r="P27" s="4">
        <v>261.43187648652935</v>
      </c>
      <c r="Q27" s="4">
        <v>211.22620656862682</v>
      </c>
      <c r="R27" s="4">
        <v>31.923151026468151</v>
      </c>
      <c r="S27" s="4">
        <v>2452.661652647595</v>
      </c>
      <c r="T27" s="4">
        <v>0</v>
      </c>
    </row>
    <row r="28" spans="1:20" x14ac:dyDescent="0.25">
      <c r="A28" s="10">
        <v>1988</v>
      </c>
      <c r="B28" s="4">
        <v>3981.6944911130322</v>
      </c>
      <c r="C28" s="4">
        <v>26634.780028330071</v>
      </c>
      <c r="D28" s="4">
        <v>0</v>
      </c>
      <c r="E28" s="4">
        <v>552.15017518675108</v>
      </c>
      <c r="F28" s="4">
        <v>2802.6306401058782</v>
      </c>
      <c r="G28" s="4">
        <v>0</v>
      </c>
      <c r="H28" s="4">
        <v>968.22269075481927</v>
      </c>
      <c r="I28" s="4"/>
      <c r="J28" s="22">
        <f t="shared" si="0"/>
        <v>968.22269075481927</v>
      </c>
      <c r="K28" s="4">
        <v>508.98337039676505</v>
      </c>
      <c r="L28" s="4">
        <v>1187.6278642591208</v>
      </c>
      <c r="M28" s="4">
        <v>1211.2889519559012</v>
      </c>
      <c r="N28" s="4">
        <v>327.59254082248987</v>
      </c>
      <c r="O28" s="4">
        <v>327.59254082248987</v>
      </c>
      <c r="P28" s="4">
        <v>443.3528275480852</v>
      </c>
      <c r="Q28" s="4">
        <v>339.87251352271102</v>
      </c>
      <c r="R28" s="4">
        <v>43.889717255050854</v>
      </c>
      <c r="S28" s="4">
        <v>2203.495880259265</v>
      </c>
      <c r="T28" s="4">
        <v>0</v>
      </c>
    </row>
    <row r="29" spans="1:20" x14ac:dyDescent="0.25">
      <c r="A29" s="10">
        <v>1987</v>
      </c>
      <c r="B29" s="4">
        <v>1197.9990222234135</v>
      </c>
      <c r="C29" s="4">
        <v>17952.184070382202</v>
      </c>
      <c r="D29" s="4">
        <v>0</v>
      </c>
      <c r="E29" s="4">
        <v>298.92597960237583</v>
      </c>
      <c r="F29" s="4">
        <v>2331.0943683499822</v>
      </c>
      <c r="G29" s="4">
        <v>0</v>
      </c>
      <c r="H29" s="4">
        <v>515.34875595179676</v>
      </c>
      <c r="I29" s="4"/>
      <c r="J29" s="22">
        <f t="shared" si="0"/>
        <v>515.34875595179676</v>
      </c>
      <c r="K29" s="4">
        <v>484.50005804223554</v>
      </c>
      <c r="L29" s="4">
        <v>1130.500135431882</v>
      </c>
      <c r="M29" s="4">
        <v>1141.1512736106786</v>
      </c>
      <c r="N29" s="4">
        <v>266.30792635191381</v>
      </c>
      <c r="O29" s="4">
        <v>266.30792635191381</v>
      </c>
      <c r="P29" s="4">
        <v>285.26425604634613</v>
      </c>
      <c r="Q29" s="4">
        <v>286.95188809547682</v>
      </c>
      <c r="R29" s="4">
        <v>49.431287116428152</v>
      </c>
      <c r="S29" s="4">
        <v>2225.0899582738798</v>
      </c>
      <c r="T29" s="4">
        <v>0</v>
      </c>
    </row>
    <row r="30" spans="1:20" x14ac:dyDescent="0.25">
      <c r="A30" s="10">
        <v>1986</v>
      </c>
      <c r="B30" s="4">
        <v>2362.1122815667991</v>
      </c>
      <c r="C30" s="4">
        <v>25368.124899449071</v>
      </c>
      <c r="D30" s="4">
        <v>0</v>
      </c>
      <c r="E30" s="4">
        <v>277.69746617456815</v>
      </c>
      <c r="F30" s="4">
        <v>2080.5424201172127</v>
      </c>
      <c r="G30" s="4">
        <v>0</v>
      </c>
      <c r="H30" s="4">
        <v>475.57753864733479</v>
      </c>
      <c r="I30" s="4"/>
      <c r="J30" s="22">
        <f t="shared" si="0"/>
        <v>475.57753864733479</v>
      </c>
      <c r="K30" s="4">
        <v>632.15963498330473</v>
      </c>
      <c r="L30" s="4">
        <v>1475.039148294378</v>
      </c>
      <c r="M30" s="4">
        <v>1168.4915472629486</v>
      </c>
      <c r="N30" s="4">
        <v>271.20745891113495</v>
      </c>
      <c r="O30" s="4">
        <v>271.20745891113495</v>
      </c>
      <c r="P30" s="4">
        <v>223.58516626979912</v>
      </c>
      <c r="Q30" s="4">
        <v>207.56772973811582</v>
      </c>
      <c r="R30" s="4">
        <v>31.173175528434914</v>
      </c>
      <c r="S30" s="4">
        <v>1859.5150410753668</v>
      </c>
      <c r="T30" s="4">
        <v>0</v>
      </c>
    </row>
    <row r="31" spans="1:20" x14ac:dyDescent="0.25">
      <c r="A31" s="10">
        <v>1985</v>
      </c>
      <c r="B31" s="4">
        <v>918.82220350088528</v>
      </c>
      <c r="C31" s="4">
        <v>20566.633275791035</v>
      </c>
      <c r="D31" s="4">
        <v>0</v>
      </c>
      <c r="E31" s="4">
        <v>124.2136293627354</v>
      </c>
      <c r="F31" s="4">
        <v>1469.3761425548755</v>
      </c>
      <c r="G31" s="4">
        <v>0</v>
      </c>
      <c r="H31" s="4">
        <v>377.28089150817306</v>
      </c>
      <c r="I31" s="4"/>
      <c r="J31" s="22">
        <f t="shared" si="0"/>
        <v>377.28089150817306</v>
      </c>
      <c r="K31" s="4">
        <v>448.68146416976083</v>
      </c>
      <c r="L31" s="4">
        <v>1046.9234163961166</v>
      </c>
      <c r="M31" s="4">
        <v>690.59131879869074</v>
      </c>
      <c r="N31" s="4">
        <v>174.93627455904314</v>
      </c>
      <c r="O31" s="4">
        <v>174.93627455904314</v>
      </c>
      <c r="P31" s="4">
        <v>220.4593998980672</v>
      </c>
      <c r="Q31" s="4">
        <v>140.12748428380931</v>
      </c>
      <c r="R31" s="4">
        <v>19.801155526638325</v>
      </c>
      <c r="S31" s="4">
        <v>1547.4657477724506</v>
      </c>
      <c r="T31" s="4">
        <v>0</v>
      </c>
    </row>
    <row r="32" spans="1:20" x14ac:dyDescent="0.25">
      <c r="A32" s="10">
        <v>1984</v>
      </c>
      <c r="B32" s="4">
        <v>963.23278035577266</v>
      </c>
      <c r="C32" s="4">
        <v>15686.248592603011</v>
      </c>
      <c r="D32" s="4">
        <v>0</v>
      </c>
      <c r="E32" s="4">
        <v>105.0502172573494</v>
      </c>
      <c r="F32" s="4">
        <v>1142.2762996418621</v>
      </c>
      <c r="G32" s="4">
        <v>0</v>
      </c>
      <c r="H32" s="4">
        <v>312.05260023081723</v>
      </c>
      <c r="I32" s="4"/>
      <c r="J32" s="22">
        <f t="shared" si="0"/>
        <v>312.05260023081723</v>
      </c>
      <c r="K32" s="4">
        <v>331.04312078079346</v>
      </c>
      <c r="L32" s="4">
        <v>772.43394848851983</v>
      </c>
      <c r="M32" s="4">
        <v>453.98292309089231</v>
      </c>
      <c r="N32" s="4">
        <v>127.54457644556368</v>
      </c>
      <c r="O32" s="4">
        <v>127.54457644556368</v>
      </c>
      <c r="P32" s="4">
        <v>87.458502857847293</v>
      </c>
      <c r="Q32" s="4">
        <v>88.576778866684734</v>
      </c>
      <c r="R32" s="4">
        <v>15.376295121518117</v>
      </c>
      <c r="S32" s="4">
        <v>1629.8788885161596</v>
      </c>
      <c r="T32" s="4">
        <v>0</v>
      </c>
    </row>
    <row r="33" spans="1:21" x14ac:dyDescent="0.25">
      <c r="A33" s="10">
        <v>1983</v>
      </c>
      <c r="B33" s="4">
        <v>2172.2125902311545</v>
      </c>
      <c r="C33" s="4">
        <v>15187.769734365716</v>
      </c>
      <c r="D33" s="4">
        <v>0</v>
      </c>
      <c r="E33" s="4">
        <v>157.2151988820369</v>
      </c>
      <c r="F33" s="4">
        <v>632.24290794774686</v>
      </c>
      <c r="G33" s="4">
        <v>0</v>
      </c>
      <c r="H33" s="4">
        <v>321.33692300690927</v>
      </c>
      <c r="I33" s="4"/>
      <c r="J33" s="22">
        <f t="shared" si="0"/>
        <v>321.33692300690927</v>
      </c>
      <c r="K33" s="4">
        <v>268.22927985404044</v>
      </c>
      <c r="L33" s="4">
        <v>625.8683196594277</v>
      </c>
      <c r="M33" s="4">
        <v>382.3663764205005</v>
      </c>
      <c r="N33" s="4">
        <v>102.35082714947191</v>
      </c>
      <c r="O33" s="4">
        <v>102.35082714947191</v>
      </c>
      <c r="P33" s="4">
        <v>61.847657637542625</v>
      </c>
      <c r="Q33" s="4">
        <v>86.780455268747332</v>
      </c>
      <c r="R33" s="4">
        <v>8.4021843368673661</v>
      </c>
      <c r="S33" s="4">
        <v>1856.4259534121452</v>
      </c>
      <c r="T33" s="4">
        <v>0</v>
      </c>
    </row>
    <row r="34" spans="1:21" x14ac:dyDescent="0.25">
      <c r="A34" s="10">
        <v>1982</v>
      </c>
      <c r="B34" s="4">
        <v>9056.0353682597834</v>
      </c>
      <c r="C34" s="4">
        <v>4721.3732362703095</v>
      </c>
      <c r="D34" s="4">
        <v>0</v>
      </c>
      <c r="E34" s="4">
        <v>324.53372545798612</v>
      </c>
      <c r="F34" s="4">
        <v>273.20796759139483</v>
      </c>
      <c r="G34" s="4">
        <v>0</v>
      </c>
      <c r="H34" s="4">
        <v>521.23699675707144</v>
      </c>
      <c r="I34" s="4"/>
      <c r="J34" s="22">
        <f t="shared" si="0"/>
        <v>521.23699675707144</v>
      </c>
      <c r="K34" s="4">
        <v>321.7312035582022</v>
      </c>
      <c r="L34" s="4">
        <v>750.70614163580478</v>
      </c>
      <c r="M34" s="4">
        <v>461.00111378974935</v>
      </c>
      <c r="N34" s="4">
        <v>99.801699339788726</v>
      </c>
      <c r="O34" s="4">
        <v>99.801699339788726</v>
      </c>
      <c r="P34" s="4">
        <v>79.459456038490842</v>
      </c>
      <c r="Q34" s="4">
        <v>87.863993158214328</v>
      </c>
      <c r="R34" s="4">
        <v>11.955498662876481</v>
      </c>
      <c r="S34" s="4">
        <v>1639.8583618521548</v>
      </c>
      <c r="T34" s="4">
        <v>0</v>
      </c>
    </row>
    <row r="35" spans="1:21" x14ac:dyDescent="0.25">
      <c r="A35" s="10">
        <v>1981</v>
      </c>
      <c r="B35" s="4">
        <v>6957.5590814742645</v>
      </c>
      <c r="C35" s="4">
        <v>2472.7761038124054</v>
      </c>
      <c r="D35" s="4">
        <v>0</v>
      </c>
      <c r="E35" s="4">
        <v>354.01505941609145</v>
      </c>
      <c r="F35" s="4">
        <v>95.094902554031208</v>
      </c>
      <c r="G35" s="4">
        <v>0</v>
      </c>
      <c r="H35" s="4">
        <v>346.30253534627462</v>
      </c>
      <c r="I35" s="4"/>
      <c r="J35" s="22">
        <f t="shared" si="0"/>
        <v>346.30253534627462</v>
      </c>
      <c r="K35" s="4">
        <v>373.32442969681654</v>
      </c>
      <c r="L35" s="4">
        <v>871.09033595923813</v>
      </c>
      <c r="M35" s="4">
        <v>590.13330293341471</v>
      </c>
      <c r="N35" s="4">
        <v>102.60356764431842</v>
      </c>
      <c r="O35" s="4">
        <v>102.60356764431842</v>
      </c>
      <c r="P35" s="4">
        <v>77.268061197996616</v>
      </c>
      <c r="Q35" s="4">
        <v>72.896087726795201</v>
      </c>
      <c r="R35" s="4">
        <v>22.63631073204046</v>
      </c>
      <c r="S35" s="4">
        <v>1015.9341194834233</v>
      </c>
      <c r="T35" s="4">
        <v>0</v>
      </c>
    </row>
    <row r="36" spans="1:21" x14ac:dyDescent="0.25">
      <c r="A36" s="10">
        <v>1980</v>
      </c>
      <c r="B36" s="4">
        <v>10835.420368489606</v>
      </c>
      <c r="C36" s="4">
        <v>4028.2638173952987</v>
      </c>
      <c r="D36" s="4">
        <v>0</v>
      </c>
      <c r="E36" s="4">
        <v>690.12315910423797</v>
      </c>
      <c r="F36" s="4">
        <v>152.24378181016846</v>
      </c>
      <c r="G36" s="4">
        <v>0</v>
      </c>
      <c r="H36" s="4">
        <v>157.18704231307328</v>
      </c>
      <c r="I36" s="4"/>
      <c r="J36" s="22">
        <f t="shared" si="0"/>
        <v>157.18704231307328</v>
      </c>
      <c r="K36" s="4">
        <v>595.74911018623493</v>
      </c>
      <c r="L36" s="4">
        <v>1390.0812571012175</v>
      </c>
      <c r="M36" s="4">
        <v>595.09009178540816</v>
      </c>
      <c r="N36" s="4">
        <v>142.99289632946201</v>
      </c>
      <c r="O36" s="4">
        <v>142.99289632946201</v>
      </c>
      <c r="P36" s="4">
        <v>111.64305971490185</v>
      </c>
      <c r="Q36" s="4">
        <v>78.38252649995357</v>
      </c>
      <c r="R36" s="4">
        <v>13.958221039682705</v>
      </c>
      <c r="S36" s="4">
        <v>721.39137220506416</v>
      </c>
      <c r="T36" s="4">
        <v>0</v>
      </c>
    </row>
    <row r="37" spans="1:21" x14ac:dyDescent="0.25">
      <c r="A37" s="10">
        <v>1979</v>
      </c>
      <c r="B37" s="4">
        <v>13503.092098922934</v>
      </c>
      <c r="C37" s="4">
        <v>34.75735796576388</v>
      </c>
      <c r="D37" s="4">
        <v>0</v>
      </c>
      <c r="E37" s="4">
        <v>789.10408817403413</v>
      </c>
      <c r="F37" s="4">
        <v>8.9498551355006679</v>
      </c>
      <c r="G37" s="4">
        <v>0</v>
      </c>
      <c r="H37" s="4">
        <v>116.56139496202705</v>
      </c>
      <c r="I37" s="4"/>
      <c r="J37" s="22">
        <f t="shared" si="0"/>
        <v>116.56139496202705</v>
      </c>
      <c r="K37" s="4">
        <v>376.44602841274099</v>
      </c>
      <c r="L37" s="4">
        <v>878.37406629639577</v>
      </c>
      <c r="M37" s="4">
        <v>982.83254860685111</v>
      </c>
      <c r="N37" s="4">
        <v>103.69840579595441</v>
      </c>
      <c r="O37" s="4">
        <v>103.69840579595441</v>
      </c>
      <c r="P37" s="4">
        <v>97.811907991752676</v>
      </c>
      <c r="Q37" s="4">
        <v>57.003409433069933</v>
      </c>
      <c r="R37" s="4">
        <v>13.303918519951024</v>
      </c>
      <c r="S37" s="4">
        <v>328.3363576521607</v>
      </c>
      <c r="T37" s="4">
        <v>0</v>
      </c>
    </row>
    <row r="38" spans="1:21" x14ac:dyDescent="0.25">
      <c r="A38" s="10">
        <v>1978</v>
      </c>
      <c r="B38" s="4">
        <v>11428.81308609987</v>
      </c>
      <c r="C38" s="4">
        <v>0</v>
      </c>
      <c r="D38" s="4">
        <v>0</v>
      </c>
      <c r="E38" s="4">
        <v>688.64777671133288</v>
      </c>
      <c r="F38" s="4">
        <v>0</v>
      </c>
      <c r="G38" s="4">
        <v>0</v>
      </c>
      <c r="H38" s="4">
        <v>31.499480889201255</v>
      </c>
      <c r="I38" s="4"/>
      <c r="J38" s="22">
        <f t="shared" si="0"/>
        <v>31.499480889201255</v>
      </c>
      <c r="K38" s="4">
        <v>504.08422633709989</v>
      </c>
      <c r="L38" s="4">
        <v>1176.1965281198998</v>
      </c>
      <c r="M38" s="4">
        <v>481.41264578358289</v>
      </c>
      <c r="N38" s="4">
        <v>101.96325270906929</v>
      </c>
      <c r="O38" s="4">
        <v>101.96325270906929</v>
      </c>
      <c r="P38" s="4">
        <v>85.104404213728671</v>
      </c>
      <c r="Q38" s="4">
        <v>48.206756645823901</v>
      </c>
      <c r="R38" s="4">
        <v>6.9556245010694351</v>
      </c>
      <c r="S38" s="4">
        <v>187.84413161916629</v>
      </c>
      <c r="T38" s="4">
        <v>0</v>
      </c>
    </row>
    <row r="39" spans="1:21" x14ac:dyDescent="0.25">
      <c r="A39" s="10">
        <v>1977</v>
      </c>
      <c r="B39" s="4">
        <v>8370.6790795320812</v>
      </c>
      <c r="C39" s="4">
        <v>0</v>
      </c>
      <c r="D39" s="4">
        <v>0</v>
      </c>
      <c r="E39" s="4">
        <v>510.86218797620427</v>
      </c>
      <c r="F39" s="4">
        <v>0</v>
      </c>
      <c r="G39" s="4">
        <v>0</v>
      </c>
      <c r="H39" s="4">
        <v>15.424290725825429</v>
      </c>
      <c r="I39" s="4"/>
      <c r="J39" s="22">
        <f t="shared" si="0"/>
        <v>15.424290725825429</v>
      </c>
      <c r="K39" s="4">
        <v>507.270440931498</v>
      </c>
      <c r="L39" s="4">
        <v>1183.6310288401646</v>
      </c>
      <c r="M39" s="4">
        <v>431.35711330684683</v>
      </c>
      <c r="N39" s="4">
        <v>135.44055510102294</v>
      </c>
      <c r="O39" s="4">
        <v>135.44055510102294</v>
      </c>
      <c r="P39" s="4">
        <v>71.211157134712934</v>
      </c>
      <c r="Q39" s="4">
        <v>48.492005907559019</v>
      </c>
      <c r="R39" s="4">
        <v>6.5501184450297352</v>
      </c>
      <c r="S39" s="4">
        <v>0</v>
      </c>
      <c r="T39" s="4">
        <v>0</v>
      </c>
    </row>
    <row r="40" spans="1:21" x14ac:dyDescent="0.25">
      <c r="A40" s="10">
        <v>1976</v>
      </c>
      <c r="B40" s="4">
        <v>7546.5734821831365</v>
      </c>
      <c r="C40" s="4">
        <v>0</v>
      </c>
      <c r="D40" s="4">
        <v>0</v>
      </c>
      <c r="E40" s="4">
        <v>706.19912481578933</v>
      </c>
      <c r="F40" s="4">
        <v>0</v>
      </c>
      <c r="G40" s="4">
        <v>0</v>
      </c>
      <c r="H40" s="4">
        <v>7.0132841458787718</v>
      </c>
      <c r="I40" s="4"/>
      <c r="J40" s="22">
        <f t="shared" si="0"/>
        <v>7.0132841458787718</v>
      </c>
      <c r="K40" s="4">
        <v>323.53480246543103</v>
      </c>
      <c r="L40" s="4">
        <v>754.91453908600351</v>
      </c>
      <c r="M40" s="4">
        <v>346.6739166696417</v>
      </c>
      <c r="N40" s="4">
        <v>122.56300193148395</v>
      </c>
      <c r="O40" s="4">
        <v>122.56300193148395</v>
      </c>
      <c r="P40" s="4">
        <v>63.253445024212148</v>
      </c>
      <c r="Q40" s="4">
        <v>39.76952610466919</v>
      </c>
      <c r="R40" s="4">
        <v>4.6307610520770019</v>
      </c>
      <c r="S40" s="4">
        <v>0</v>
      </c>
      <c r="T40" s="4">
        <v>0</v>
      </c>
    </row>
    <row r="41" spans="1:21" x14ac:dyDescent="0.25">
      <c r="A41" s="10">
        <v>1975</v>
      </c>
      <c r="B41" s="4">
        <v>6151.683154689189</v>
      </c>
      <c r="C41" s="4">
        <v>0</v>
      </c>
      <c r="D41" s="4">
        <v>0</v>
      </c>
      <c r="E41" s="4">
        <v>605.84741786485893</v>
      </c>
      <c r="F41" s="4">
        <v>0</v>
      </c>
      <c r="G41" s="4">
        <v>0</v>
      </c>
      <c r="H41" s="4">
        <v>2.8588240881740679</v>
      </c>
      <c r="I41" s="4"/>
      <c r="J41" s="22">
        <f t="shared" si="0"/>
        <v>2.8588240881740679</v>
      </c>
      <c r="K41" s="4">
        <v>229.84984348208221</v>
      </c>
      <c r="L41" s="4">
        <v>536.31630145819327</v>
      </c>
      <c r="M41" s="4">
        <v>261.08035617393375</v>
      </c>
      <c r="N41" s="4">
        <v>95.15120531114782</v>
      </c>
      <c r="O41" s="4">
        <v>95.15120531114782</v>
      </c>
      <c r="P41" s="4">
        <v>41.071261827944149</v>
      </c>
      <c r="Q41" s="4">
        <v>22.786111014133375</v>
      </c>
      <c r="R41" s="4">
        <v>4.3603051940625637</v>
      </c>
      <c r="S41" s="4">
        <v>0</v>
      </c>
      <c r="T41" s="4">
        <v>0</v>
      </c>
    </row>
    <row r="42" spans="1:21" x14ac:dyDescent="0.25">
      <c r="A42" s="10">
        <v>1974</v>
      </c>
      <c r="B42" s="4">
        <v>5246.5170488407293</v>
      </c>
      <c r="C42" s="4">
        <v>0</v>
      </c>
      <c r="D42" s="4">
        <v>0</v>
      </c>
      <c r="E42" s="4">
        <v>519.86278099441222</v>
      </c>
      <c r="F42" s="4">
        <v>0</v>
      </c>
      <c r="G42" s="4">
        <v>0</v>
      </c>
      <c r="H42" s="4">
        <v>1.7388025317145799</v>
      </c>
      <c r="I42" s="4"/>
      <c r="J42" s="22">
        <f t="shared" si="0"/>
        <v>1.7388025317145799</v>
      </c>
      <c r="K42" s="4">
        <v>182.21894744991644</v>
      </c>
      <c r="L42" s="4">
        <v>425.17754404980559</v>
      </c>
      <c r="M42" s="4">
        <v>141.6839590930374</v>
      </c>
      <c r="N42" s="4">
        <v>73.259467423406846</v>
      </c>
      <c r="O42" s="4">
        <v>73.259467423406846</v>
      </c>
      <c r="P42" s="4">
        <v>27.049165572901824</v>
      </c>
      <c r="Q42" s="4">
        <v>15.698888868638457</v>
      </c>
      <c r="R42" s="4">
        <v>3.2564721827258194</v>
      </c>
      <c r="S42" s="4">
        <v>0</v>
      </c>
      <c r="T42" s="4">
        <v>0</v>
      </c>
    </row>
    <row r="43" spans="1:21" x14ac:dyDescent="0.25">
      <c r="A43" s="10">
        <v>1973</v>
      </c>
      <c r="B43" s="4">
        <v>3895.6225490643401</v>
      </c>
      <c r="C43" s="4">
        <v>0</v>
      </c>
      <c r="D43" s="4">
        <v>0</v>
      </c>
      <c r="E43" s="4">
        <v>384.30757850532945</v>
      </c>
      <c r="F43" s="4">
        <v>0</v>
      </c>
      <c r="G43" s="4">
        <v>0</v>
      </c>
      <c r="H43" s="4">
        <v>1.4681564576867374</v>
      </c>
      <c r="I43" s="4"/>
      <c r="J43" s="22">
        <f t="shared" si="0"/>
        <v>1.4681564576867374</v>
      </c>
      <c r="K43" s="4">
        <v>166.93898601049972</v>
      </c>
      <c r="L43" s="4">
        <v>389.52430069116701</v>
      </c>
      <c r="M43" s="4">
        <v>95.183257406540974</v>
      </c>
      <c r="N43" s="4">
        <v>44.651054164316115</v>
      </c>
      <c r="O43" s="4">
        <v>44.651054164316115</v>
      </c>
      <c r="P43" s="4">
        <v>23.107778021139069</v>
      </c>
      <c r="Q43" s="4">
        <v>12.237346316323949</v>
      </c>
      <c r="R43" s="4">
        <v>0.51908149804131132</v>
      </c>
      <c r="S43" s="4">
        <v>0</v>
      </c>
      <c r="T43" s="4">
        <v>0</v>
      </c>
    </row>
    <row r="44" spans="1:21" x14ac:dyDescent="0.25">
      <c r="A44" t="s">
        <v>25</v>
      </c>
      <c r="B44" s="6">
        <v>3125398.6430212865</v>
      </c>
      <c r="C44" s="6">
        <v>238894.89512441854</v>
      </c>
      <c r="D44" s="6">
        <v>4356218.3464395422</v>
      </c>
      <c r="E44" s="6">
        <v>560865.32090281718</v>
      </c>
      <c r="F44" s="6">
        <v>23092.604121612869</v>
      </c>
      <c r="G44" s="6">
        <v>571062.95781279844</v>
      </c>
      <c r="H44" s="6">
        <v>263827.43574809429</v>
      </c>
      <c r="I44" s="6"/>
      <c r="J44" s="22">
        <f t="shared" si="0"/>
        <v>263827.43574809429</v>
      </c>
      <c r="K44" s="6">
        <v>27919.05448682412</v>
      </c>
      <c r="L44" s="6">
        <v>80895.417133510142</v>
      </c>
      <c r="M44" s="6">
        <v>49393.972486936</v>
      </c>
      <c r="N44" s="6">
        <v>73686.103767743218</v>
      </c>
      <c r="O44" s="6">
        <v>75569.766557853218</v>
      </c>
      <c r="P44" s="6">
        <v>49705.963087829747</v>
      </c>
      <c r="Q44" s="6">
        <v>21828.075227164296</v>
      </c>
      <c r="R44" s="6">
        <v>11126.434068073588</v>
      </c>
      <c r="S44" s="6">
        <v>1488463.2322638438</v>
      </c>
      <c r="T44" s="6">
        <v>217902.10526498422</v>
      </c>
      <c r="U44" s="6"/>
    </row>
    <row r="45" spans="1:2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4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4" sqref="D34"/>
    </sheetView>
  </sheetViews>
  <sheetFormatPr defaultColWidth="10.7109375" defaultRowHeight="15" x14ac:dyDescent="0.25"/>
  <cols>
    <col min="12" max="12" width="11.85546875" customWidth="1"/>
  </cols>
  <sheetData>
    <row r="1" spans="1:137" x14ac:dyDescent="0.25">
      <c r="A1" s="14" t="s">
        <v>0</v>
      </c>
      <c r="B1" s="15" t="s">
        <v>1</v>
      </c>
      <c r="C1" s="15" t="s">
        <v>1</v>
      </c>
      <c r="D1" s="15" t="s">
        <v>1</v>
      </c>
      <c r="E1" s="15" t="s">
        <v>1</v>
      </c>
      <c r="F1" s="15" t="s">
        <v>1</v>
      </c>
      <c r="G1" s="15" t="s">
        <v>1</v>
      </c>
      <c r="H1" s="15" t="s">
        <v>1</v>
      </c>
      <c r="I1" s="15" t="s">
        <v>1</v>
      </c>
      <c r="J1" s="15" t="s">
        <v>1</v>
      </c>
      <c r="K1" s="15" t="s">
        <v>1</v>
      </c>
      <c r="L1" s="15" t="s">
        <v>1</v>
      </c>
      <c r="M1" s="15" t="s">
        <v>1</v>
      </c>
      <c r="N1" s="15" t="s">
        <v>1</v>
      </c>
      <c r="O1" s="15" t="s">
        <v>1</v>
      </c>
      <c r="P1" s="15" t="s">
        <v>1</v>
      </c>
      <c r="Q1" s="15" t="s">
        <v>1</v>
      </c>
      <c r="R1" s="15" t="s">
        <v>1</v>
      </c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</row>
    <row r="2" spans="1:137" s="5" customFormat="1" ht="45" x14ac:dyDescent="0.25">
      <c r="A2" s="14" t="s">
        <v>24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15" t="s">
        <v>17</v>
      </c>
      <c r="R2" s="15" t="s">
        <v>18</v>
      </c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</row>
    <row r="3" spans="1:137" x14ac:dyDescent="0.25">
      <c r="A3" s="14">
        <v>2013</v>
      </c>
      <c r="B3" s="20">
        <v>44691.303546292678</v>
      </c>
      <c r="C3" s="20">
        <v>0</v>
      </c>
      <c r="D3" s="20">
        <v>392756.55798746523</v>
      </c>
      <c r="E3" s="20">
        <v>1591.2889298068335</v>
      </c>
      <c r="F3" s="20">
        <v>0</v>
      </c>
      <c r="G3" s="20">
        <v>36523.104107953506</v>
      </c>
      <c r="H3" s="20">
        <v>19118.944882550331</v>
      </c>
      <c r="I3" s="20">
        <v>353.12698054148245</v>
      </c>
      <c r="J3" s="20">
        <v>2579.6705927909902</v>
      </c>
      <c r="K3" s="20">
        <v>728.94485139888343</v>
      </c>
      <c r="L3" s="20">
        <v>3654.2969763464457</v>
      </c>
      <c r="M3" s="20">
        <v>5032.4140178773132</v>
      </c>
      <c r="N3" s="20">
        <v>2472.5783727497719</v>
      </c>
      <c r="O3" s="20">
        <v>940.54412769809744</v>
      </c>
      <c r="P3" s="20">
        <v>597.99270524400288</v>
      </c>
      <c r="Q3" s="29">
        <v>50957.884535533674</v>
      </c>
      <c r="R3" s="29">
        <v>24159.485544829</v>
      </c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3"/>
      <c r="CY3" s="3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3"/>
      <c r="DP3" s="3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3"/>
      <c r="EG3" s="3"/>
    </row>
    <row r="4" spans="1:137" x14ac:dyDescent="0.25">
      <c r="A4" s="14">
        <v>2012</v>
      </c>
      <c r="B4" s="20">
        <v>63569.158110568082</v>
      </c>
      <c r="C4" s="20">
        <v>0</v>
      </c>
      <c r="D4" s="20">
        <v>399464.3280287424</v>
      </c>
      <c r="E4" s="20">
        <v>3083.3932765684708</v>
      </c>
      <c r="F4" s="20">
        <v>0</v>
      </c>
      <c r="G4" s="20">
        <v>37714.561672891614</v>
      </c>
      <c r="H4" s="20">
        <v>17330.528641201901</v>
      </c>
      <c r="I4" s="20">
        <v>456.35597848548849</v>
      </c>
      <c r="J4" s="20">
        <v>2673.7219887822034</v>
      </c>
      <c r="K4" s="20">
        <v>956.01846529615466</v>
      </c>
      <c r="L4" s="20">
        <v>3800.4190457128811</v>
      </c>
      <c r="M4" s="20">
        <v>4155.2412777889213</v>
      </c>
      <c r="N4" s="20">
        <v>2459.8884655695829</v>
      </c>
      <c r="O4" s="20">
        <v>775.52557324375755</v>
      </c>
      <c r="P4" s="20">
        <v>574.09491952318604</v>
      </c>
      <c r="Q4" s="29">
        <v>62284.443289473689</v>
      </c>
      <c r="R4" s="29">
        <v>21729.000416873274</v>
      </c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3"/>
      <c r="CY4" s="3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3"/>
      <c r="DP4" s="3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3"/>
      <c r="EG4" s="3"/>
    </row>
    <row r="5" spans="1:137" x14ac:dyDescent="0.25">
      <c r="A5" s="14">
        <v>2011</v>
      </c>
      <c r="B5" s="20">
        <v>48006.619977734597</v>
      </c>
      <c r="C5" s="20">
        <v>0</v>
      </c>
      <c r="D5" s="20">
        <v>360692.14712480747</v>
      </c>
      <c r="E5" s="20">
        <v>41582.883144181193</v>
      </c>
      <c r="F5" s="20">
        <v>0</v>
      </c>
      <c r="G5" s="20">
        <v>53108.466902376</v>
      </c>
      <c r="H5" s="20">
        <v>24154.393257288491</v>
      </c>
      <c r="I5" s="20">
        <v>743.44705184623342</v>
      </c>
      <c r="J5" s="20">
        <v>3650.1862377793436</v>
      </c>
      <c r="K5" s="20">
        <v>1366.8622890654265</v>
      </c>
      <c r="L5" s="20">
        <v>5433.7839832530262</v>
      </c>
      <c r="M5" s="20">
        <v>5019.5804479345588</v>
      </c>
      <c r="N5" s="20">
        <v>3309.1068132476821</v>
      </c>
      <c r="O5" s="20">
        <v>1067.3981852007894</v>
      </c>
      <c r="P5" s="20">
        <v>729.27380047038321</v>
      </c>
      <c r="Q5" s="29">
        <v>76121.946742953412</v>
      </c>
      <c r="R5" s="29">
        <v>30131.739130444035</v>
      </c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3"/>
      <c r="CY5" s="3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3"/>
      <c r="DP5" s="3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3"/>
      <c r="EG5" s="3"/>
    </row>
    <row r="6" spans="1:137" x14ac:dyDescent="0.25">
      <c r="A6" s="14">
        <v>2010</v>
      </c>
      <c r="B6" s="20">
        <v>29662.364288384153</v>
      </c>
      <c r="C6" s="20">
        <v>0</v>
      </c>
      <c r="D6" s="20">
        <v>389181.09755652753</v>
      </c>
      <c r="E6" s="20">
        <v>33896.680781638759</v>
      </c>
      <c r="F6" s="20">
        <v>0</v>
      </c>
      <c r="G6" s="20">
        <v>45982.406665043956</v>
      </c>
      <c r="H6" s="20">
        <v>20361.550163538184</v>
      </c>
      <c r="I6" s="20">
        <v>669.23638387217693</v>
      </c>
      <c r="J6" s="20">
        <v>3143.2137848814577</v>
      </c>
      <c r="K6" s="20">
        <v>1297.5495579508024</v>
      </c>
      <c r="L6" s="20">
        <v>4575.7092292655825</v>
      </c>
      <c r="M6" s="20">
        <v>4751.3036730777358</v>
      </c>
      <c r="N6" s="20">
        <v>2764.8654803822551</v>
      </c>
      <c r="O6" s="20">
        <v>914.08164534909247</v>
      </c>
      <c r="P6" s="20">
        <v>633.24295749437124</v>
      </c>
      <c r="Q6" s="29">
        <v>56719.992595266966</v>
      </c>
      <c r="R6" s="29">
        <v>9943.4370080101689</v>
      </c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3"/>
      <c r="CY6" s="3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3"/>
      <c r="DP6" s="3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3"/>
      <c r="EG6" s="3"/>
    </row>
    <row r="7" spans="1:137" x14ac:dyDescent="0.25">
      <c r="A7" s="14">
        <v>2009</v>
      </c>
      <c r="B7" s="20">
        <v>26333.369311125996</v>
      </c>
      <c r="C7" s="20">
        <v>0</v>
      </c>
      <c r="D7" s="20">
        <v>370273.42120185459</v>
      </c>
      <c r="E7" s="20">
        <v>24434.439534889294</v>
      </c>
      <c r="F7" s="20">
        <v>0</v>
      </c>
      <c r="G7" s="20">
        <v>36793.777736077558</v>
      </c>
      <c r="H7" s="20">
        <v>14054.951335127913</v>
      </c>
      <c r="I7" s="20">
        <v>556.3727765010583</v>
      </c>
      <c r="J7" s="20">
        <v>2148.2818898640417</v>
      </c>
      <c r="K7" s="20">
        <v>958.07725270833453</v>
      </c>
      <c r="L7" s="20">
        <v>2896.1368539662881</v>
      </c>
      <c r="M7" s="20">
        <v>2592.3806390112941</v>
      </c>
      <c r="N7" s="20">
        <v>1859.1760828689846</v>
      </c>
      <c r="O7" s="20">
        <v>541.68000613612969</v>
      </c>
      <c r="P7" s="20">
        <v>414.77147264589433</v>
      </c>
      <c r="Q7" s="29">
        <v>66882.723861132108</v>
      </c>
      <c r="R7" s="26">
        <v>0</v>
      </c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3"/>
      <c r="CY7" s="3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3"/>
      <c r="DP7" s="3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3"/>
      <c r="EG7" s="3"/>
    </row>
    <row r="8" spans="1:137" x14ac:dyDescent="0.25">
      <c r="A8" s="14">
        <v>2008</v>
      </c>
      <c r="B8" s="20">
        <v>31076.085303936892</v>
      </c>
      <c r="C8" s="20">
        <v>0</v>
      </c>
      <c r="D8" s="20">
        <v>327605.11124211823</v>
      </c>
      <c r="E8" s="20">
        <v>23050.34741024673</v>
      </c>
      <c r="F8" s="20">
        <v>0</v>
      </c>
      <c r="G8" s="20">
        <v>33255.268510830283</v>
      </c>
      <c r="H8" s="20">
        <v>13957.405308227966</v>
      </c>
      <c r="I8" s="20">
        <v>876.15772181846967</v>
      </c>
      <c r="J8" s="20">
        <v>2476.4796535309938</v>
      </c>
      <c r="K8" s="20">
        <v>1159.7553721164645</v>
      </c>
      <c r="L8" s="20">
        <v>3640.9177525873624</v>
      </c>
      <c r="M8" s="20">
        <v>3782.6677993307371</v>
      </c>
      <c r="N8" s="20">
        <v>2672.520499710386</v>
      </c>
      <c r="O8" s="20">
        <v>1053.6383746495978</v>
      </c>
      <c r="P8" s="20">
        <v>577.80168932397282</v>
      </c>
      <c r="Q8" s="20">
        <v>103348.25162285168</v>
      </c>
      <c r="R8" s="26">
        <v>0</v>
      </c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</row>
    <row r="9" spans="1:137" x14ac:dyDescent="0.25">
      <c r="A9" s="14">
        <v>2007</v>
      </c>
      <c r="B9" s="20">
        <v>41245.894976475676</v>
      </c>
      <c r="C9" s="20">
        <v>0</v>
      </c>
      <c r="D9" s="20">
        <v>278335.02981080854</v>
      </c>
      <c r="E9" s="20">
        <v>15374.816503529568</v>
      </c>
      <c r="F9" s="20">
        <v>0</v>
      </c>
      <c r="G9" s="20">
        <v>26085.686807921702</v>
      </c>
      <c r="H9" s="20">
        <v>8371.6946900963594</v>
      </c>
      <c r="I9" s="20">
        <v>810.7497657956942</v>
      </c>
      <c r="J9" s="20">
        <v>2153.1841106912734</v>
      </c>
      <c r="K9" s="20">
        <v>1073.1073207187476</v>
      </c>
      <c r="L9" s="20">
        <v>2737.7602783746265</v>
      </c>
      <c r="M9" s="20">
        <v>2629.0174635793719</v>
      </c>
      <c r="N9" s="20">
        <v>2292.376935883753</v>
      </c>
      <c r="O9" s="20">
        <v>1007.3786058267975</v>
      </c>
      <c r="P9" s="20">
        <v>553.7373250139168</v>
      </c>
      <c r="Q9" s="20">
        <v>93273.696381989066</v>
      </c>
      <c r="R9" s="26">
        <v>0</v>
      </c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</row>
    <row r="10" spans="1:137" x14ac:dyDescent="0.25">
      <c r="A10" s="14">
        <v>2006</v>
      </c>
      <c r="B10" s="20">
        <v>54199.525053553843</v>
      </c>
      <c r="C10" s="20">
        <v>170.81202895180104</v>
      </c>
      <c r="D10" s="20">
        <v>187229.75471248603</v>
      </c>
      <c r="E10" s="20">
        <v>11752.210186747523</v>
      </c>
      <c r="F10" s="20">
        <v>10.480157963606583</v>
      </c>
      <c r="G10" s="20">
        <v>16043.708642918171</v>
      </c>
      <c r="H10" s="20">
        <v>5983.0191855935109</v>
      </c>
      <c r="I10" s="20">
        <v>714.95998158734437</v>
      </c>
      <c r="J10" s="20">
        <v>1772.8622814755327</v>
      </c>
      <c r="K10" s="20">
        <v>874.82851884285969</v>
      </c>
      <c r="L10" s="20">
        <v>1872.5622814736655</v>
      </c>
      <c r="M10" s="20">
        <v>1759.1959521289625</v>
      </c>
      <c r="N10" s="20">
        <v>1619.7227274145041</v>
      </c>
      <c r="O10" s="20">
        <v>761.99945748464677</v>
      </c>
      <c r="P10" s="20">
        <v>503.02389559698537</v>
      </c>
      <c r="Q10" s="20">
        <v>68106.603638009037</v>
      </c>
      <c r="R10" s="26">
        <v>0</v>
      </c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</row>
    <row r="11" spans="1:137" x14ac:dyDescent="0.25">
      <c r="A11" s="14">
        <v>2005</v>
      </c>
      <c r="B11" s="20">
        <v>98348.990419387555</v>
      </c>
      <c r="C11" s="20">
        <v>2890.5635408085441</v>
      </c>
      <c r="D11" s="20">
        <v>106784.30460104595</v>
      </c>
      <c r="E11" s="20">
        <v>12801.868157346724</v>
      </c>
      <c r="F11" s="20">
        <v>213.68790332420997</v>
      </c>
      <c r="G11" s="20">
        <v>9882.46855481493</v>
      </c>
      <c r="H11" s="20">
        <v>4771.5611439532859</v>
      </c>
      <c r="I11" s="20">
        <v>675.25016470012031</v>
      </c>
      <c r="J11" s="20">
        <v>1722.7469506497289</v>
      </c>
      <c r="K11" s="20">
        <v>733.03950030668409</v>
      </c>
      <c r="L11" s="20">
        <v>2014.9909181015412</v>
      </c>
      <c r="M11" s="20">
        <v>1824.6158395417797</v>
      </c>
      <c r="N11" s="20">
        <v>955.90384492563442</v>
      </c>
      <c r="O11" s="20">
        <v>446.66725231100747</v>
      </c>
      <c r="P11" s="20">
        <v>256.48938901974236</v>
      </c>
      <c r="Q11" s="20">
        <v>46211.255025567771</v>
      </c>
      <c r="R11" s="26">
        <v>0</v>
      </c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</row>
    <row r="12" spans="1:137" x14ac:dyDescent="0.25">
      <c r="A12" s="14">
        <v>2004</v>
      </c>
      <c r="B12" s="20">
        <v>151897.55749486206</v>
      </c>
      <c r="C12" s="20">
        <v>1547.3911915604297</v>
      </c>
      <c r="D12" s="20">
        <v>36841.215984432507</v>
      </c>
      <c r="E12" s="20">
        <v>14455.248179396081</v>
      </c>
      <c r="F12" s="20">
        <v>63.573094885008885</v>
      </c>
      <c r="G12" s="20">
        <v>4414.2612081304378</v>
      </c>
      <c r="H12" s="20">
        <v>3721.1091260403559</v>
      </c>
      <c r="I12" s="20">
        <v>576.21753786764737</v>
      </c>
      <c r="J12" s="20">
        <v>1531.3834710361373</v>
      </c>
      <c r="K12" s="20">
        <v>657.20891675494374</v>
      </c>
      <c r="L12" s="20">
        <v>1700.7429083901361</v>
      </c>
      <c r="M12" s="20">
        <v>1846.8315833596164</v>
      </c>
      <c r="N12" s="20">
        <v>1637.2342435560317</v>
      </c>
      <c r="O12" s="20">
        <v>926.38787099159867</v>
      </c>
      <c r="P12" s="20">
        <v>544.95397715547506</v>
      </c>
      <c r="Q12" s="20">
        <v>29942.286702494301</v>
      </c>
      <c r="R12" s="26">
        <v>0</v>
      </c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</row>
    <row r="13" spans="1:137" x14ac:dyDescent="0.25">
      <c r="A13" s="14">
        <v>2003</v>
      </c>
      <c r="B13" s="20">
        <v>159181.37356128159</v>
      </c>
      <c r="C13" s="20">
        <v>1377.5722008108096</v>
      </c>
      <c r="D13" s="20">
        <v>4872.7748989409874</v>
      </c>
      <c r="E13" s="20">
        <v>13417.220600078763</v>
      </c>
      <c r="F13" s="20">
        <v>112.94046079887107</v>
      </c>
      <c r="G13" s="20">
        <v>776.31172771686647</v>
      </c>
      <c r="H13" s="20">
        <v>2649.436958368964</v>
      </c>
      <c r="I13" s="20">
        <v>408.99542063658214</v>
      </c>
      <c r="J13" s="20">
        <v>1241.8841376571895</v>
      </c>
      <c r="K13" s="20">
        <v>590.76342800375096</v>
      </c>
      <c r="L13" s="20">
        <v>1175.2613942445585</v>
      </c>
      <c r="M13" s="20">
        <v>1198.0259053165857</v>
      </c>
      <c r="N13" s="20">
        <v>1708.2028667903239</v>
      </c>
      <c r="O13" s="20">
        <v>769.50094318461379</v>
      </c>
      <c r="P13" s="20">
        <v>643.7568551958891</v>
      </c>
      <c r="Q13" s="20">
        <v>27924.957476412292</v>
      </c>
      <c r="R13" s="26">
        <v>0</v>
      </c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</row>
    <row r="14" spans="1:137" x14ac:dyDescent="0.25">
      <c r="A14" s="14">
        <v>2002</v>
      </c>
      <c r="B14" s="20">
        <v>166017.02264348784</v>
      </c>
      <c r="C14" s="20">
        <v>2225.0925375700858</v>
      </c>
      <c r="D14" s="20">
        <v>0</v>
      </c>
      <c r="E14" s="20">
        <v>12917.483843412305</v>
      </c>
      <c r="F14" s="20">
        <v>259.10932194379365</v>
      </c>
      <c r="G14" s="20">
        <v>0</v>
      </c>
      <c r="H14" s="20">
        <v>2804.9124084435002</v>
      </c>
      <c r="I14" s="20">
        <v>535.67068014578967</v>
      </c>
      <c r="J14" s="20">
        <v>1424.76373263859</v>
      </c>
      <c r="K14" s="20">
        <v>726.57303233903895</v>
      </c>
      <c r="L14" s="20">
        <v>1120.3320522873883</v>
      </c>
      <c r="M14" s="20">
        <v>1024.697527792576</v>
      </c>
      <c r="N14" s="20">
        <v>988.50626438948382</v>
      </c>
      <c r="O14" s="20">
        <v>458.77699885876063</v>
      </c>
      <c r="P14" s="20">
        <v>328.22125376085467</v>
      </c>
      <c r="Q14" s="20">
        <v>21827.997097015461</v>
      </c>
      <c r="R14" s="26">
        <v>0</v>
      </c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</row>
    <row r="15" spans="1:137" x14ac:dyDescent="0.25">
      <c r="A15" s="14">
        <v>2001</v>
      </c>
      <c r="B15" s="20">
        <v>201061.39675809347</v>
      </c>
      <c r="C15" s="20">
        <v>880.33097377062188</v>
      </c>
      <c r="D15" s="20">
        <v>0</v>
      </c>
      <c r="E15" s="20">
        <v>17916.169810099815</v>
      </c>
      <c r="F15" s="20">
        <v>145.15401126749768</v>
      </c>
      <c r="G15" s="20">
        <v>0</v>
      </c>
      <c r="H15" s="20">
        <v>5029.5253966824521</v>
      </c>
      <c r="I15" s="20">
        <v>822.55569974303955</v>
      </c>
      <c r="J15" s="20">
        <v>1919.2966327337588</v>
      </c>
      <c r="K15" s="20">
        <v>978.09556579347588</v>
      </c>
      <c r="L15" s="20">
        <v>1311.6844508157537</v>
      </c>
      <c r="M15" s="20">
        <v>1311.6844508157537</v>
      </c>
      <c r="N15" s="20">
        <v>895.30140093722139</v>
      </c>
      <c r="O15" s="20">
        <v>522.1656455961762</v>
      </c>
      <c r="P15" s="20">
        <v>300.71192092547909</v>
      </c>
      <c r="Q15" s="20">
        <v>19360.927151996566</v>
      </c>
      <c r="R15" s="26">
        <v>0</v>
      </c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</row>
    <row r="16" spans="1:137" x14ac:dyDescent="0.25">
      <c r="A16" s="14">
        <v>2000</v>
      </c>
      <c r="B16" s="20">
        <v>179799.89535953439</v>
      </c>
      <c r="C16" s="20">
        <v>745.93902042715899</v>
      </c>
      <c r="D16" s="20">
        <v>0</v>
      </c>
      <c r="E16" s="20">
        <v>21093.871930820322</v>
      </c>
      <c r="F16" s="20">
        <v>29.732503655296018</v>
      </c>
      <c r="G16" s="20">
        <v>0</v>
      </c>
      <c r="H16" s="20">
        <v>5818.2612547671652</v>
      </c>
      <c r="I16" s="20">
        <v>771.42292873635495</v>
      </c>
      <c r="J16" s="20">
        <v>1799.9868337181615</v>
      </c>
      <c r="K16" s="20">
        <v>1695.3050999437164</v>
      </c>
      <c r="L16" s="20">
        <v>947.63567783758356</v>
      </c>
      <c r="M16" s="20">
        <v>947.63567783758356</v>
      </c>
      <c r="N16" s="20">
        <v>628.34453785746916</v>
      </c>
      <c r="O16" s="20">
        <v>420.73804937962791</v>
      </c>
      <c r="P16" s="20">
        <v>237.65380015327065</v>
      </c>
      <c r="Q16" s="20">
        <v>15943.886147164956</v>
      </c>
      <c r="R16" s="26">
        <v>0</v>
      </c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</row>
    <row r="17" spans="1:137" x14ac:dyDescent="0.25">
      <c r="A17" s="14">
        <v>1999</v>
      </c>
      <c r="B17" s="20">
        <v>138621.49738181877</v>
      </c>
      <c r="C17" s="20">
        <v>457.03650946390769</v>
      </c>
      <c r="D17" s="20">
        <v>0</v>
      </c>
      <c r="E17" s="20">
        <v>15811.040748557967</v>
      </c>
      <c r="F17" s="20">
        <v>33.874169716393951</v>
      </c>
      <c r="G17" s="20">
        <v>0</v>
      </c>
      <c r="H17" s="20">
        <v>3873.1474140038958</v>
      </c>
      <c r="I17" s="20">
        <v>508.49861084979528</v>
      </c>
      <c r="J17" s="20">
        <v>1186.4967586495222</v>
      </c>
      <c r="K17" s="20">
        <v>1225.0577116507966</v>
      </c>
      <c r="L17" s="20">
        <v>537.69828986202572</v>
      </c>
      <c r="M17" s="20">
        <v>537.69828986202572</v>
      </c>
      <c r="N17" s="20">
        <v>500.96427130299838</v>
      </c>
      <c r="O17" s="20">
        <v>238.74502582817595</v>
      </c>
      <c r="P17" s="20">
        <v>81.074255716018826</v>
      </c>
      <c r="Q17" s="20">
        <v>11409.742166290218</v>
      </c>
      <c r="R17" s="26">
        <v>0</v>
      </c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</row>
    <row r="18" spans="1:137" x14ac:dyDescent="0.25">
      <c r="A18" s="14">
        <v>1998</v>
      </c>
      <c r="B18" s="20">
        <v>119692.16010060038</v>
      </c>
      <c r="C18" s="20">
        <v>45.705081480810499</v>
      </c>
      <c r="D18" s="20">
        <v>0</v>
      </c>
      <c r="E18" s="20">
        <v>11566.428556935371</v>
      </c>
      <c r="F18" s="20">
        <v>5.3050473528398241</v>
      </c>
      <c r="G18" s="20">
        <v>0</v>
      </c>
      <c r="H18" s="20">
        <v>2192.3313071792368</v>
      </c>
      <c r="I18" s="20">
        <v>444.87816501811017</v>
      </c>
      <c r="J18" s="20">
        <v>1038.0490517089236</v>
      </c>
      <c r="K18" s="20">
        <v>1351.3719335716673</v>
      </c>
      <c r="L18" s="20">
        <v>628.67851825648597</v>
      </c>
      <c r="M18" s="20">
        <v>628.67851825648597</v>
      </c>
      <c r="N18" s="20">
        <v>789.36471184296443</v>
      </c>
      <c r="O18" s="20">
        <v>282.84255455838365</v>
      </c>
      <c r="P18" s="20">
        <v>95.230530049554375</v>
      </c>
      <c r="Q18" s="20">
        <v>11236.770246837452</v>
      </c>
      <c r="R18" s="26">
        <v>0</v>
      </c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</row>
    <row r="19" spans="1:137" x14ac:dyDescent="0.25">
      <c r="A19" s="14">
        <v>1997</v>
      </c>
      <c r="B19" s="20">
        <v>154878.33067639513</v>
      </c>
      <c r="C19" s="20">
        <v>37.245231935819511</v>
      </c>
      <c r="D19" s="20">
        <v>0</v>
      </c>
      <c r="E19" s="20">
        <v>15542.018502203453</v>
      </c>
      <c r="F19" s="20">
        <v>9.6755656288715315</v>
      </c>
      <c r="G19" s="20">
        <v>0</v>
      </c>
      <c r="H19" s="20">
        <v>1811.121285468538</v>
      </c>
      <c r="I19" s="20">
        <v>422.3693949549853</v>
      </c>
      <c r="J19" s="20">
        <v>985.52858822829876</v>
      </c>
      <c r="K19" s="20">
        <v>1222.7098362183742</v>
      </c>
      <c r="L19" s="20">
        <v>659.06747778379872</v>
      </c>
      <c r="M19" s="20">
        <v>659.06747778379872</v>
      </c>
      <c r="N19" s="20">
        <v>695.69730209210854</v>
      </c>
      <c r="O19" s="20">
        <v>275.11035267239458</v>
      </c>
      <c r="P19" s="20">
        <v>81.295745241148992</v>
      </c>
      <c r="Q19" s="20">
        <v>9063.1320352604725</v>
      </c>
      <c r="R19" s="26">
        <v>0</v>
      </c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</row>
    <row r="20" spans="1:137" x14ac:dyDescent="0.25">
      <c r="A20" s="14">
        <v>1996</v>
      </c>
      <c r="B20" s="20">
        <v>124738.38327849796</v>
      </c>
      <c r="C20" s="20">
        <v>466.42821929470591</v>
      </c>
      <c r="D20" s="20">
        <v>0</v>
      </c>
      <c r="E20" s="20">
        <v>14709.380586612948</v>
      </c>
      <c r="F20" s="20">
        <v>52.621854091359381</v>
      </c>
      <c r="G20" s="20">
        <v>0</v>
      </c>
      <c r="H20" s="20">
        <v>1413.7114952676168</v>
      </c>
      <c r="I20" s="20">
        <v>330.68458051537345</v>
      </c>
      <c r="J20" s="20">
        <v>771.59735453587132</v>
      </c>
      <c r="K20" s="20">
        <v>914.76696544355229</v>
      </c>
      <c r="L20" s="20">
        <v>498.61597405785722</v>
      </c>
      <c r="M20" s="20">
        <v>498.61597405785722</v>
      </c>
      <c r="N20" s="20">
        <v>785.35941481921293</v>
      </c>
      <c r="O20" s="20">
        <v>259.09892258353301</v>
      </c>
      <c r="P20" s="20">
        <v>32.020226929638675</v>
      </c>
      <c r="Q20" s="20">
        <v>5221.1083717911597</v>
      </c>
      <c r="R20" s="26">
        <v>0</v>
      </c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</row>
    <row r="21" spans="1:137" x14ac:dyDescent="0.25">
      <c r="A21" s="14">
        <v>1995</v>
      </c>
      <c r="B21" s="20">
        <v>105473.01679439005</v>
      </c>
      <c r="C21" s="20">
        <v>2169.6428118923391</v>
      </c>
      <c r="D21" s="20">
        <v>0</v>
      </c>
      <c r="E21" s="20">
        <v>11443.608453792278</v>
      </c>
      <c r="F21" s="20">
        <v>345.68987081034078</v>
      </c>
      <c r="G21" s="20">
        <v>0</v>
      </c>
      <c r="H21" s="20">
        <v>2217.8255058601871</v>
      </c>
      <c r="I21" s="20">
        <v>486.65308189807297</v>
      </c>
      <c r="J21" s="20">
        <v>1135.5238577621701</v>
      </c>
      <c r="K21" s="20">
        <v>1288.2370507099561</v>
      </c>
      <c r="L21" s="20">
        <v>692.88566748426649</v>
      </c>
      <c r="M21" s="20">
        <v>692.88566748426649</v>
      </c>
      <c r="N21" s="20">
        <v>675.36607432784706</v>
      </c>
      <c r="O21" s="20">
        <v>363.7694256343529</v>
      </c>
      <c r="P21" s="20">
        <v>31.458744482386187</v>
      </c>
      <c r="Q21" s="20">
        <v>3133.6043605896352</v>
      </c>
      <c r="R21" s="26">
        <v>0</v>
      </c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</row>
    <row r="22" spans="1:137" x14ac:dyDescent="0.25">
      <c r="A22" s="14">
        <v>1994</v>
      </c>
      <c r="B22" s="20">
        <v>69875.045603401493</v>
      </c>
      <c r="C22" s="20">
        <v>7270.4931189393719</v>
      </c>
      <c r="D22" s="20">
        <v>0</v>
      </c>
      <c r="E22" s="20">
        <v>6564.8286499138912</v>
      </c>
      <c r="F22" s="20">
        <v>902.61688634680934</v>
      </c>
      <c r="G22" s="20">
        <v>0</v>
      </c>
      <c r="H22" s="20">
        <v>1786.1705882777387</v>
      </c>
      <c r="I22" s="20">
        <v>302.19335728306498</v>
      </c>
      <c r="J22" s="20">
        <v>705.11783366048496</v>
      </c>
      <c r="K22" s="20">
        <v>727.79580218386661</v>
      </c>
      <c r="L22" s="20">
        <v>489.51553196254042</v>
      </c>
      <c r="M22" s="20">
        <v>489.51553196254042</v>
      </c>
      <c r="N22" s="20">
        <v>351.23141530423999</v>
      </c>
      <c r="O22" s="20">
        <v>179.50298178968131</v>
      </c>
      <c r="P22" s="20">
        <v>12.350193874543832</v>
      </c>
      <c r="Q22" s="20">
        <v>1739.9384793310592</v>
      </c>
      <c r="R22" s="26">
        <v>0</v>
      </c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</row>
    <row r="23" spans="1:137" x14ac:dyDescent="0.25">
      <c r="A23" s="14">
        <v>1993</v>
      </c>
      <c r="B23" s="20">
        <v>45743.007024737257</v>
      </c>
      <c r="C23" s="20">
        <v>13215.160970815468</v>
      </c>
      <c r="D23" s="20">
        <v>0</v>
      </c>
      <c r="E23" s="20">
        <v>4882.6431324191926</v>
      </c>
      <c r="F23" s="20">
        <v>1485.9475356517983</v>
      </c>
      <c r="G23" s="20">
        <v>0</v>
      </c>
      <c r="H23" s="20">
        <v>1488.0900540495902</v>
      </c>
      <c r="I23" s="20">
        <v>221.3051300471337</v>
      </c>
      <c r="J23" s="20">
        <v>516.37863677664518</v>
      </c>
      <c r="K23" s="20">
        <v>539.15863570588567</v>
      </c>
      <c r="L23" s="20">
        <v>366.81557264571211</v>
      </c>
      <c r="M23" s="20">
        <v>366.81557264571211</v>
      </c>
      <c r="N23" s="20">
        <v>569.2452702493315</v>
      </c>
      <c r="O23" s="20">
        <v>285.22038355700442</v>
      </c>
      <c r="P23" s="20">
        <v>27.748111438040802</v>
      </c>
      <c r="Q23" s="20">
        <v>999.50466946775828</v>
      </c>
      <c r="R23" s="26">
        <v>0</v>
      </c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</row>
    <row r="24" spans="1:137" x14ac:dyDescent="0.25">
      <c r="A24" s="14">
        <v>1992</v>
      </c>
      <c r="B24" s="20">
        <v>26704.970690616272</v>
      </c>
      <c r="C24" s="20">
        <v>8481.0715689444478</v>
      </c>
      <c r="D24" s="20">
        <v>0</v>
      </c>
      <c r="E24" s="20">
        <v>3524.9956262163582</v>
      </c>
      <c r="F24" s="20">
        <v>1135.9678199869743</v>
      </c>
      <c r="G24" s="20">
        <v>0</v>
      </c>
      <c r="H24" s="20">
        <v>678.70239469549108</v>
      </c>
      <c r="I24" s="20">
        <v>182.24088720556057</v>
      </c>
      <c r="J24" s="20">
        <v>425.2287368129746</v>
      </c>
      <c r="K24" s="20">
        <v>426.75673527307265</v>
      </c>
      <c r="L24" s="20">
        <v>252.72132011307838</v>
      </c>
      <c r="M24" s="20">
        <v>252.72132011307838</v>
      </c>
      <c r="N24" s="20">
        <v>607.10454001734649</v>
      </c>
      <c r="O24" s="20">
        <v>379.04588803655497</v>
      </c>
      <c r="P24" s="20">
        <v>27.277183984569355</v>
      </c>
      <c r="Q24" s="20">
        <v>728.28664068790317</v>
      </c>
      <c r="R24" s="26">
        <v>0</v>
      </c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</row>
    <row r="25" spans="1:137" x14ac:dyDescent="0.25">
      <c r="A25" s="14">
        <v>1991</v>
      </c>
      <c r="B25" s="20">
        <v>25594.970345053309</v>
      </c>
      <c r="C25" s="20">
        <v>5960.0710704207777</v>
      </c>
      <c r="D25" s="20">
        <v>0</v>
      </c>
      <c r="E25" s="20">
        <v>3123.8315964819235</v>
      </c>
      <c r="F25" s="20">
        <v>708.06312586331046</v>
      </c>
      <c r="G25" s="20">
        <v>0</v>
      </c>
      <c r="H25" s="20">
        <v>804.25047520598923</v>
      </c>
      <c r="I25" s="20">
        <v>308.23768132550532</v>
      </c>
      <c r="J25" s="20">
        <v>719.22125642617914</v>
      </c>
      <c r="K25" s="20">
        <v>589.86753757797749</v>
      </c>
      <c r="L25" s="20">
        <v>237.67834611471019</v>
      </c>
      <c r="M25" s="20">
        <v>237.67834611471019</v>
      </c>
      <c r="N25" s="20">
        <v>660.01942971673657</v>
      </c>
      <c r="O25" s="20">
        <v>448.19738872982504</v>
      </c>
      <c r="P25" s="20">
        <v>46.584922547873418</v>
      </c>
      <c r="Q25" s="20">
        <v>1400.7913168348362</v>
      </c>
      <c r="R25" s="26">
        <v>0</v>
      </c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</row>
    <row r="26" spans="1:137" x14ac:dyDescent="0.25">
      <c r="A26" s="14">
        <v>1990</v>
      </c>
      <c r="B26" s="20">
        <v>22281.057037860315</v>
      </c>
      <c r="C26" s="20">
        <v>3031.406833801967</v>
      </c>
      <c r="D26" s="20">
        <v>0</v>
      </c>
      <c r="E26" s="20">
        <v>2774.5270979535007</v>
      </c>
      <c r="F26" s="20">
        <v>328.9638560971016</v>
      </c>
      <c r="G26" s="20">
        <v>0</v>
      </c>
      <c r="H26" s="20">
        <v>761.07287670711139</v>
      </c>
      <c r="I26" s="20">
        <v>252.31075135697259</v>
      </c>
      <c r="J26" s="20">
        <v>588.72508649960275</v>
      </c>
      <c r="K26" s="20">
        <v>518.17801137028994</v>
      </c>
      <c r="L26" s="20">
        <v>204.3993539176235</v>
      </c>
      <c r="M26" s="20">
        <v>204.3993539176235</v>
      </c>
      <c r="N26" s="20">
        <v>247.48372241068324</v>
      </c>
      <c r="O26" s="20">
        <v>232.1257315014592</v>
      </c>
      <c r="P26" s="20">
        <v>24.722619512409565</v>
      </c>
      <c r="Q26" s="20">
        <v>1326.3681048546023</v>
      </c>
      <c r="R26" s="26">
        <v>0</v>
      </c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</row>
    <row r="27" spans="1:137" x14ac:dyDescent="0.25">
      <c r="A27" s="14">
        <v>1989</v>
      </c>
      <c r="B27" s="20">
        <v>10064.413213991636</v>
      </c>
      <c r="C27" s="20">
        <v>13353.428635319066</v>
      </c>
      <c r="D27" s="20">
        <v>0</v>
      </c>
      <c r="E27" s="20">
        <v>1275.5428116794221</v>
      </c>
      <c r="F27" s="20">
        <v>1289.3465480515843</v>
      </c>
      <c r="G27" s="20">
        <v>0</v>
      </c>
      <c r="H27" s="20">
        <v>736.80672755558726</v>
      </c>
      <c r="I27" s="20">
        <v>275.23977999945134</v>
      </c>
      <c r="J27" s="20">
        <v>642.22615333205295</v>
      </c>
      <c r="K27" s="20">
        <v>623.4489696740261</v>
      </c>
      <c r="L27" s="20">
        <v>192.41905933326998</v>
      </c>
      <c r="M27" s="20">
        <v>192.41905933326998</v>
      </c>
      <c r="N27" s="20">
        <v>185.61663230543584</v>
      </c>
      <c r="O27" s="20">
        <v>149.97060666372536</v>
      </c>
      <c r="P27" s="20">
        <v>22.66543722879242</v>
      </c>
      <c r="Q27" s="20">
        <v>1551.67992360383</v>
      </c>
      <c r="R27" s="26">
        <v>0</v>
      </c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</row>
    <row r="28" spans="1:137" x14ac:dyDescent="0.25">
      <c r="A28" s="14">
        <v>1988</v>
      </c>
      <c r="B28" s="20">
        <v>2847.536384541344</v>
      </c>
      <c r="C28" s="20">
        <v>18102.590263593724</v>
      </c>
      <c r="D28" s="20">
        <v>0</v>
      </c>
      <c r="E28" s="20">
        <v>404.49381677307412</v>
      </c>
      <c r="F28" s="20">
        <v>1843.6429975328881</v>
      </c>
      <c r="G28" s="20">
        <v>0</v>
      </c>
      <c r="H28" s="20">
        <v>549.99079985629385</v>
      </c>
      <c r="I28" s="20">
        <v>292.33140459313825</v>
      </c>
      <c r="J28" s="20">
        <v>682.10661071732261</v>
      </c>
      <c r="K28" s="20">
        <v>695.69620794760044</v>
      </c>
      <c r="L28" s="20">
        <v>188.15071996993072</v>
      </c>
      <c r="M28" s="20">
        <v>188.15071996993072</v>
      </c>
      <c r="N28" s="20">
        <v>299.37241860174737</v>
      </c>
      <c r="O28" s="20">
        <v>229.49770491429501</v>
      </c>
      <c r="P28" s="20">
        <v>29.636375342539839</v>
      </c>
      <c r="Q28" s="20">
        <v>1337.470755227135</v>
      </c>
      <c r="R28" s="26">
        <v>0</v>
      </c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</row>
    <row r="29" spans="1:137" x14ac:dyDescent="0.25">
      <c r="A29" s="14">
        <v>1987</v>
      </c>
      <c r="B29" s="20">
        <v>847.09196840720563</v>
      </c>
      <c r="C29" s="20">
        <v>12284.659395597793</v>
      </c>
      <c r="D29" s="20">
        <v>0</v>
      </c>
      <c r="E29" s="20">
        <v>215.70928943832999</v>
      </c>
      <c r="F29" s="20">
        <v>1514.6936940724208</v>
      </c>
      <c r="G29" s="20">
        <v>0</v>
      </c>
      <c r="H29" s="20">
        <v>280.57604560018211</v>
      </c>
      <c r="I29" s="20">
        <v>275.80073986280541</v>
      </c>
      <c r="J29" s="20">
        <v>643.53505967987928</v>
      </c>
      <c r="K29" s="20">
        <v>649.59819990314884</v>
      </c>
      <c r="L29" s="20">
        <v>151.59528239475361</v>
      </c>
      <c r="M29" s="20">
        <v>151.59528239475361</v>
      </c>
      <c r="N29" s="20">
        <v>203.59108730278732</v>
      </c>
      <c r="O29" s="20">
        <v>204.79553839179232</v>
      </c>
      <c r="P29" s="20">
        <v>35.278760929566943</v>
      </c>
      <c r="Q29" s="20">
        <v>1309.243350953788</v>
      </c>
      <c r="R29" s="26">
        <v>0</v>
      </c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</row>
    <row r="30" spans="1:137" x14ac:dyDescent="0.25">
      <c r="A30" s="14">
        <v>1986</v>
      </c>
      <c r="B30" s="20">
        <v>1626.9371578812083</v>
      </c>
      <c r="C30" s="20">
        <v>17345.608064272848</v>
      </c>
      <c r="D30" s="20">
        <v>0</v>
      </c>
      <c r="E30" s="20">
        <v>196.74876613089896</v>
      </c>
      <c r="F30" s="20">
        <v>1290.235925214479</v>
      </c>
      <c r="G30" s="20">
        <v>0</v>
      </c>
      <c r="H30" s="20">
        <v>254.25029662171784</v>
      </c>
      <c r="I30" s="20">
        <v>339.34196994746679</v>
      </c>
      <c r="J30" s="20">
        <v>791.79792987742258</v>
      </c>
      <c r="K30" s="20">
        <v>627.24381876366419</v>
      </c>
      <c r="L30" s="20">
        <v>145.58359673467857</v>
      </c>
      <c r="M30" s="20">
        <v>145.58359673467857</v>
      </c>
      <c r="N30" s="20">
        <v>152.31204047038403</v>
      </c>
      <c r="O30" s="20">
        <v>141.40054539247851</v>
      </c>
      <c r="P30" s="20">
        <v>21.235979344657942</v>
      </c>
      <c r="Q30" s="20">
        <v>990.27192163036352</v>
      </c>
      <c r="R30" s="26">
        <v>0</v>
      </c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</row>
    <row r="31" spans="1:137" x14ac:dyDescent="0.25">
      <c r="A31" s="14">
        <v>1985</v>
      </c>
      <c r="B31" s="20">
        <v>616.23341038695241</v>
      </c>
      <c r="C31" s="20">
        <v>13937.948678707849</v>
      </c>
      <c r="D31" s="20">
        <v>0</v>
      </c>
      <c r="E31" s="20">
        <v>87.836104685256629</v>
      </c>
      <c r="F31" s="20">
        <v>937.69075585693713</v>
      </c>
      <c r="G31" s="20">
        <v>0</v>
      </c>
      <c r="H31" s="20">
        <v>196.91961586033011</v>
      </c>
      <c r="I31" s="20">
        <v>247.39743351771622</v>
      </c>
      <c r="J31" s="20">
        <v>577.26067820800449</v>
      </c>
      <c r="K31" s="20">
        <v>380.78354807135224</v>
      </c>
      <c r="L31" s="20">
        <v>96.457707329498277</v>
      </c>
      <c r="M31" s="20">
        <v>96.457707329498277</v>
      </c>
      <c r="N31" s="20">
        <v>167.04728512601534</v>
      </c>
      <c r="O31" s="20">
        <v>106.17789866057755</v>
      </c>
      <c r="P31" s="20">
        <v>15.003802399046283</v>
      </c>
      <c r="Q31" s="20">
        <v>826.98834929823227</v>
      </c>
      <c r="R31" s="26">
        <v>0</v>
      </c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</row>
    <row r="32" spans="1:137" x14ac:dyDescent="0.25">
      <c r="A32" s="14">
        <v>1984</v>
      </c>
      <c r="B32" s="20">
        <v>663.80564933484368</v>
      </c>
      <c r="C32" s="20">
        <v>10901.441151462552</v>
      </c>
      <c r="D32" s="20">
        <v>0</v>
      </c>
      <c r="E32" s="20">
        <v>76.613528625362292</v>
      </c>
      <c r="F32" s="20">
        <v>761.78749818713527</v>
      </c>
      <c r="G32" s="20">
        <v>0</v>
      </c>
      <c r="H32" s="20">
        <v>168.27889924665422</v>
      </c>
      <c r="I32" s="20">
        <v>179.96541976310419</v>
      </c>
      <c r="J32" s="20">
        <v>419.9193127805766</v>
      </c>
      <c r="K32" s="20">
        <v>246.79935087197794</v>
      </c>
      <c r="L32" s="20">
        <v>69.337230703949302</v>
      </c>
      <c r="M32" s="20">
        <v>69.337230703949302</v>
      </c>
      <c r="N32" s="20">
        <v>59.800685714767198</v>
      </c>
      <c r="O32" s="20">
        <v>60.565318883203211</v>
      </c>
      <c r="P32" s="20">
        <v>10.513706065995299</v>
      </c>
      <c r="Q32" s="20">
        <v>971.44005575673339</v>
      </c>
      <c r="R32" s="26">
        <v>0</v>
      </c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</row>
    <row r="33" spans="1:137" x14ac:dyDescent="0.25">
      <c r="A33" s="14">
        <v>1983</v>
      </c>
      <c r="B33" s="20">
        <v>1534.846718893396</v>
      </c>
      <c r="C33" s="20">
        <v>10495.667340532313</v>
      </c>
      <c r="D33" s="20">
        <v>0</v>
      </c>
      <c r="E33" s="20">
        <v>108.59926585137475</v>
      </c>
      <c r="F33" s="20">
        <v>408.66187960572921</v>
      </c>
      <c r="G33" s="20">
        <v>0</v>
      </c>
      <c r="H33" s="20">
        <v>179.72465748077701</v>
      </c>
      <c r="I33" s="20">
        <v>141.94329457434716</v>
      </c>
      <c r="J33" s="20">
        <v>331.20102067347665</v>
      </c>
      <c r="K33" s="20">
        <v>202.34309704412101</v>
      </c>
      <c r="L33" s="20">
        <v>54.162668653888396</v>
      </c>
      <c r="M33" s="20">
        <v>54.162668653888396</v>
      </c>
      <c r="N33" s="20">
        <v>40.826928077954676</v>
      </c>
      <c r="O33" s="20">
        <v>57.285587541454305</v>
      </c>
      <c r="P33" s="20">
        <v>5.5464570320408306</v>
      </c>
      <c r="Q33" s="20">
        <v>1085.6633760640918</v>
      </c>
      <c r="R33" s="26">
        <v>0</v>
      </c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</row>
    <row r="34" spans="1:137" x14ac:dyDescent="0.25">
      <c r="A34" s="14">
        <v>1982</v>
      </c>
      <c r="B34" s="20">
        <v>6493.8964566892973</v>
      </c>
      <c r="C34" s="20">
        <v>3136.4374296741171</v>
      </c>
      <c r="D34" s="20">
        <v>0</v>
      </c>
      <c r="E34" s="20">
        <v>226.71104875386328</v>
      </c>
      <c r="F34" s="20">
        <v>175.30440194030444</v>
      </c>
      <c r="G34" s="20">
        <v>0</v>
      </c>
      <c r="H34" s="20">
        <v>295.5726496485172</v>
      </c>
      <c r="I34" s="20">
        <v>176.38556029683969</v>
      </c>
      <c r="J34" s="20">
        <v>411.56630735929247</v>
      </c>
      <c r="K34" s="20">
        <v>252.73874232271069</v>
      </c>
      <c r="L34" s="20">
        <v>54.715173604355847</v>
      </c>
      <c r="M34" s="20">
        <v>54.715173604355847</v>
      </c>
      <c r="N34" s="20">
        <v>54.069138998280017</v>
      </c>
      <c r="O34" s="20">
        <v>59.788106990238219</v>
      </c>
      <c r="P34" s="20">
        <v>8.1352623240169777</v>
      </c>
      <c r="Q34" s="20">
        <v>925.10051464409389</v>
      </c>
      <c r="R34" s="26">
        <v>0</v>
      </c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</row>
    <row r="35" spans="1:137" x14ac:dyDescent="0.25">
      <c r="A35" s="14">
        <v>1981</v>
      </c>
      <c r="B35" s="20">
        <v>4834.5559716296766</v>
      </c>
      <c r="C35" s="20">
        <v>1600.869061084356</v>
      </c>
      <c r="D35" s="20">
        <v>0</v>
      </c>
      <c r="E35" s="20">
        <v>246.04201763099078</v>
      </c>
      <c r="F35" s="20">
        <v>58.05212074519347</v>
      </c>
      <c r="G35" s="20">
        <v>0</v>
      </c>
      <c r="H35" s="20">
        <v>183.98060554216451</v>
      </c>
      <c r="I35" s="20">
        <v>199.76227658349919</v>
      </c>
      <c r="J35" s="20">
        <v>466.11197869483135</v>
      </c>
      <c r="K35" s="20">
        <v>315.77459899277454</v>
      </c>
      <c r="L35" s="20">
        <v>54.902172555017387</v>
      </c>
      <c r="M35" s="20">
        <v>54.902172555017387</v>
      </c>
      <c r="N35" s="20">
        <v>48.693200084174315</v>
      </c>
      <c r="O35" s="20">
        <v>45.938046458015577</v>
      </c>
      <c r="P35" s="20">
        <v>14.265071370412048</v>
      </c>
      <c r="Q35" s="20">
        <v>549.70754988661236</v>
      </c>
      <c r="R35" s="26">
        <v>0</v>
      </c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</row>
    <row r="36" spans="1:137" x14ac:dyDescent="0.25">
      <c r="A36" s="14">
        <v>1980</v>
      </c>
      <c r="B36" s="20">
        <v>7370.9704416764589</v>
      </c>
      <c r="C36" s="20">
        <v>2741.5857004117615</v>
      </c>
      <c r="D36" s="20">
        <v>0</v>
      </c>
      <c r="E36" s="20">
        <v>458.06519883740174</v>
      </c>
      <c r="F36" s="20">
        <v>94.081683677608638</v>
      </c>
      <c r="G36" s="20">
        <v>0</v>
      </c>
      <c r="H36" s="20">
        <v>76.449339541959503</v>
      </c>
      <c r="I36" s="20">
        <v>318.22623277028771</v>
      </c>
      <c r="J36" s="20">
        <v>742.52787646400441</v>
      </c>
      <c r="K36" s="20">
        <v>317.87421051891397</v>
      </c>
      <c r="L36" s="20">
        <v>76.381298660457901</v>
      </c>
      <c r="M36" s="20">
        <v>76.381298660457901</v>
      </c>
      <c r="N36" s="20">
        <v>70.848802250098245</v>
      </c>
      <c r="O36" s="20">
        <v>49.741633147994257</v>
      </c>
      <c r="P36" s="20">
        <v>8.8579016441237499</v>
      </c>
      <c r="Q36" s="20">
        <v>389.27128385041357</v>
      </c>
      <c r="R36" s="26">
        <v>0</v>
      </c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</row>
    <row r="37" spans="1:137" x14ac:dyDescent="0.25">
      <c r="A37" s="14">
        <v>1979</v>
      </c>
      <c r="B37" s="20">
        <v>9180.8663586035364</v>
      </c>
      <c r="C37" s="20">
        <v>24.075920992660677</v>
      </c>
      <c r="D37" s="20">
        <v>0</v>
      </c>
      <c r="E37" s="20">
        <v>500.79968332442343</v>
      </c>
      <c r="F37" s="20">
        <v>6.9576946900569974</v>
      </c>
      <c r="G37" s="20">
        <v>0</v>
      </c>
      <c r="H37" s="20">
        <v>57.291252927505631</v>
      </c>
      <c r="I37" s="20">
        <v>200.07624431111714</v>
      </c>
      <c r="J37" s="20">
        <v>466.84457005927345</v>
      </c>
      <c r="K37" s="20">
        <v>522.36291598322271</v>
      </c>
      <c r="L37" s="20">
        <v>55.11437498805752</v>
      </c>
      <c r="M37" s="20">
        <v>55.11437498805752</v>
      </c>
      <c r="N37" s="20">
        <v>64.352268877832003</v>
      </c>
      <c r="O37" s="20">
        <v>37.503600595332024</v>
      </c>
      <c r="P37" s="20">
        <v>8.7528948090537764</v>
      </c>
      <c r="Q37" s="20">
        <v>176.84789395614919</v>
      </c>
      <c r="R37" s="26">
        <v>0</v>
      </c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</row>
    <row r="38" spans="1:137" x14ac:dyDescent="0.25">
      <c r="A38" s="14">
        <v>1978</v>
      </c>
      <c r="B38" s="20">
        <v>7626.9075567539358</v>
      </c>
      <c r="C38" s="20">
        <v>0</v>
      </c>
      <c r="D38" s="20">
        <v>0</v>
      </c>
      <c r="E38" s="20">
        <v>433.03118815343089</v>
      </c>
      <c r="F38" s="20">
        <v>0</v>
      </c>
      <c r="G38" s="20">
        <v>0</v>
      </c>
      <c r="H38" s="20">
        <v>16.56965700232265</v>
      </c>
      <c r="I38" s="20">
        <v>266.25737757688159</v>
      </c>
      <c r="J38" s="20">
        <v>621.26721434605702</v>
      </c>
      <c r="K38" s="20">
        <v>254.28224471552184</v>
      </c>
      <c r="L38" s="20">
        <v>53.857008128975643</v>
      </c>
      <c r="M38" s="20">
        <v>53.857008128975643</v>
      </c>
      <c r="N38" s="20">
        <v>54.098625069447955</v>
      </c>
      <c r="O38" s="20">
        <v>30.643763712240947</v>
      </c>
      <c r="P38" s="20">
        <v>4.4215070357841713</v>
      </c>
      <c r="Q38" s="20">
        <v>104.73702298448802</v>
      </c>
      <c r="R38" s="26">
        <v>0</v>
      </c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</row>
    <row r="39" spans="1:137" x14ac:dyDescent="0.25">
      <c r="A39" s="14">
        <v>1977</v>
      </c>
      <c r="B39" s="20">
        <v>5558.147605035475</v>
      </c>
      <c r="C39" s="20">
        <v>0</v>
      </c>
      <c r="D39" s="20">
        <v>0</v>
      </c>
      <c r="E39" s="20">
        <v>308.22970000798921</v>
      </c>
      <c r="F39" s="20">
        <v>0</v>
      </c>
      <c r="G39" s="20">
        <v>0</v>
      </c>
      <c r="H39" s="20">
        <v>7.7038438070861117</v>
      </c>
      <c r="I39" s="20">
        <v>267.0361054104315</v>
      </c>
      <c r="J39" s="20">
        <v>623.08424595767337</v>
      </c>
      <c r="K39" s="20">
        <v>227.07399107865896</v>
      </c>
      <c r="L39" s="20">
        <v>71.298296589862048</v>
      </c>
      <c r="M39" s="20">
        <v>71.298296589862048</v>
      </c>
      <c r="N39" s="20">
        <v>43.84319808293975</v>
      </c>
      <c r="O39" s="20">
        <v>29.855498857043894</v>
      </c>
      <c r="P39" s="20">
        <v>4.0327689087946013</v>
      </c>
      <c r="Q39" s="30">
        <v>0</v>
      </c>
      <c r="R39" s="26">
        <v>0</v>
      </c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</row>
    <row r="40" spans="1:137" x14ac:dyDescent="0.25">
      <c r="A40" s="14">
        <v>1976</v>
      </c>
      <c r="B40" s="20">
        <v>4995.6315106861693</v>
      </c>
      <c r="C40" s="20">
        <v>0</v>
      </c>
      <c r="D40" s="20">
        <v>0</v>
      </c>
      <c r="E40" s="20">
        <v>423.68794462382721</v>
      </c>
      <c r="F40" s="20">
        <v>0</v>
      </c>
      <c r="G40" s="20">
        <v>0</v>
      </c>
      <c r="H40" s="20">
        <v>3.3646727582454834</v>
      </c>
      <c r="I40" s="20">
        <v>175.87466211624425</v>
      </c>
      <c r="J40" s="20">
        <v>410.37421160456989</v>
      </c>
      <c r="K40" s="20">
        <v>188.45316638015453</v>
      </c>
      <c r="L40" s="20">
        <v>66.625681034594592</v>
      </c>
      <c r="M40" s="20">
        <v>66.625681034594592</v>
      </c>
      <c r="N40" s="20">
        <v>38.462902437525592</v>
      </c>
      <c r="O40" s="20">
        <v>24.182894733480499</v>
      </c>
      <c r="P40" s="20">
        <v>2.8158547015004962</v>
      </c>
      <c r="Q40" s="30">
        <v>0</v>
      </c>
      <c r="R40" s="30">
        <v>0</v>
      </c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</row>
    <row r="41" spans="1:137" x14ac:dyDescent="0.25">
      <c r="A41" s="14">
        <v>1975</v>
      </c>
      <c r="B41" s="20">
        <v>4008.9789939748393</v>
      </c>
      <c r="C41" s="20">
        <v>0</v>
      </c>
      <c r="D41" s="20">
        <v>0</v>
      </c>
      <c r="E41" s="20">
        <v>347.48253581668189</v>
      </c>
      <c r="F41" s="20">
        <v>0</v>
      </c>
      <c r="G41" s="20">
        <v>0</v>
      </c>
      <c r="H41" s="20">
        <v>1.3029812181272027</v>
      </c>
      <c r="I41" s="20">
        <v>121.30755786860054</v>
      </c>
      <c r="J41" s="20">
        <v>283.05096836006783</v>
      </c>
      <c r="K41" s="20">
        <v>137.7900456016321</v>
      </c>
      <c r="L41" s="20">
        <v>50.217829908806969</v>
      </c>
      <c r="M41" s="20">
        <v>50.217829908806969</v>
      </c>
      <c r="N41" s="20">
        <v>23.223931688164804</v>
      </c>
      <c r="O41" s="20">
        <v>12.88451004617362</v>
      </c>
      <c r="P41" s="20">
        <v>2.4655543915517417</v>
      </c>
      <c r="Q41" s="30">
        <v>0</v>
      </c>
      <c r="R41" s="30">
        <v>0</v>
      </c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</row>
    <row r="42" spans="1:137" x14ac:dyDescent="0.25">
      <c r="A42" s="14">
        <v>1974</v>
      </c>
      <c r="B42" s="20">
        <v>3424.0828642919846</v>
      </c>
      <c r="C42" s="20">
        <v>0</v>
      </c>
      <c r="D42" s="20">
        <v>0</v>
      </c>
      <c r="E42" s="20">
        <v>300.26049638408858</v>
      </c>
      <c r="F42" s="20">
        <v>0</v>
      </c>
      <c r="G42" s="20">
        <v>0</v>
      </c>
      <c r="H42" s="20">
        <v>0.7926459758325376</v>
      </c>
      <c r="I42" s="20">
        <v>100.77160157238674</v>
      </c>
      <c r="J42" s="20">
        <v>235.1337370022357</v>
      </c>
      <c r="K42" s="20">
        <v>78.354746719444123</v>
      </c>
      <c r="L42" s="20">
        <v>40.51430417040411</v>
      </c>
      <c r="M42" s="20">
        <v>40.51430417040411</v>
      </c>
      <c r="N42" s="20">
        <v>15.747801874634622</v>
      </c>
      <c r="O42" s="20">
        <v>9.1397640673579961</v>
      </c>
      <c r="P42" s="20">
        <v>1.8958913392581871</v>
      </c>
      <c r="Q42" s="30">
        <v>0</v>
      </c>
      <c r="R42" s="30">
        <v>0</v>
      </c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</row>
    <row r="43" spans="1:137" x14ac:dyDescent="0.25">
      <c r="A43" s="14">
        <v>1973</v>
      </c>
      <c r="B43" s="20">
        <v>2522.6714912301768</v>
      </c>
      <c r="C43" s="20">
        <v>0</v>
      </c>
      <c r="D43" s="20">
        <v>0</v>
      </c>
      <c r="E43" s="20">
        <v>219.86789244064036</v>
      </c>
      <c r="F43" s="20">
        <v>0</v>
      </c>
      <c r="G43" s="20">
        <v>0</v>
      </c>
      <c r="H43" s="20">
        <v>0.68206863773098425</v>
      </c>
      <c r="I43" s="20">
        <v>93.741333406102981</v>
      </c>
      <c r="J43" s="20">
        <v>218.72977794757364</v>
      </c>
      <c r="K43" s="20">
        <v>53.448302762928357</v>
      </c>
      <c r="L43" s="20">
        <v>25.072929070551883</v>
      </c>
      <c r="M43" s="20">
        <v>25.072929070551883</v>
      </c>
      <c r="N43" s="20">
        <v>14.660523820058042</v>
      </c>
      <c r="O43" s="20">
        <v>7.763875306429088</v>
      </c>
      <c r="P43" s="20">
        <v>0.32932663017726782</v>
      </c>
      <c r="Q43" s="30">
        <v>0</v>
      </c>
      <c r="R43" s="30">
        <v>0</v>
      </c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</row>
    <row r="44" spans="1:137" x14ac:dyDescent="0.25">
      <c r="A44" s="18" t="s">
        <v>25</v>
      </c>
      <c r="B44" s="16">
        <f>SUM(B3:B43)</f>
        <v>2202910.5694920975</v>
      </c>
      <c r="C44" s="16">
        <f t="shared" ref="C44:R44" si="0">SUM(C3:C43)</f>
        <v>154896.27455253806</v>
      </c>
      <c r="D44" s="16">
        <f t="shared" si="0"/>
        <v>2854035.7431492298</v>
      </c>
      <c r="E44" s="16">
        <f t="shared" si="0"/>
        <v>343140.94652900635</v>
      </c>
      <c r="F44" s="16">
        <f t="shared" si="0"/>
        <v>14223.858384958421</v>
      </c>
      <c r="G44" s="16">
        <f t="shared" si="0"/>
        <v>300580.02253667504</v>
      </c>
      <c r="H44" s="16">
        <f t="shared" si="0"/>
        <v>168163.9739078767</v>
      </c>
      <c r="I44" s="16">
        <f t="shared" si="0"/>
        <v>16101.349706902478</v>
      </c>
      <c r="J44" s="16">
        <f t="shared" si="0"/>
        <v>46876.267112354406</v>
      </c>
      <c r="K44" s="16">
        <f t="shared" si="0"/>
        <v>28374.09554829658</v>
      </c>
      <c r="L44" s="16">
        <f t="shared" si="0"/>
        <v>42896.715188686001</v>
      </c>
      <c r="M44" s="16">
        <f t="shared" si="0"/>
        <v>43889.77364142194</v>
      </c>
      <c r="N44" s="16">
        <f t="shared" si="0"/>
        <v>33682.132159148801</v>
      </c>
      <c r="O44" s="16">
        <f t="shared" si="0"/>
        <v>14807.276285163885</v>
      </c>
      <c r="P44" s="16">
        <f t="shared" si="0"/>
        <v>7551.3410467969225</v>
      </c>
      <c r="Q44" s="16">
        <f t="shared" si="0"/>
        <v>795384.52065766184</v>
      </c>
      <c r="R44" s="16">
        <f t="shared" si="0"/>
        <v>85963.662100156478</v>
      </c>
      <c r="S44" s="6"/>
    </row>
    <row r="45" spans="1:137" x14ac:dyDescent="0.2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37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8"/>
  <sheetViews>
    <sheetView workbookViewId="0">
      <selection activeCell="A44" sqref="A44:XFD44"/>
    </sheetView>
  </sheetViews>
  <sheetFormatPr defaultColWidth="11.7109375" defaultRowHeight="15" x14ac:dyDescent="0.25"/>
  <sheetData>
    <row r="1" spans="1:19" x14ac:dyDescent="0.25">
      <c r="A1" s="14" t="s">
        <v>0</v>
      </c>
      <c r="B1" s="15" t="s">
        <v>19</v>
      </c>
      <c r="C1" s="15" t="s">
        <v>19</v>
      </c>
      <c r="D1" s="15" t="s">
        <v>19</v>
      </c>
      <c r="E1" s="15" t="s">
        <v>19</v>
      </c>
      <c r="F1" s="15" t="s">
        <v>19</v>
      </c>
      <c r="G1" s="15" t="s">
        <v>19</v>
      </c>
      <c r="H1" s="15" t="s">
        <v>19</v>
      </c>
      <c r="I1" s="15" t="s">
        <v>19</v>
      </c>
      <c r="J1" s="15" t="s">
        <v>19</v>
      </c>
      <c r="K1" s="15" t="s">
        <v>19</v>
      </c>
      <c r="L1" s="15" t="s">
        <v>19</v>
      </c>
      <c r="M1" s="15" t="s">
        <v>19</v>
      </c>
      <c r="N1" s="15" t="s">
        <v>19</v>
      </c>
      <c r="O1" s="15" t="s">
        <v>19</v>
      </c>
      <c r="P1" s="15" t="s">
        <v>19</v>
      </c>
      <c r="Q1" s="15" t="s">
        <v>19</v>
      </c>
      <c r="R1" s="15" t="s">
        <v>19</v>
      </c>
    </row>
    <row r="2" spans="1:19" s="5" customFormat="1" ht="45" x14ac:dyDescent="0.25">
      <c r="A2" s="14" t="s">
        <v>24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15" t="s">
        <v>17</v>
      </c>
      <c r="R2" s="15" t="s">
        <v>18</v>
      </c>
    </row>
    <row r="3" spans="1:19" x14ac:dyDescent="0.25">
      <c r="A3" s="14">
        <v>2013</v>
      </c>
      <c r="B3" s="20">
        <v>5223.1664706530983</v>
      </c>
      <c r="C3" s="20">
        <v>0</v>
      </c>
      <c r="D3" s="20">
        <v>77319.007689785067</v>
      </c>
      <c r="E3" s="20">
        <v>167.51903315032411</v>
      </c>
      <c r="F3" s="20">
        <v>0</v>
      </c>
      <c r="G3" s="20">
        <v>7702.6737726716474</v>
      </c>
      <c r="H3" s="20">
        <v>4503.0198825503348</v>
      </c>
      <c r="I3" s="20">
        <v>84.14366388073185</v>
      </c>
      <c r="J3" s="20">
        <v>614.68805059859972</v>
      </c>
      <c r="K3" s="20">
        <v>173.69414953693243</v>
      </c>
      <c r="L3" s="20">
        <v>870.75175062118808</v>
      </c>
      <c r="M3" s="20">
        <v>1199.1316918906709</v>
      </c>
      <c r="N3" s="20">
        <v>333.82110246621687</v>
      </c>
      <c r="O3" s="20">
        <v>126.98221463335578</v>
      </c>
      <c r="P3" s="20">
        <v>80.734583110223852</v>
      </c>
      <c r="Q3" s="29">
        <v>8229.3848815544316</v>
      </c>
      <c r="R3" s="29">
        <v>9051.9436085721136</v>
      </c>
      <c r="S3" s="4"/>
    </row>
    <row r="4" spans="1:19" x14ac:dyDescent="0.25">
      <c r="A4" s="14">
        <v>2012</v>
      </c>
      <c r="B4" s="20">
        <v>7577.2592742988563</v>
      </c>
      <c r="C4" s="20">
        <v>0</v>
      </c>
      <c r="D4" s="20">
        <v>73307.675336093133</v>
      </c>
      <c r="E4" s="20">
        <v>345.03865778663823</v>
      </c>
      <c r="F4" s="20">
        <v>0</v>
      </c>
      <c r="G4" s="20">
        <v>7898.456133536929</v>
      </c>
      <c r="H4" s="20">
        <v>3823.2806291185634</v>
      </c>
      <c r="I4" s="20">
        <v>96.773834248649734</v>
      </c>
      <c r="J4" s="20">
        <v>566.98354084914638</v>
      </c>
      <c r="K4" s="20">
        <v>202.7311503757598</v>
      </c>
      <c r="L4" s="20">
        <v>805.90841392236769</v>
      </c>
      <c r="M4" s="20">
        <v>881.15122763244221</v>
      </c>
      <c r="N4" s="20">
        <v>574.71381505052466</v>
      </c>
      <c r="O4" s="20">
        <v>181.18921532686755</v>
      </c>
      <c r="P4" s="20">
        <v>134.12814687266609</v>
      </c>
      <c r="Q4" s="29">
        <v>11030.25501932081</v>
      </c>
      <c r="R4" s="29">
        <v>8482.2526913117727</v>
      </c>
      <c r="S4" s="4"/>
    </row>
    <row r="5" spans="1:19" x14ac:dyDescent="0.25">
      <c r="A5" s="14">
        <v>2011</v>
      </c>
      <c r="B5" s="20">
        <v>5464.9728329038298</v>
      </c>
      <c r="C5" s="20">
        <v>0</v>
      </c>
      <c r="D5" s="20">
        <v>63063.974424773274</v>
      </c>
      <c r="E5" s="20">
        <v>4932.5446636087936</v>
      </c>
      <c r="F5" s="20">
        <v>0</v>
      </c>
      <c r="G5" s="20">
        <v>10439.407633093513</v>
      </c>
      <c r="H5" s="20">
        <v>3350.5257194110882</v>
      </c>
      <c r="I5" s="20">
        <v>130.44596327791857</v>
      </c>
      <c r="J5" s="20">
        <v>640.46532802635988</v>
      </c>
      <c r="K5" s="20">
        <v>239.83102431116814</v>
      </c>
      <c r="L5" s="20">
        <v>953.41717231823816</v>
      </c>
      <c r="M5" s="20">
        <v>880.74060574425141</v>
      </c>
      <c r="N5" s="20">
        <v>498.13167063148592</v>
      </c>
      <c r="O5" s="20">
        <v>160.67926217868145</v>
      </c>
      <c r="P5" s="20">
        <v>109.78019057038351</v>
      </c>
      <c r="Q5" s="29">
        <v>14971.784666607722</v>
      </c>
      <c r="R5" s="29">
        <v>11199.497697467537</v>
      </c>
      <c r="S5" s="4"/>
    </row>
    <row r="6" spans="1:19" x14ac:dyDescent="0.25">
      <c r="A6" s="14">
        <v>2010</v>
      </c>
      <c r="B6" s="20">
        <v>3401.5883714193101</v>
      </c>
      <c r="C6" s="20">
        <v>0</v>
      </c>
      <c r="D6" s="20">
        <v>65636.675151624731</v>
      </c>
      <c r="E6" s="20">
        <v>3972.9211502553453</v>
      </c>
      <c r="F6" s="20">
        <v>0</v>
      </c>
      <c r="G6" s="20">
        <v>9447.1134984203854</v>
      </c>
      <c r="H6" s="20">
        <v>2811.227216404754</v>
      </c>
      <c r="I6" s="20">
        <v>141.64151665754616</v>
      </c>
      <c r="J6" s="20">
        <v>665.25009458324678</v>
      </c>
      <c r="K6" s="20">
        <v>274.62178051811253</v>
      </c>
      <c r="L6" s="20">
        <v>968.43269528647852</v>
      </c>
      <c r="M6" s="20">
        <v>1005.5966390551753</v>
      </c>
      <c r="N6" s="20">
        <v>404.22377294694559</v>
      </c>
      <c r="O6" s="20">
        <v>133.6388819225584</v>
      </c>
      <c r="P6" s="20">
        <v>92.580221094542352</v>
      </c>
      <c r="Q6" s="29">
        <v>12693.455958745824</v>
      </c>
      <c r="R6" s="29">
        <v>3552.1225525729774</v>
      </c>
      <c r="S6" s="4"/>
    </row>
    <row r="7" spans="1:19" x14ac:dyDescent="0.25">
      <c r="A7" s="14">
        <v>2009</v>
      </c>
      <c r="B7" s="20">
        <v>2589.9197620177092</v>
      </c>
      <c r="C7" s="20">
        <v>0</v>
      </c>
      <c r="D7" s="20">
        <v>61168.197668402368</v>
      </c>
      <c r="E7" s="20">
        <v>2562.6939610554787</v>
      </c>
      <c r="F7" s="20">
        <v>0</v>
      </c>
      <c r="G7" s="20">
        <v>7882.1509380207081</v>
      </c>
      <c r="H7" s="20">
        <v>1977.1162217943593</v>
      </c>
      <c r="I7" s="20">
        <v>123.04770671696544</v>
      </c>
      <c r="J7" s="20">
        <v>475.11519451357645</v>
      </c>
      <c r="K7" s="20">
        <v>211.88888777922958</v>
      </c>
      <c r="L7" s="20">
        <v>640.51120628178478</v>
      </c>
      <c r="M7" s="20">
        <v>573.33231610262703</v>
      </c>
      <c r="N7" s="20">
        <v>253.40947963983845</v>
      </c>
      <c r="O7" s="20">
        <v>73.832086025137556</v>
      </c>
      <c r="P7" s="20">
        <v>56.534194916303903</v>
      </c>
      <c r="Q7" s="29">
        <v>14877.20977460191</v>
      </c>
      <c r="R7" s="26"/>
      <c r="S7" s="4"/>
    </row>
    <row r="8" spans="1:19" x14ac:dyDescent="0.25">
      <c r="A8" s="14">
        <v>2008</v>
      </c>
      <c r="B8" s="20">
        <v>3266.04767711255</v>
      </c>
      <c r="C8" s="20">
        <v>0</v>
      </c>
      <c r="D8" s="20">
        <v>54113.400236551883</v>
      </c>
      <c r="E8" s="20">
        <v>2080.5917584095155</v>
      </c>
      <c r="F8" s="20">
        <v>0</v>
      </c>
      <c r="G8" s="20">
        <v>7221.3909951240621</v>
      </c>
      <c r="H8" s="20">
        <v>1903.4114819770268</v>
      </c>
      <c r="I8" s="20">
        <v>175.73735211636301</v>
      </c>
      <c r="J8" s="20">
        <v>496.7256077801888</v>
      </c>
      <c r="K8" s="20">
        <v>232.62060371443309</v>
      </c>
      <c r="L8" s="20">
        <v>730.28546023101921</v>
      </c>
      <c r="M8" s="20">
        <v>758.71730218905043</v>
      </c>
      <c r="N8" s="20">
        <v>503.5183550178989</v>
      </c>
      <c r="O8" s="20">
        <v>198.51157783253291</v>
      </c>
      <c r="P8" s="20">
        <v>108.86118784364703</v>
      </c>
      <c r="Q8" s="20">
        <v>19159.851999422084</v>
      </c>
      <c r="R8" s="26"/>
      <c r="S8" s="4"/>
    </row>
    <row r="9" spans="1:19" x14ac:dyDescent="0.25">
      <c r="A9" s="14">
        <v>2007</v>
      </c>
      <c r="B9" s="20">
        <v>5188.105342339044</v>
      </c>
      <c r="C9" s="20">
        <v>0</v>
      </c>
      <c r="D9" s="20">
        <v>45816.631957593592</v>
      </c>
      <c r="E9" s="20">
        <v>1413.8121037500923</v>
      </c>
      <c r="F9" s="20">
        <v>0</v>
      </c>
      <c r="G9" s="20">
        <v>5560.9152835509458</v>
      </c>
      <c r="H9" s="20">
        <v>1292.4364550850496</v>
      </c>
      <c r="I9" s="20">
        <v>168.67364371985519</v>
      </c>
      <c r="J9" s="20">
        <v>447.96239835302566</v>
      </c>
      <c r="K9" s="20">
        <v>223.2562123658941</v>
      </c>
      <c r="L9" s="20">
        <v>569.58141866586993</v>
      </c>
      <c r="M9" s="20">
        <v>546.9578576440947</v>
      </c>
      <c r="N9" s="20">
        <v>463.92046303395682</v>
      </c>
      <c r="O9" s="20">
        <v>203.86854445710966</v>
      </c>
      <c r="P9" s="20">
        <v>112.06275556101119</v>
      </c>
      <c r="Q9" s="20">
        <v>21426.267894322005</v>
      </c>
      <c r="R9" s="26"/>
      <c r="S9" s="4"/>
    </row>
    <row r="10" spans="1:19" x14ac:dyDescent="0.25">
      <c r="A10" s="14">
        <v>2006</v>
      </c>
      <c r="B10" s="20">
        <v>6713.3513495046373</v>
      </c>
      <c r="C10" s="20">
        <v>90.150793057894973</v>
      </c>
      <c r="D10" s="20">
        <v>32476.408748018926</v>
      </c>
      <c r="E10" s="20">
        <v>1386.6153364679149</v>
      </c>
      <c r="F10" s="20">
        <v>0</v>
      </c>
      <c r="G10" s="20">
        <v>3301.1083197282501</v>
      </c>
      <c r="H10" s="20">
        <v>1077.656750361454</v>
      </c>
      <c r="I10" s="20">
        <v>162.20324063901069</v>
      </c>
      <c r="J10" s="20">
        <v>402.20993435682328</v>
      </c>
      <c r="K10" s="20">
        <v>198.47267597368622</v>
      </c>
      <c r="L10" s="20">
        <v>424.82891095395024</v>
      </c>
      <c r="M10" s="20">
        <v>399.10944906430103</v>
      </c>
      <c r="N10" s="20">
        <v>268.67956233578423</v>
      </c>
      <c r="O10" s="20">
        <v>126.40044945463457</v>
      </c>
      <c r="P10" s="20">
        <v>83.441590233889684</v>
      </c>
      <c r="Q10" s="20">
        <v>15034.38417002226</v>
      </c>
      <c r="R10" s="26"/>
      <c r="S10" s="4"/>
    </row>
    <row r="11" spans="1:19" x14ac:dyDescent="0.25">
      <c r="A11" s="14">
        <v>2005</v>
      </c>
      <c r="B11" s="20">
        <v>12426.246826096776</v>
      </c>
      <c r="C11" s="20">
        <v>2176.5401789393131</v>
      </c>
      <c r="D11" s="20">
        <v>18614.684621669792</v>
      </c>
      <c r="E11" s="20">
        <v>1599.6861817867982</v>
      </c>
      <c r="F11" s="20">
        <v>75.316228220828094</v>
      </c>
      <c r="G11" s="20">
        <v>2396.4853528674071</v>
      </c>
      <c r="H11" s="20">
        <v>878.48833101835089</v>
      </c>
      <c r="I11" s="20">
        <v>141.7537282400869</v>
      </c>
      <c r="J11" s="20">
        <v>361.65234136194886</v>
      </c>
      <c r="K11" s="20">
        <v>153.88531176718763</v>
      </c>
      <c r="L11" s="20">
        <v>423.00245145095067</v>
      </c>
      <c r="M11" s="20">
        <v>383.03744505686814</v>
      </c>
      <c r="N11" s="20">
        <v>270.40829345127293</v>
      </c>
      <c r="O11" s="20">
        <v>126.35426678023781</v>
      </c>
      <c r="P11" s="20">
        <v>72.556312375314178</v>
      </c>
      <c r="Q11" s="20">
        <v>11900.850260040726</v>
      </c>
      <c r="R11" s="26"/>
      <c r="S11" s="4"/>
    </row>
    <row r="12" spans="1:19" x14ac:dyDescent="0.25">
      <c r="A12" s="14">
        <v>2004</v>
      </c>
      <c r="B12" s="20">
        <v>20848.631643555738</v>
      </c>
      <c r="C12" s="20">
        <v>799.28104729412746</v>
      </c>
      <c r="D12" s="20">
        <v>6478.9138045297232</v>
      </c>
      <c r="E12" s="20">
        <v>2003.7933974008652</v>
      </c>
      <c r="F12" s="20">
        <v>23.53258208450605</v>
      </c>
      <c r="G12" s="20">
        <v>1180.5652662182983</v>
      </c>
      <c r="H12" s="20">
        <v>622.33733973473204</v>
      </c>
      <c r="I12" s="20">
        <v>129.96103647687642</v>
      </c>
      <c r="J12" s="20">
        <v>345.39070760655414</v>
      </c>
      <c r="K12" s="20">
        <v>148.22796320881167</v>
      </c>
      <c r="L12" s="20">
        <v>383.58830932676051</v>
      </c>
      <c r="M12" s="20">
        <v>416.53738561976297</v>
      </c>
      <c r="N12" s="20">
        <v>215.56197560275987</v>
      </c>
      <c r="O12" s="20">
        <v>121.9703291886036</v>
      </c>
      <c r="P12" s="20">
        <v>71.749877203319798</v>
      </c>
      <c r="Q12" s="20">
        <v>8540.848091086842</v>
      </c>
      <c r="R12" s="26"/>
      <c r="S12" s="4"/>
    </row>
    <row r="13" spans="1:19" x14ac:dyDescent="0.25">
      <c r="A13" s="14">
        <v>2003</v>
      </c>
      <c r="B13" s="20">
        <v>23116.044780631597</v>
      </c>
      <c r="C13" s="20">
        <v>423.59970970241841</v>
      </c>
      <c r="D13" s="20">
        <v>879.78489444192439</v>
      </c>
      <c r="E13" s="20">
        <v>2195.6025248968413</v>
      </c>
      <c r="F13" s="20">
        <v>44.307411544172489</v>
      </c>
      <c r="G13" s="20">
        <v>214.81029261008243</v>
      </c>
      <c r="H13" s="20">
        <v>516.24068148497247</v>
      </c>
      <c r="I13" s="20">
        <v>99.103685308050018</v>
      </c>
      <c r="J13" s="20">
        <v>300.9209603762219</v>
      </c>
      <c r="K13" s="20">
        <v>143.14789336580637</v>
      </c>
      <c r="L13" s="20">
        <v>284.77760261625536</v>
      </c>
      <c r="M13" s="20">
        <v>290.29367156872036</v>
      </c>
      <c r="N13" s="20">
        <v>227.39287859653359</v>
      </c>
      <c r="O13" s="20">
        <v>102.43457492977917</v>
      </c>
      <c r="P13" s="20">
        <v>85.695749178960611</v>
      </c>
      <c r="Q13" s="20">
        <v>7548.1398304899612</v>
      </c>
      <c r="R13" s="26"/>
      <c r="S13" s="4"/>
    </row>
    <row r="14" spans="1:19" x14ac:dyDescent="0.25">
      <c r="A14" s="14">
        <v>2002</v>
      </c>
      <c r="B14" s="20">
        <v>23452.484977502088</v>
      </c>
      <c r="C14" s="20">
        <v>672.41546720767997</v>
      </c>
      <c r="D14" s="20">
        <v>0</v>
      </c>
      <c r="E14" s="20">
        <v>2240.3499551549871</v>
      </c>
      <c r="F14" s="20">
        <v>150.5767380352612</v>
      </c>
      <c r="G14" s="20">
        <v>0</v>
      </c>
      <c r="H14" s="20">
        <v>507.59469060558814</v>
      </c>
      <c r="I14" s="20">
        <v>107.10351315191653</v>
      </c>
      <c r="J14" s="20">
        <v>284.87129655014826</v>
      </c>
      <c r="K14" s="20">
        <v>145.27307020756257</v>
      </c>
      <c r="L14" s="20">
        <v>224.00236403459431</v>
      </c>
      <c r="M14" s="20">
        <v>204.88092630867718</v>
      </c>
      <c r="N14" s="20">
        <v>183.87393310816287</v>
      </c>
      <c r="O14" s="20">
        <v>85.337983418668273</v>
      </c>
      <c r="P14" s="20">
        <v>61.053060595397064</v>
      </c>
      <c r="Q14" s="20">
        <v>5415.5548631407692</v>
      </c>
      <c r="R14" s="26"/>
      <c r="S14" s="4"/>
    </row>
    <row r="15" spans="1:19" x14ac:dyDescent="0.25">
      <c r="A15" s="14">
        <v>2001</v>
      </c>
      <c r="B15" s="20">
        <v>30007.573006844654</v>
      </c>
      <c r="C15" s="20">
        <v>176.60298193325281</v>
      </c>
      <c r="D15" s="20">
        <v>0</v>
      </c>
      <c r="E15" s="20">
        <v>3533.0957507764374</v>
      </c>
      <c r="F15" s="20">
        <v>47.361429658277189</v>
      </c>
      <c r="G15" s="20">
        <v>0</v>
      </c>
      <c r="H15" s="20">
        <v>897.34264345429665</v>
      </c>
      <c r="I15" s="20">
        <v>174.02200469858386</v>
      </c>
      <c r="J15" s="20">
        <v>406.05134429669562</v>
      </c>
      <c r="K15" s="20">
        <v>206.9284198010526</v>
      </c>
      <c r="L15" s="20">
        <v>277.50334443518642</v>
      </c>
      <c r="M15" s="20">
        <v>277.50334443518642</v>
      </c>
      <c r="N15" s="20">
        <v>154.59663659447278</v>
      </c>
      <c r="O15" s="20">
        <v>90.165225330649037</v>
      </c>
      <c r="P15" s="20">
        <v>51.92558786379238</v>
      </c>
      <c r="Q15" s="20">
        <v>4463.8001117548874</v>
      </c>
      <c r="R15" s="26"/>
      <c r="S15" s="4"/>
    </row>
    <row r="16" spans="1:19" x14ac:dyDescent="0.25">
      <c r="A16" s="14">
        <v>2000</v>
      </c>
      <c r="B16" s="20">
        <v>25579.756488226507</v>
      </c>
      <c r="C16" s="20">
        <v>137.67155254199494</v>
      </c>
      <c r="D16" s="20">
        <v>0</v>
      </c>
      <c r="E16" s="20">
        <v>3766.0443534215506</v>
      </c>
      <c r="F16" s="20">
        <v>16.45906452346744</v>
      </c>
      <c r="G16" s="20">
        <v>0</v>
      </c>
      <c r="H16" s="20">
        <v>977.28174189766492</v>
      </c>
      <c r="I16" s="20">
        <v>162.09907284269335</v>
      </c>
      <c r="J16" s="20">
        <v>378.23116996628437</v>
      </c>
      <c r="K16" s="20">
        <v>356.23440093557986</v>
      </c>
      <c r="L16" s="20">
        <v>199.12665160439926</v>
      </c>
      <c r="M16" s="20">
        <v>199.12665160439926</v>
      </c>
      <c r="N16" s="20">
        <v>106.69064202798306</v>
      </c>
      <c r="O16" s="20">
        <v>71.439807158944532</v>
      </c>
      <c r="P16" s="20">
        <v>40.352760294852651</v>
      </c>
      <c r="Q16" s="20">
        <v>3355.3756622712626</v>
      </c>
      <c r="R16" s="26"/>
      <c r="S16" s="4"/>
    </row>
    <row r="17" spans="1:19" x14ac:dyDescent="0.25">
      <c r="A17" s="14">
        <v>1999</v>
      </c>
      <c r="B17" s="20">
        <v>19445.399246577541</v>
      </c>
      <c r="C17" s="20">
        <v>163.02392627295148</v>
      </c>
      <c r="D17" s="20">
        <v>0</v>
      </c>
      <c r="E17" s="20">
        <v>2824.266207331701</v>
      </c>
      <c r="F17" s="20">
        <v>23.498297911372379</v>
      </c>
      <c r="G17" s="20">
        <v>0</v>
      </c>
      <c r="H17" s="20">
        <v>867.50337336055645</v>
      </c>
      <c r="I17" s="20">
        <v>111.90957663094315</v>
      </c>
      <c r="J17" s="20">
        <v>261.12234547220078</v>
      </c>
      <c r="K17" s="20">
        <v>269.60877952095171</v>
      </c>
      <c r="L17" s="20">
        <v>118.33579618453676</v>
      </c>
      <c r="M17" s="20">
        <v>118.33579618453676</v>
      </c>
      <c r="N17" s="20">
        <v>55.74230593159794</v>
      </c>
      <c r="O17" s="20">
        <v>26.565164487174041</v>
      </c>
      <c r="P17" s="20">
        <v>9.0211342887675414</v>
      </c>
      <c r="Q17" s="20">
        <v>2188.4664604204131</v>
      </c>
      <c r="R17" s="26"/>
      <c r="S17" s="4"/>
    </row>
    <row r="18" spans="1:19" x14ac:dyDescent="0.25">
      <c r="A18" s="14">
        <v>1998</v>
      </c>
      <c r="B18" s="20">
        <v>16970.299636372754</v>
      </c>
      <c r="C18" s="20">
        <v>12.207871926470554</v>
      </c>
      <c r="D18" s="20">
        <v>0</v>
      </c>
      <c r="E18" s="20">
        <v>1955.9302018046321</v>
      </c>
      <c r="F18" s="20">
        <v>1.8293266733930427</v>
      </c>
      <c r="G18" s="20">
        <v>0</v>
      </c>
      <c r="H18" s="20">
        <v>515.60994953809416</v>
      </c>
      <c r="I18" s="20">
        <v>79.829040335449534</v>
      </c>
      <c r="J18" s="20">
        <v>186.26776078271553</v>
      </c>
      <c r="K18" s="20">
        <v>242.4904908266189</v>
      </c>
      <c r="L18" s="20">
        <v>112.81021802875998</v>
      </c>
      <c r="M18" s="20">
        <v>112.81021802875998</v>
      </c>
      <c r="N18" s="20">
        <v>112.15101830705927</v>
      </c>
      <c r="O18" s="20">
        <v>40.185582200947522</v>
      </c>
      <c r="P18" s="20">
        <v>13.530122082659355</v>
      </c>
      <c r="Q18" s="20">
        <v>1921.9108363473042</v>
      </c>
      <c r="R18" s="26"/>
      <c r="S18" s="4"/>
    </row>
    <row r="19" spans="1:19" x14ac:dyDescent="0.25">
      <c r="A19" s="14">
        <v>1997</v>
      </c>
      <c r="B19" s="20">
        <v>22323.890218767945</v>
      </c>
      <c r="C19" s="20">
        <v>15.471096342571187</v>
      </c>
      <c r="D19" s="20">
        <v>0</v>
      </c>
      <c r="E19" s="20">
        <v>2502.1550437886549</v>
      </c>
      <c r="F19" s="20">
        <v>1.8503073712583014</v>
      </c>
      <c r="G19" s="20">
        <v>0</v>
      </c>
      <c r="H19" s="20">
        <v>405.30465225009158</v>
      </c>
      <c r="I19" s="20">
        <v>78.129161822834007</v>
      </c>
      <c r="J19" s="20">
        <v>182.30137758661272</v>
      </c>
      <c r="K19" s="20">
        <v>226.17475555125722</v>
      </c>
      <c r="L19" s="20">
        <v>121.91316472971572</v>
      </c>
      <c r="M19" s="20">
        <v>121.91316472971572</v>
      </c>
      <c r="N19" s="20">
        <v>116.98062961613465</v>
      </c>
      <c r="O19" s="20">
        <v>46.259461079917621</v>
      </c>
      <c r="P19" s="20">
        <v>13.66977769616733</v>
      </c>
      <c r="Q19" s="20">
        <v>1643.969225159831</v>
      </c>
      <c r="R19" s="26"/>
      <c r="S19" s="4"/>
    </row>
    <row r="20" spans="1:19" x14ac:dyDescent="0.25">
      <c r="A20" s="14">
        <v>1996</v>
      </c>
      <c r="B20" s="20">
        <v>18504.937546249363</v>
      </c>
      <c r="C20" s="20">
        <v>88.005324395227547</v>
      </c>
      <c r="D20" s="20">
        <v>0</v>
      </c>
      <c r="E20" s="20">
        <v>2080.9057485937078</v>
      </c>
      <c r="F20" s="20">
        <v>12.476073387857507</v>
      </c>
      <c r="G20" s="20">
        <v>0</v>
      </c>
      <c r="H20" s="20">
        <v>280.91520826804015</v>
      </c>
      <c r="I20" s="20">
        <v>61.732237533142353</v>
      </c>
      <c r="J20" s="20">
        <v>144.04188757733209</v>
      </c>
      <c r="K20" s="20">
        <v>170.76880787795884</v>
      </c>
      <c r="L20" s="20">
        <v>93.08169041443351</v>
      </c>
      <c r="M20" s="20">
        <v>93.08169041443351</v>
      </c>
      <c r="N20" s="20">
        <v>115.5003341303017</v>
      </c>
      <c r="O20" s="20">
        <v>38.104862011602819</v>
      </c>
      <c r="P20" s="20">
        <v>4.7091138649591384</v>
      </c>
      <c r="Q20" s="20">
        <v>1090.0835399943583</v>
      </c>
      <c r="R20" s="26"/>
      <c r="S20" s="4"/>
    </row>
    <row r="21" spans="1:19" x14ac:dyDescent="0.25">
      <c r="A21" s="14">
        <v>1995</v>
      </c>
      <c r="B21" s="20">
        <v>14183.347150122654</v>
      </c>
      <c r="C21" s="20">
        <v>368.16449295103513</v>
      </c>
      <c r="D21" s="20">
        <v>0</v>
      </c>
      <c r="E21" s="20">
        <v>1452.8915512293738</v>
      </c>
      <c r="F21" s="20">
        <v>60.979356773113636</v>
      </c>
      <c r="G21" s="20">
        <v>0</v>
      </c>
      <c r="H21" s="20">
        <v>341.16125215207984</v>
      </c>
      <c r="I21" s="20">
        <v>80.724890505167707</v>
      </c>
      <c r="J21" s="20">
        <v>188.35807784539136</v>
      </c>
      <c r="K21" s="20">
        <v>213.68978997864892</v>
      </c>
      <c r="L21" s="20">
        <v>114.93427601878905</v>
      </c>
      <c r="M21" s="20">
        <v>114.93427601878905</v>
      </c>
      <c r="N21" s="20">
        <v>106.00310992710989</v>
      </c>
      <c r="O21" s="20">
        <v>57.095983762609293</v>
      </c>
      <c r="P21" s="20">
        <v>4.9376551122353982</v>
      </c>
      <c r="Q21" s="20">
        <v>644.09059803340699</v>
      </c>
      <c r="R21" s="26"/>
      <c r="S21" s="4"/>
    </row>
    <row r="22" spans="1:19" x14ac:dyDescent="0.25">
      <c r="A22" s="14">
        <v>1994</v>
      </c>
      <c r="B22" s="20">
        <v>9745.30439260403</v>
      </c>
      <c r="C22" s="20">
        <v>1184.4278938415589</v>
      </c>
      <c r="D22" s="20">
        <v>0</v>
      </c>
      <c r="E22" s="20">
        <v>796.98462501067706</v>
      </c>
      <c r="F22" s="20">
        <v>158.49522706685045</v>
      </c>
      <c r="G22" s="20">
        <v>0</v>
      </c>
      <c r="H22" s="20">
        <v>383.64357630790482</v>
      </c>
      <c r="I22" s="20">
        <v>56.525766077158679</v>
      </c>
      <c r="J22" s="20">
        <v>131.89345418003691</v>
      </c>
      <c r="K22" s="20">
        <v>136.13540560935667</v>
      </c>
      <c r="L22" s="20">
        <v>91.564687919105012</v>
      </c>
      <c r="M22" s="20">
        <v>91.564687919105012</v>
      </c>
      <c r="N22" s="20">
        <v>62.707488093388065</v>
      </c>
      <c r="O22" s="20">
        <v>32.047762821995541</v>
      </c>
      <c r="P22" s="20">
        <v>2.2049554840308225</v>
      </c>
      <c r="Q22" s="20">
        <v>291.76293758151922</v>
      </c>
      <c r="R22" s="26"/>
      <c r="S22" s="4"/>
    </row>
    <row r="23" spans="1:19" x14ac:dyDescent="0.25">
      <c r="A23" s="14">
        <v>1993</v>
      </c>
      <c r="B23" s="20">
        <v>6424.0494717538659</v>
      </c>
      <c r="C23" s="20">
        <v>2144.0074359968635</v>
      </c>
      <c r="D23" s="20">
        <v>0</v>
      </c>
      <c r="E23" s="20">
        <v>571.06573830012576</v>
      </c>
      <c r="F23" s="20">
        <v>241.86328148961113</v>
      </c>
      <c r="G23" s="20">
        <v>0</v>
      </c>
      <c r="H23" s="20">
        <v>321.06928673333556</v>
      </c>
      <c r="I23" s="20">
        <v>45.907097224653363</v>
      </c>
      <c r="J23" s="20">
        <v>107.11656019085784</v>
      </c>
      <c r="K23" s="20">
        <v>111.84199798527048</v>
      </c>
      <c r="L23" s="20">
        <v>76.091494821548579</v>
      </c>
      <c r="M23" s="20">
        <v>76.091494821548579</v>
      </c>
      <c r="N23" s="20">
        <v>75.193328721307054</v>
      </c>
      <c r="O23" s="20">
        <v>37.675622758227561</v>
      </c>
      <c r="P23" s="20">
        <v>3.6653319294900411</v>
      </c>
      <c r="Q23" s="20">
        <v>143.91739327080248</v>
      </c>
      <c r="R23" s="26"/>
      <c r="S23" s="4"/>
    </row>
    <row r="24" spans="1:19" x14ac:dyDescent="0.25">
      <c r="A24" s="14">
        <v>1992</v>
      </c>
      <c r="B24" s="20">
        <v>3766.8517076593494</v>
      </c>
      <c r="C24" s="20">
        <v>1367.0310621692265</v>
      </c>
      <c r="D24" s="20">
        <v>0</v>
      </c>
      <c r="E24" s="20">
        <v>399.39913373037302</v>
      </c>
      <c r="F24" s="20">
        <v>195.53336834558399</v>
      </c>
      <c r="G24" s="20">
        <v>0</v>
      </c>
      <c r="H24" s="20">
        <v>147.52883502373729</v>
      </c>
      <c r="I24" s="20">
        <v>30.759010807936804</v>
      </c>
      <c r="J24" s="20">
        <v>71.771025218519227</v>
      </c>
      <c r="K24" s="20">
        <v>72.028924100978301</v>
      </c>
      <c r="L24" s="20">
        <v>42.654850598845478</v>
      </c>
      <c r="M24" s="20">
        <v>42.654850598845478</v>
      </c>
      <c r="N24" s="20">
        <v>79.56463226314294</v>
      </c>
      <c r="O24" s="20">
        <v>49.676200233362174</v>
      </c>
      <c r="P24" s="20">
        <v>3.5748359135056744</v>
      </c>
      <c r="Q24" s="20">
        <v>94.161572962792647</v>
      </c>
      <c r="R24" s="26"/>
      <c r="S24" s="4"/>
    </row>
    <row r="25" spans="1:19" x14ac:dyDescent="0.25">
      <c r="A25" s="14">
        <v>1991</v>
      </c>
      <c r="B25" s="20">
        <v>3837.9573764271204</v>
      </c>
      <c r="C25" s="20">
        <v>1050.5460680014596</v>
      </c>
      <c r="D25" s="20">
        <v>0</v>
      </c>
      <c r="E25" s="20">
        <v>437.99549255432231</v>
      </c>
      <c r="F25" s="20">
        <v>123.58149636909505</v>
      </c>
      <c r="G25" s="20">
        <v>0</v>
      </c>
      <c r="H25" s="20">
        <v>154.00541014582777</v>
      </c>
      <c r="I25" s="20">
        <v>65.165683600593226</v>
      </c>
      <c r="J25" s="20">
        <v>152.05326173471749</v>
      </c>
      <c r="K25" s="20">
        <v>124.70610716629096</v>
      </c>
      <c r="L25" s="20">
        <v>50.248470060567783</v>
      </c>
      <c r="M25" s="20">
        <v>50.248470060567783</v>
      </c>
      <c r="N25" s="20">
        <v>99.115545759509914</v>
      </c>
      <c r="O25" s="20">
        <v>67.306092505502733</v>
      </c>
      <c r="P25" s="20">
        <v>6.9956880276669988</v>
      </c>
      <c r="Q25" s="20">
        <v>186.97670798415956</v>
      </c>
      <c r="R25" s="26"/>
      <c r="S25" s="4"/>
    </row>
    <row r="26" spans="1:19" x14ac:dyDescent="0.25">
      <c r="A26" s="14">
        <v>1990</v>
      </c>
      <c r="B26" s="20">
        <v>3284.9744377505458</v>
      </c>
      <c r="C26" s="20">
        <v>461.56802229732853</v>
      </c>
      <c r="D26" s="20">
        <v>0</v>
      </c>
      <c r="E26" s="20">
        <v>418.75927366104281</v>
      </c>
      <c r="F26" s="20">
        <v>63.271428576882876</v>
      </c>
      <c r="G26" s="20">
        <v>0</v>
      </c>
      <c r="H26" s="20">
        <v>162.53330138318356</v>
      </c>
      <c r="I26" s="20">
        <v>48.564355479865213</v>
      </c>
      <c r="J26" s="20">
        <v>113.3168294530188</v>
      </c>
      <c r="K26" s="20">
        <v>99.738045290161452</v>
      </c>
      <c r="L26" s="20">
        <v>39.342449063797794</v>
      </c>
      <c r="M26" s="20">
        <v>39.342449063797794</v>
      </c>
      <c r="N26" s="20">
        <v>49.932664569649447</v>
      </c>
      <c r="O26" s="20">
        <v>46.834014682440127</v>
      </c>
      <c r="P26" s="20">
        <v>4.9880705501418836</v>
      </c>
      <c r="Q26" s="20">
        <v>213.2287834215127</v>
      </c>
      <c r="R26" s="26"/>
      <c r="S26" s="4"/>
    </row>
    <row r="27" spans="1:19" x14ac:dyDescent="0.25">
      <c r="A27" s="14">
        <v>1989</v>
      </c>
      <c r="B27" s="20">
        <v>1423.6638614875326</v>
      </c>
      <c r="C27" s="20">
        <v>2049.9280204467736</v>
      </c>
      <c r="D27" s="20">
        <v>0</v>
      </c>
      <c r="E27" s="20">
        <v>179.80191578822058</v>
      </c>
      <c r="F27" s="20">
        <v>217.48014063520694</v>
      </c>
      <c r="G27" s="20">
        <v>0</v>
      </c>
      <c r="H27" s="20">
        <v>183.34889632459644</v>
      </c>
      <c r="I27" s="20">
        <v>51.493712244160285</v>
      </c>
      <c r="J27" s="20">
        <v>120.15199523637396</v>
      </c>
      <c r="K27" s="20">
        <v>116.63903322178393</v>
      </c>
      <c r="L27" s="20">
        <v>35.999053885376462</v>
      </c>
      <c r="M27" s="20">
        <v>35.999053885376462</v>
      </c>
      <c r="N27" s="20">
        <v>22.657429295499213</v>
      </c>
      <c r="O27" s="20">
        <v>18.306271235947698</v>
      </c>
      <c r="P27" s="20">
        <v>2.7666730889605775</v>
      </c>
      <c r="Q27" s="20">
        <v>225.00171290121301</v>
      </c>
      <c r="R27" s="26"/>
      <c r="S27" s="4"/>
    </row>
    <row r="28" spans="1:19" x14ac:dyDescent="0.25">
      <c r="A28" s="14">
        <v>1988</v>
      </c>
      <c r="B28" s="20">
        <v>385.99871851597777</v>
      </c>
      <c r="C28" s="20">
        <v>2705.8252682094562</v>
      </c>
      <c r="D28" s="20">
        <v>0</v>
      </c>
      <c r="E28" s="20">
        <v>45.727139645163277</v>
      </c>
      <c r="F28" s="20">
        <v>275.83852308123721</v>
      </c>
      <c r="G28" s="20">
        <v>0</v>
      </c>
      <c r="H28" s="20">
        <v>117.57523037307944</v>
      </c>
      <c r="I28" s="20">
        <v>52.766836287031389</v>
      </c>
      <c r="J28" s="20">
        <v>123.1226180030732</v>
      </c>
      <c r="K28" s="20">
        <v>125.57558761560864</v>
      </c>
      <c r="L28" s="20">
        <v>33.961860005284763</v>
      </c>
      <c r="M28" s="20">
        <v>33.961860005284763</v>
      </c>
      <c r="N28" s="20">
        <v>42.004402609977532</v>
      </c>
      <c r="O28" s="20">
        <v>32.200407907682916</v>
      </c>
      <c r="P28" s="20">
        <v>4.1582262240546575</v>
      </c>
      <c r="Q28" s="20">
        <v>213.53645330102339</v>
      </c>
      <c r="R28" s="26"/>
      <c r="S28" s="4"/>
    </row>
    <row r="29" spans="1:19" x14ac:dyDescent="0.25">
      <c r="A29" s="14">
        <v>1987</v>
      </c>
      <c r="B29" s="20">
        <v>117.52627862448499</v>
      </c>
      <c r="C29" s="20">
        <v>1771.9056412442847</v>
      </c>
      <c r="D29" s="20">
        <v>0</v>
      </c>
      <c r="E29" s="20">
        <v>26.382234523623232</v>
      </c>
      <c r="F29" s="20">
        <v>233.67990314466414</v>
      </c>
      <c r="G29" s="20">
        <v>0</v>
      </c>
      <c r="H29" s="20">
        <v>61.234405412523387</v>
      </c>
      <c r="I29" s="20">
        <v>52.857258944374252</v>
      </c>
      <c r="J29" s="20">
        <v>123.33360420353992</v>
      </c>
      <c r="K29" s="20">
        <v>124.49560606385698</v>
      </c>
      <c r="L29" s="20">
        <v>29.053261787009639</v>
      </c>
      <c r="M29" s="20">
        <v>29.053261787009639</v>
      </c>
      <c r="N29" s="20">
        <v>22.29243494691373</v>
      </c>
      <c r="O29" s="20">
        <v>22.424317672744699</v>
      </c>
      <c r="P29" s="20">
        <v>3.8628875824041335</v>
      </c>
      <c r="Q29" s="20">
        <v>254.40796848712046</v>
      </c>
      <c r="R29" s="26"/>
      <c r="S29" s="4"/>
    </row>
    <row r="30" spans="1:19" x14ac:dyDescent="0.25">
      <c r="A30" s="14">
        <v>1986</v>
      </c>
      <c r="B30" s="20">
        <v>222.7088711073215</v>
      </c>
      <c r="C30" s="20">
        <v>2456.034857390925</v>
      </c>
      <c r="D30" s="20">
        <v>0</v>
      </c>
      <c r="E30" s="20">
        <v>25.553956891364624</v>
      </c>
      <c r="F30" s="20">
        <v>230.4521162295357</v>
      </c>
      <c r="G30" s="20">
        <v>0</v>
      </c>
      <c r="H30" s="20">
        <v>67.351736688974611</v>
      </c>
      <c r="I30" s="20">
        <v>72.81629638483129</v>
      </c>
      <c r="J30" s="20">
        <v>169.90469156460631</v>
      </c>
      <c r="K30" s="20">
        <v>134.59452663553242</v>
      </c>
      <c r="L30" s="20">
        <v>31.239455379607818</v>
      </c>
      <c r="M30" s="20">
        <v>31.239455379607818</v>
      </c>
      <c r="N30" s="20">
        <v>19.531577743108855</v>
      </c>
      <c r="O30" s="20">
        <v>18.132353402410061</v>
      </c>
      <c r="P30" s="20">
        <v>2.7231739542081059</v>
      </c>
      <c r="Q30" s="20">
        <v>245.29900203946809</v>
      </c>
      <c r="R30" s="26"/>
      <c r="S30" s="4"/>
    </row>
    <row r="31" spans="1:19" x14ac:dyDescent="0.25">
      <c r="A31" s="14">
        <v>1985</v>
      </c>
      <c r="B31" s="20">
        <v>90.824189866046837</v>
      </c>
      <c r="C31" s="20">
        <v>2076.9250539207287</v>
      </c>
      <c r="D31" s="20">
        <v>0</v>
      </c>
      <c r="E31" s="20">
        <v>12.273076408967253</v>
      </c>
      <c r="F31" s="20">
        <v>155.79085507431134</v>
      </c>
      <c r="G31" s="20">
        <v>0</v>
      </c>
      <c r="H31" s="20">
        <v>52.078650668306082</v>
      </c>
      <c r="I31" s="20">
        <v>50.102114927889836</v>
      </c>
      <c r="J31" s="20">
        <v>116.90493483174292</v>
      </c>
      <c r="K31" s="20">
        <v>77.115032346341479</v>
      </c>
      <c r="L31" s="20">
        <v>19.534297787924345</v>
      </c>
      <c r="M31" s="20">
        <v>19.534297787924345</v>
      </c>
      <c r="N31" s="20">
        <v>17.027352024647485</v>
      </c>
      <c r="O31" s="20">
        <v>10.822854477204789</v>
      </c>
      <c r="P31" s="20">
        <v>1.529357540675319</v>
      </c>
      <c r="Q31" s="20">
        <v>186.5282411711577</v>
      </c>
      <c r="R31" s="26"/>
      <c r="S31" s="4"/>
    </row>
    <row r="32" spans="1:19" x14ac:dyDescent="0.25">
      <c r="A32" s="14">
        <v>1984</v>
      </c>
      <c r="B32" s="20">
        <v>93.287820049849273</v>
      </c>
      <c r="C32" s="20">
        <v>1518.8486814496914</v>
      </c>
      <c r="D32" s="20">
        <v>0</v>
      </c>
      <c r="E32" s="20">
        <v>9.3636012089688183</v>
      </c>
      <c r="F32" s="20">
        <v>112.08950643110727</v>
      </c>
      <c r="G32" s="20">
        <v>0</v>
      </c>
      <c r="H32" s="20">
        <v>39.015829257803247</v>
      </c>
      <c r="I32" s="20">
        <v>38.415597910569694</v>
      </c>
      <c r="J32" s="20">
        <v>89.636395124662627</v>
      </c>
      <c r="K32" s="20">
        <v>52.682035471968241</v>
      </c>
      <c r="L32" s="20">
        <v>14.800794388508463</v>
      </c>
      <c r="M32" s="20">
        <v>14.800794388508463</v>
      </c>
      <c r="N32" s="20">
        <v>6.2292380952882507</v>
      </c>
      <c r="O32" s="20">
        <v>6.3088873836670025</v>
      </c>
      <c r="P32" s="20">
        <v>1.0951777152078439</v>
      </c>
      <c r="Q32" s="20">
        <v>166.27777084935042</v>
      </c>
      <c r="R32" s="26"/>
      <c r="S32" s="4"/>
    </row>
    <row r="33" spans="1:19" x14ac:dyDescent="0.25">
      <c r="A33" s="14">
        <v>1983</v>
      </c>
      <c r="B33" s="20">
        <v>191.08770097559429</v>
      </c>
      <c r="C33" s="20">
        <v>1485.2334329189543</v>
      </c>
      <c r="D33" s="20">
        <v>0</v>
      </c>
      <c r="E33" s="20">
        <v>15.258027694383186</v>
      </c>
      <c r="F33" s="20">
        <v>61.600283325289759</v>
      </c>
      <c r="G33" s="20">
        <v>0</v>
      </c>
      <c r="H33" s="20">
        <v>41.82180414870367</v>
      </c>
      <c r="I33" s="20">
        <v>29.699958568296697</v>
      </c>
      <c r="J33" s="20">
        <v>69.299903326025643</v>
      </c>
      <c r="K33" s="20">
        <v>42.337904138497571</v>
      </c>
      <c r="L33" s="20">
        <v>11.332898956535759</v>
      </c>
      <c r="M33" s="20">
        <v>11.332898956535759</v>
      </c>
      <c r="N33" s="20">
        <v>5.1384005590103135</v>
      </c>
      <c r="O33" s="20">
        <v>7.2098565555606084</v>
      </c>
      <c r="P33" s="20">
        <v>0.69806667451314786</v>
      </c>
      <c r="Q33" s="20">
        <v>204.46880108132956</v>
      </c>
      <c r="R33" s="26"/>
      <c r="S33" s="4"/>
    </row>
    <row r="34" spans="1:19" x14ac:dyDescent="0.25">
      <c r="A34" s="14">
        <v>1982</v>
      </c>
      <c r="B34" s="20">
        <v>771.48743083021486</v>
      </c>
      <c r="C34" s="20">
        <v>508.35509730798179</v>
      </c>
      <c r="D34" s="20">
        <v>0</v>
      </c>
      <c r="E34" s="20">
        <v>29.866468135584505</v>
      </c>
      <c r="F34" s="20">
        <v>28.388394501059675</v>
      </c>
      <c r="G34" s="20">
        <v>0</v>
      </c>
      <c r="H34" s="20">
        <v>60.812426744800426</v>
      </c>
      <c r="I34" s="20">
        <v>36.101259928708174</v>
      </c>
      <c r="J34" s="20">
        <v>84.236273166985725</v>
      </c>
      <c r="K34" s="20">
        <v>51.728650663307455</v>
      </c>
      <c r="L34" s="20">
        <v>11.198687131820931</v>
      </c>
      <c r="M34" s="20">
        <v>11.198687131820931</v>
      </c>
      <c r="N34" s="20">
        <v>6.9593941284914891</v>
      </c>
      <c r="O34" s="20">
        <v>7.6954989195356109</v>
      </c>
      <c r="P34" s="20">
        <v>1.0471129723982251</v>
      </c>
      <c r="Q34" s="20">
        <v>186.0755560605603</v>
      </c>
      <c r="R34" s="26"/>
      <c r="S34" s="4"/>
    </row>
    <row r="35" spans="1:19" x14ac:dyDescent="0.25">
      <c r="A35" s="14">
        <v>1981</v>
      </c>
      <c r="B35" s="20">
        <v>654.96135582299314</v>
      </c>
      <c r="C35" s="20">
        <v>283.50351696065411</v>
      </c>
      <c r="D35" s="20">
        <v>0</v>
      </c>
      <c r="E35" s="20">
        <v>30.095934060789535</v>
      </c>
      <c r="F35" s="20">
        <v>11.472204813931089</v>
      </c>
      <c r="G35" s="20">
        <v>0</v>
      </c>
      <c r="H35" s="20">
        <v>43.00231619264634</v>
      </c>
      <c r="I35" s="20">
        <v>40.010758790346969</v>
      </c>
      <c r="J35" s="20">
        <v>93.358437177476233</v>
      </c>
      <c r="K35" s="20">
        <v>63.247083125513754</v>
      </c>
      <c r="L35" s="20">
        <v>10.996458494237338</v>
      </c>
      <c r="M35" s="20">
        <v>10.996458494237338</v>
      </c>
      <c r="N35" s="20">
        <v>9.343093013349975</v>
      </c>
      <c r="O35" s="20">
        <v>8.8144430878825375</v>
      </c>
      <c r="P35" s="20">
        <v>2.7371355430622559</v>
      </c>
      <c r="Q35" s="20">
        <v>112.66538803339081</v>
      </c>
      <c r="R35" s="26"/>
      <c r="S35" s="4"/>
    </row>
    <row r="36" spans="1:19" x14ac:dyDescent="0.25">
      <c r="A36" s="14">
        <v>1980</v>
      </c>
      <c r="B36" s="20">
        <v>1049.0949780398566</v>
      </c>
      <c r="C36" s="20">
        <v>425.19535475030699</v>
      </c>
      <c r="D36" s="20">
        <v>0</v>
      </c>
      <c r="E36" s="20">
        <v>62.808195635937693</v>
      </c>
      <c r="F36" s="20">
        <v>18.37424952881344</v>
      </c>
      <c r="G36" s="20">
        <v>0</v>
      </c>
      <c r="H36" s="20">
        <v>21.335930633940222</v>
      </c>
      <c r="I36" s="20">
        <v>64.804026287829373</v>
      </c>
      <c r="J36" s="20">
        <v>151.20939467160181</v>
      </c>
      <c r="K36" s="20">
        <v>64.732339993983246</v>
      </c>
      <c r="L36" s="20">
        <v>15.554392367972685</v>
      </c>
      <c r="M36" s="20">
        <v>15.554392367972685</v>
      </c>
      <c r="N36" s="20">
        <v>10.240191159532413</v>
      </c>
      <c r="O36" s="20">
        <v>7.1894487393693254</v>
      </c>
      <c r="P36" s="20">
        <v>1.2802842564362176</v>
      </c>
      <c r="Q36" s="20">
        <v>87.55856233004701</v>
      </c>
      <c r="R36" s="26"/>
      <c r="S36" s="4"/>
    </row>
    <row r="37" spans="1:19" x14ac:dyDescent="0.25">
      <c r="A37" s="14">
        <v>1979</v>
      </c>
      <c r="B37" s="20">
        <v>1321.1311740498757</v>
      </c>
      <c r="C37" s="20">
        <v>3.2063283276277814</v>
      </c>
      <c r="D37" s="20">
        <v>0</v>
      </c>
      <c r="E37" s="20">
        <v>74.824592266034429</v>
      </c>
      <c r="F37" s="20">
        <v>0.41627233188375212</v>
      </c>
      <c r="G37" s="20">
        <v>0</v>
      </c>
      <c r="H37" s="20">
        <v>15.300191388390296</v>
      </c>
      <c r="I37" s="20">
        <v>42.765826232225621</v>
      </c>
      <c r="J37" s="20">
        <v>99.786927875193086</v>
      </c>
      <c r="K37" s="20">
        <v>111.65384362353257</v>
      </c>
      <c r="L37" s="20">
        <v>11.78056791175994</v>
      </c>
      <c r="M37" s="20">
        <v>11.78056791175994</v>
      </c>
      <c r="N37" s="20">
        <v>9.0287915069310394</v>
      </c>
      <c r="O37" s="20">
        <v>5.2618531784372307</v>
      </c>
      <c r="P37" s="20">
        <v>1.228054017226252</v>
      </c>
      <c r="Q37" s="20">
        <v>41.917133866413153</v>
      </c>
      <c r="R37" s="26"/>
      <c r="S37" s="4"/>
    </row>
    <row r="38" spans="1:19" x14ac:dyDescent="0.25">
      <c r="A38" s="14">
        <v>1978</v>
      </c>
      <c r="B38" s="20">
        <v>1189.9898415942387</v>
      </c>
      <c r="C38" s="20">
        <v>0</v>
      </c>
      <c r="D38" s="20">
        <v>0</v>
      </c>
      <c r="E38" s="20">
        <v>63.183566251849342</v>
      </c>
      <c r="F38" s="20">
        <v>0</v>
      </c>
      <c r="G38" s="20">
        <v>0</v>
      </c>
      <c r="H38" s="20">
        <v>3.206240867509996</v>
      </c>
      <c r="I38" s="20">
        <v>56.698829223530915</v>
      </c>
      <c r="J38" s="20">
        <v>132.2972681882388</v>
      </c>
      <c r="K38" s="20">
        <v>54.148755234165968</v>
      </c>
      <c r="L38" s="20">
        <v>11.468712469810811</v>
      </c>
      <c r="M38" s="20">
        <v>11.468712469810811</v>
      </c>
      <c r="N38" s="20">
        <v>9.2048406834583059</v>
      </c>
      <c r="O38" s="20">
        <v>5.2140135271574133</v>
      </c>
      <c r="P38" s="20">
        <v>0.75231612250656021</v>
      </c>
      <c r="Q38" s="20">
        <v>19.371987347694375</v>
      </c>
      <c r="R38" s="26"/>
      <c r="S38" s="4"/>
    </row>
    <row r="39" spans="1:19" x14ac:dyDescent="0.25">
      <c r="A39" s="14">
        <v>1977</v>
      </c>
      <c r="B39" s="20">
        <v>855.420712816471</v>
      </c>
      <c r="C39" s="20">
        <v>0</v>
      </c>
      <c r="D39" s="20">
        <v>0</v>
      </c>
      <c r="E39" s="20">
        <v>49.00490262096303</v>
      </c>
      <c r="F39" s="20">
        <v>0</v>
      </c>
      <c r="G39" s="20">
        <v>0</v>
      </c>
      <c r="H39" s="20">
        <v>1.4942800487882546</v>
      </c>
      <c r="I39" s="20">
        <v>56.292252363170689</v>
      </c>
      <c r="J39" s="20">
        <v>131.3485888473983</v>
      </c>
      <c r="K39" s="20">
        <v>47.868082824476772</v>
      </c>
      <c r="L39" s="20">
        <v>15.0299589582912</v>
      </c>
      <c r="M39" s="20">
        <v>15.0299589582912</v>
      </c>
      <c r="N39" s="20">
        <v>6.6037115124924792</v>
      </c>
      <c r="O39" s="20">
        <v>4.4968686166665499</v>
      </c>
      <c r="P39" s="20">
        <v>0.60742016172837932</v>
      </c>
      <c r="Q39" s="30">
        <v>0</v>
      </c>
      <c r="R39" s="26"/>
      <c r="S39" s="4"/>
    </row>
    <row r="40" spans="1:19" x14ac:dyDescent="0.25">
      <c r="A40" s="14">
        <v>1976</v>
      </c>
      <c r="B40" s="20">
        <v>756.68961927284886</v>
      </c>
      <c r="C40" s="20">
        <v>0</v>
      </c>
      <c r="D40" s="20">
        <v>0</v>
      </c>
      <c r="E40" s="20">
        <v>71.652528681499348</v>
      </c>
      <c r="F40" s="20">
        <v>0</v>
      </c>
      <c r="G40" s="20">
        <v>0</v>
      </c>
      <c r="H40" s="20">
        <v>0.92280054551036483</v>
      </c>
      <c r="I40" s="20">
        <v>34.770980019094928</v>
      </c>
      <c r="J40" s="20">
        <v>81.132286711221496</v>
      </c>
      <c r="K40" s="20">
        <v>37.257790314380372</v>
      </c>
      <c r="L40" s="20">
        <v>13.172109024330629</v>
      </c>
      <c r="M40" s="20">
        <v>13.172109024330629</v>
      </c>
      <c r="N40" s="20">
        <v>6.6108113564497089</v>
      </c>
      <c r="O40" s="20">
        <v>4.1564350323169608</v>
      </c>
      <c r="P40" s="20">
        <v>0.48397502682039772</v>
      </c>
      <c r="Q40" s="30">
        <v>0</v>
      </c>
      <c r="R40" s="30"/>
      <c r="S40" s="4"/>
    </row>
    <row r="41" spans="1:19" x14ac:dyDescent="0.25">
      <c r="A41" s="14">
        <v>1975</v>
      </c>
      <c r="B41" s="20">
        <v>623.15243864118759</v>
      </c>
      <c r="C41" s="20">
        <v>0</v>
      </c>
      <c r="D41" s="20">
        <v>0</v>
      </c>
      <c r="E41" s="20">
        <v>66.138696421916038</v>
      </c>
      <c r="F41" s="20">
        <v>0</v>
      </c>
      <c r="G41" s="20">
        <v>0</v>
      </c>
      <c r="H41" s="20">
        <v>0.37185537047009204</v>
      </c>
      <c r="I41" s="20">
        <v>26.205030519802722</v>
      </c>
      <c r="J41" s="20">
        <v>61.145071212872985</v>
      </c>
      <c r="K41" s="20">
        <v>29.765600872345981</v>
      </c>
      <c r="L41" s="20">
        <v>10.848126765720451</v>
      </c>
      <c r="M41" s="20">
        <v>10.848126765720451</v>
      </c>
      <c r="N41" s="20">
        <v>4.1818012042997719</v>
      </c>
      <c r="O41" s="20">
        <v>2.3200403941663108</v>
      </c>
      <c r="P41" s="20">
        <v>0.44395834703182491</v>
      </c>
      <c r="Q41" s="30">
        <v>0</v>
      </c>
      <c r="R41" s="30"/>
      <c r="S41" s="4"/>
    </row>
    <row r="42" spans="1:19" x14ac:dyDescent="0.25">
      <c r="A42" s="14">
        <v>1974</v>
      </c>
      <c r="B42" s="20">
        <v>506.2806292073011</v>
      </c>
      <c r="C42" s="20">
        <v>0</v>
      </c>
      <c r="D42" s="20">
        <v>0</v>
      </c>
      <c r="E42" s="20">
        <v>57.034775661193301</v>
      </c>
      <c r="F42" s="20">
        <v>0</v>
      </c>
      <c r="G42" s="20">
        <v>0</v>
      </c>
      <c r="H42" s="20">
        <v>0.21993342718630943</v>
      </c>
      <c r="I42" s="20">
        <v>18.050611569514469</v>
      </c>
      <c r="J42" s="20">
        <v>42.118093662200437</v>
      </c>
      <c r="K42" s="20">
        <v>14.03521503669276</v>
      </c>
      <c r="L42" s="20">
        <v>7.2570839023909732</v>
      </c>
      <c r="M42" s="20">
        <v>7.2570839023909732</v>
      </c>
      <c r="N42" s="20">
        <v>3.3965847180584476</v>
      </c>
      <c r="O42" s="20">
        <v>1.9713216615870182</v>
      </c>
      <c r="P42" s="20">
        <v>0.40891773984000102</v>
      </c>
      <c r="Q42" s="30">
        <v>0</v>
      </c>
      <c r="R42" s="30"/>
      <c r="S42" s="4"/>
    </row>
    <row r="43" spans="1:19" x14ac:dyDescent="0.25">
      <c r="A43" s="14">
        <v>1973</v>
      </c>
      <c r="B43" s="20">
        <v>362.08935854957053</v>
      </c>
      <c r="C43" s="20">
        <v>0</v>
      </c>
      <c r="D43" s="20">
        <v>0</v>
      </c>
      <c r="E43" s="20">
        <v>46.123326579120103</v>
      </c>
      <c r="F43" s="20">
        <v>0</v>
      </c>
      <c r="G43" s="20">
        <v>0</v>
      </c>
      <c r="H43" s="20">
        <v>0.20358039949704762</v>
      </c>
      <c r="I43" s="20">
        <v>17.954141204852139</v>
      </c>
      <c r="J43" s="20">
        <v>41.892996144654987</v>
      </c>
      <c r="K43" s="20">
        <v>10.236875667301199</v>
      </c>
      <c r="L43" s="20">
        <v>4.8021816267723665</v>
      </c>
      <c r="M43" s="20">
        <v>4.8021816267723665</v>
      </c>
      <c r="N43" s="20">
        <v>2.4434206366763402</v>
      </c>
      <c r="O43" s="20">
        <v>1.2939792177381813</v>
      </c>
      <c r="P43" s="20">
        <v>5.4887771696211299E-2</v>
      </c>
      <c r="Q43" s="30">
        <v>0</v>
      </c>
      <c r="R43" s="30"/>
      <c r="S43" s="4"/>
    </row>
    <row r="44" spans="1:19" x14ac:dyDescent="0.25">
      <c r="A44" s="18" t="s">
        <v>25</v>
      </c>
      <c r="B44" s="16">
        <f>SUM(B3:B43)</f>
        <v>303957.55496684281</v>
      </c>
      <c r="C44" s="16">
        <f t="shared" ref="C44:R44" si="0">SUM(C3:C43)</f>
        <v>26615.676177798756</v>
      </c>
      <c r="D44" s="16">
        <f t="shared" si="0"/>
        <v>498875.35453348444</v>
      </c>
      <c r="E44" s="16">
        <f t="shared" si="0"/>
        <v>46505.754782401782</v>
      </c>
      <c r="F44" s="16">
        <f t="shared" si="0"/>
        <v>2586.5140671285708</v>
      </c>
      <c r="G44" s="16">
        <f t="shared" si="0"/>
        <v>63245.07748584223</v>
      </c>
      <c r="H44" s="16">
        <f t="shared" si="0"/>
        <v>29426.530738553822</v>
      </c>
      <c r="I44" s="16">
        <f t="shared" si="0"/>
        <v>3297.7622733992207</v>
      </c>
      <c r="J44" s="16">
        <f t="shared" si="0"/>
        <v>9655.6400292080925</v>
      </c>
      <c r="K44" s="16">
        <f t="shared" si="0"/>
        <v>5736.1106106180014</v>
      </c>
      <c r="L44" s="16">
        <f t="shared" si="0"/>
        <v>8904.7247504324914</v>
      </c>
      <c r="M44" s="16">
        <f t="shared" si="0"/>
        <v>9165.1235125996755</v>
      </c>
      <c r="N44" s="16">
        <f t="shared" si="0"/>
        <v>5534.7271130172239</v>
      </c>
      <c r="O44" s="16">
        <f t="shared" si="0"/>
        <v>2408.3740161916144</v>
      </c>
      <c r="P44" s="16">
        <f t="shared" si="0"/>
        <v>1254.630527402699</v>
      </c>
      <c r="Q44" s="16">
        <f t="shared" si="0"/>
        <v>169008.83981602636</v>
      </c>
      <c r="R44" s="16">
        <f t="shared" si="0"/>
        <v>32285.816549924402</v>
      </c>
      <c r="S44" s="6"/>
    </row>
    <row r="45" spans="1:19" x14ac:dyDescent="0.2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9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8" spans="1:19" x14ac:dyDescent="0.25">
      <c r="B48" s="7"/>
    </row>
    <row r="49" spans="2:2" x14ac:dyDescent="0.25">
      <c r="B49" s="8"/>
    </row>
    <row r="50" spans="2:2" x14ac:dyDescent="0.25">
      <c r="B50" s="8"/>
    </row>
    <row r="51" spans="2:2" x14ac:dyDescent="0.25">
      <c r="B51" s="8"/>
    </row>
    <row r="52" spans="2:2" x14ac:dyDescent="0.25">
      <c r="B52" s="8"/>
    </row>
    <row r="53" spans="2:2" x14ac:dyDescent="0.25">
      <c r="B53" s="8"/>
    </row>
    <row r="54" spans="2:2" x14ac:dyDescent="0.25">
      <c r="B54" s="8"/>
    </row>
    <row r="55" spans="2:2" x14ac:dyDescent="0.25">
      <c r="B55" s="8"/>
    </row>
    <row r="56" spans="2:2" x14ac:dyDescent="0.25">
      <c r="B56" s="8"/>
    </row>
    <row r="57" spans="2:2" x14ac:dyDescent="0.25">
      <c r="B57" s="8"/>
    </row>
    <row r="58" spans="2:2" x14ac:dyDescent="0.25">
      <c r="B58" s="8"/>
    </row>
    <row r="59" spans="2:2" x14ac:dyDescent="0.25">
      <c r="B59" s="8"/>
    </row>
    <row r="60" spans="2:2" x14ac:dyDescent="0.25">
      <c r="B60" s="8"/>
    </row>
    <row r="61" spans="2:2" x14ac:dyDescent="0.25">
      <c r="B61" s="8"/>
    </row>
    <row r="62" spans="2:2" x14ac:dyDescent="0.25">
      <c r="B62" s="8"/>
    </row>
    <row r="63" spans="2:2" x14ac:dyDescent="0.25">
      <c r="B63" s="8"/>
    </row>
    <row r="64" spans="2:2" x14ac:dyDescent="0.25">
      <c r="B64" s="8"/>
    </row>
    <row r="65" spans="2:2" x14ac:dyDescent="0.25">
      <c r="B65" s="8"/>
    </row>
    <row r="66" spans="2:2" x14ac:dyDescent="0.25">
      <c r="B66" s="8"/>
    </row>
    <row r="67" spans="2:2" x14ac:dyDescent="0.25">
      <c r="B67" s="8"/>
    </row>
    <row r="68" spans="2:2" x14ac:dyDescent="0.25">
      <c r="B68" s="8"/>
    </row>
    <row r="69" spans="2:2" x14ac:dyDescent="0.25">
      <c r="B69" s="8"/>
    </row>
    <row r="70" spans="2:2" x14ac:dyDescent="0.25">
      <c r="B70" s="8"/>
    </row>
    <row r="71" spans="2:2" x14ac:dyDescent="0.25">
      <c r="B71" s="8"/>
    </row>
    <row r="72" spans="2:2" x14ac:dyDescent="0.25">
      <c r="B72" s="8"/>
    </row>
    <row r="73" spans="2:2" x14ac:dyDescent="0.25">
      <c r="B73" s="8"/>
    </row>
    <row r="74" spans="2:2" x14ac:dyDescent="0.25">
      <c r="B74" s="8"/>
    </row>
    <row r="75" spans="2:2" x14ac:dyDescent="0.25">
      <c r="B75" s="8"/>
    </row>
    <row r="76" spans="2:2" x14ac:dyDescent="0.25">
      <c r="B76" s="8"/>
    </row>
    <row r="77" spans="2:2" x14ac:dyDescent="0.25">
      <c r="B77" s="8"/>
    </row>
    <row r="78" spans="2:2" x14ac:dyDescent="0.25">
      <c r="B78" s="8"/>
    </row>
    <row r="79" spans="2:2" x14ac:dyDescent="0.25">
      <c r="B79" s="8"/>
    </row>
    <row r="80" spans="2:2" x14ac:dyDescent="0.25">
      <c r="B80" s="8"/>
    </row>
    <row r="81" spans="2:2" x14ac:dyDescent="0.25">
      <c r="B81" s="8"/>
    </row>
    <row r="82" spans="2:2" x14ac:dyDescent="0.25">
      <c r="B82" s="8"/>
    </row>
    <row r="83" spans="2:2" x14ac:dyDescent="0.25">
      <c r="B83" s="8"/>
    </row>
    <row r="84" spans="2:2" x14ac:dyDescent="0.25">
      <c r="B84" s="8"/>
    </row>
    <row r="85" spans="2:2" x14ac:dyDescent="0.25">
      <c r="B85" s="8"/>
    </row>
    <row r="86" spans="2:2" x14ac:dyDescent="0.25">
      <c r="B86" s="8"/>
    </row>
    <row r="87" spans="2:2" x14ac:dyDescent="0.25">
      <c r="B87" s="8"/>
    </row>
    <row r="88" spans="2:2" x14ac:dyDescent="0.25">
      <c r="B88" s="8"/>
    </row>
    <row r="89" spans="2:2" x14ac:dyDescent="0.25">
      <c r="B89" s="8"/>
    </row>
    <row r="90" spans="2:2" x14ac:dyDescent="0.25">
      <c r="B90" s="8"/>
    </row>
    <row r="91" spans="2:2" x14ac:dyDescent="0.25">
      <c r="B91" s="8"/>
    </row>
    <row r="92" spans="2:2" x14ac:dyDescent="0.25">
      <c r="B92" s="8"/>
    </row>
    <row r="93" spans="2:2" x14ac:dyDescent="0.25">
      <c r="B93" s="8"/>
    </row>
    <row r="94" spans="2:2" x14ac:dyDescent="0.25">
      <c r="B94" s="8"/>
    </row>
    <row r="95" spans="2:2" x14ac:dyDescent="0.25">
      <c r="B95" s="8"/>
    </row>
    <row r="96" spans="2:2" x14ac:dyDescent="0.25">
      <c r="B96" s="8"/>
    </row>
    <row r="97" spans="2:2" x14ac:dyDescent="0.25">
      <c r="B97" s="8"/>
    </row>
    <row r="98" spans="2:2" x14ac:dyDescent="0.25">
      <c r="B98" s="8"/>
    </row>
    <row r="99" spans="2:2" x14ac:dyDescent="0.25">
      <c r="B99" s="8"/>
    </row>
    <row r="100" spans="2:2" x14ac:dyDescent="0.25">
      <c r="B100" s="8"/>
    </row>
    <row r="101" spans="2:2" x14ac:dyDescent="0.25">
      <c r="B101" s="8"/>
    </row>
    <row r="102" spans="2:2" x14ac:dyDescent="0.25">
      <c r="B102" s="8"/>
    </row>
    <row r="103" spans="2:2" x14ac:dyDescent="0.25">
      <c r="B103" s="8"/>
    </row>
    <row r="104" spans="2:2" x14ac:dyDescent="0.25">
      <c r="B104" s="8"/>
    </row>
    <row r="105" spans="2:2" x14ac:dyDescent="0.25">
      <c r="B105" s="8"/>
    </row>
    <row r="106" spans="2:2" x14ac:dyDescent="0.25">
      <c r="B106" s="8"/>
    </row>
    <row r="107" spans="2:2" x14ac:dyDescent="0.25">
      <c r="B107" s="8"/>
    </row>
    <row r="108" spans="2:2" x14ac:dyDescent="0.25">
      <c r="B108" s="8"/>
    </row>
    <row r="109" spans="2:2" x14ac:dyDescent="0.25">
      <c r="B109" s="8"/>
    </row>
    <row r="110" spans="2:2" x14ac:dyDescent="0.25">
      <c r="B110" s="8"/>
    </row>
    <row r="111" spans="2:2" x14ac:dyDescent="0.25">
      <c r="B111" s="8"/>
    </row>
    <row r="112" spans="2:2" x14ac:dyDescent="0.25">
      <c r="B112" s="8"/>
    </row>
    <row r="113" spans="2:2" x14ac:dyDescent="0.25">
      <c r="B113" s="8"/>
    </row>
    <row r="114" spans="2:2" x14ac:dyDescent="0.25">
      <c r="B114" s="8"/>
    </row>
    <row r="115" spans="2:2" x14ac:dyDescent="0.25">
      <c r="B115" s="8"/>
    </row>
    <row r="116" spans="2:2" x14ac:dyDescent="0.25">
      <c r="B116" s="8"/>
    </row>
    <row r="117" spans="2:2" x14ac:dyDescent="0.25">
      <c r="B117" s="8"/>
    </row>
    <row r="118" spans="2:2" x14ac:dyDescent="0.25">
      <c r="B118" s="8"/>
    </row>
    <row r="119" spans="2:2" x14ac:dyDescent="0.25">
      <c r="B119" s="8"/>
    </row>
    <row r="120" spans="2:2" x14ac:dyDescent="0.25">
      <c r="B120" s="8"/>
    </row>
    <row r="121" spans="2:2" x14ac:dyDescent="0.25">
      <c r="B121" s="8"/>
    </row>
    <row r="122" spans="2:2" x14ac:dyDescent="0.25">
      <c r="B122" s="8"/>
    </row>
    <row r="123" spans="2:2" x14ac:dyDescent="0.25">
      <c r="B123" s="8"/>
    </row>
    <row r="124" spans="2:2" x14ac:dyDescent="0.25">
      <c r="B124" s="8"/>
    </row>
    <row r="125" spans="2:2" x14ac:dyDescent="0.25">
      <c r="B125" s="8"/>
    </row>
    <row r="126" spans="2:2" x14ac:dyDescent="0.25">
      <c r="B126" s="8"/>
    </row>
    <row r="127" spans="2:2" x14ac:dyDescent="0.25">
      <c r="B127" s="8"/>
    </row>
    <row r="128" spans="2:2" x14ac:dyDescent="0.25">
      <c r="B128" s="8"/>
    </row>
    <row r="129" spans="2:2" x14ac:dyDescent="0.25">
      <c r="B129" s="8"/>
    </row>
    <row r="130" spans="2:2" x14ac:dyDescent="0.25">
      <c r="B130" s="8"/>
    </row>
    <row r="131" spans="2:2" x14ac:dyDescent="0.25">
      <c r="B131" s="8"/>
    </row>
    <row r="132" spans="2:2" x14ac:dyDescent="0.25">
      <c r="B132" s="8"/>
    </row>
    <row r="133" spans="2:2" x14ac:dyDescent="0.25">
      <c r="B133" s="8"/>
    </row>
    <row r="134" spans="2:2" x14ac:dyDescent="0.25">
      <c r="B134" s="8"/>
    </row>
    <row r="135" spans="2:2" x14ac:dyDescent="0.25">
      <c r="B135" s="8"/>
    </row>
    <row r="136" spans="2:2" x14ac:dyDescent="0.25">
      <c r="B136" s="8"/>
    </row>
    <row r="137" spans="2:2" x14ac:dyDescent="0.25">
      <c r="B137" s="8"/>
    </row>
    <row r="138" spans="2:2" x14ac:dyDescent="0.25">
      <c r="B138" s="8"/>
    </row>
    <row r="139" spans="2:2" x14ac:dyDescent="0.25">
      <c r="B139" s="8"/>
    </row>
    <row r="140" spans="2:2" x14ac:dyDescent="0.25">
      <c r="B140" s="8"/>
    </row>
    <row r="141" spans="2:2" x14ac:dyDescent="0.25">
      <c r="B141" s="8"/>
    </row>
    <row r="142" spans="2:2" x14ac:dyDescent="0.25">
      <c r="B142" s="8"/>
    </row>
    <row r="143" spans="2:2" x14ac:dyDescent="0.25">
      <c r="B143" s="8"/>
    </row>
    <row r="144" spans="2:2" x14ac:dyDescent="0.25">
      <c r="B144" s="8"/>
    </row>
    <row r="145" spans="2:2" x14ac:dyDescent="0.25">
      <c r="B145" s="8"/>
    </row>
    <row r="146" spans="2:2" x14ac:dyDescent="0.25">
      <c r="B146" s="8"/>
    </row>
    <row r="147" spans="2:2" x14ac:dyDescent="0.25">
      <c r="B147" s="8"/>
    </row>
    <row r="148" spans="2:2" x14ac:dyDescent="0.25">
      <c r="B148" s="8"/>
    </row>
    <row r="149" spans="2:2" x14ac:dyDescent="0.25">
      <c r="B149" s="8"/>
    </row>
    <row r="150" spans="2:2" x14ac:dyDescent="0.25">
      <c r="B150" s="8"/>
    </row>
    <row r="151" spans="2:2" x14ac:dyDescent="0.25">
      <c r="B151" s="8"/>
    </row>
    <row r="152" spans="2:2" x14ac:dyDescent="0.25">
      <c r="B152" s="8"/>
    </row>
    <row r="153" spans="2:2" x14ac:dyDescent="0.25">
      <c r="B153" s="8"/>
    </row>
    <row r="154" spans="2:2" x14ac:dyDescent="0.25">
      <c r="B154" s="8"/>
    </row>
    <row r="155" spans="2:2" x14ac:dyDescent="0.25">
      <c r="B155" s="8"/>
    </row>
    <row r="156" spans="2:2" x14ac:dyDescent="0.25">
      <c r="B156" s="8"/>
    </row>
    <row r="157" spans="2:2" x14ac:dyDescent="0.25">
      <c r="B157" s="8"/>
    </row>
    <row r="158" spans="2:2" x14ac:dyDescent="0.25">
      <c r="B158" s="8"/>
    </row>
    <row r="159" spans="2:2" x14ac:dyDescent="0.25">
      <c r="B159" s="8"/>
    </row>
    <row r="160" spans="2:2" x14ac:dyDescent="0.25">
      <c r="B160" s="8"/>
    </row>
    <row r="161" spans="2:2" x14ac:dyDescent="0.25">
      <c r="B161" s="8"/>
    </row>
    <row r="162" spans="2:2" x14ac:dyDescent="0.25">
      <c r="B162" s="8"/>
    </row>
    <row r="163" spans="2:2" x14ac:dyDescent="0.25">
      <c r="B163" s="8"/>
    </row>
    <row r="164" spans="2:2" x14ac:dyDescent="0.25">
      <c r="B164" s="8"/>
    </row>
    <row r="165" spans="2:2" x14ac:dyDescent="0.25">
      <c r="B165" s="8"/>
    </row>
    <row r="166" spans="2:2" x14ac:dyDescent="0.25">
      <c r="B166" s="8"/>
    </row>
    <row r="167" spans="2:2" x14ac:dyDescent="0.25">
      <c r="B167" s="8"/>
    </row>
    <row r="168" spans="2:2" x14ac:dyDescent="0.25">
      <c r="B168" s="8"/>
    </row>
    <row r="169" spans="2:2" x14ac:dyDescent="0.25">
      <c r="B169" s="8"/>
    </row>
    <row r="170" spans="2:2" x14ac:dyDescent="0.25">
      <c r="B170" s="8"/>
    </row>
    <row r="171" spans="2:2" x14ac:dyDescent="0.25">
      <c r="B171" s="8"/>
    </row>
    <row r="172" spans="2:2" x14ac:dyDescent="0.25">
      <c r="B172" s="8"/>
    </row>
    <row r="173" spans="2:2" x14ac:dyDescent="0.25">
      <c r="B173" s="8"/>
    </row>
    <row r="174" spans="2:2" x14ac:dyDescent="0.25">
      <c r="B174" s="8"/>
    </row>
    <row r="175" spans="2:2" x14ac:dyDescent="0.25">
      <c r="B175" s="8"/>
    </row>
    <row r="176" spans="2:2" x14ac:dyDescent="0.25">
      <c r="B176" s="8"/>
    </row>
    <row r="177" spans="2:2" x14ac:dyDescent="0.25">
      <c r="B177" s="8"/>
    </row>
    <row r="178" spans="2:2" x14ac:dyDescent="0.25">
      <c r="B178" s="8"/>
    </row>
    <row r="179" spans="2:2" x14ac:dyDescent="0.25">
      <c r="B179" s="8"/>
    </row>
    <row r="180" spans="2:2" x14ac:dyDescent="0.25">
      <c r="B180" s="8"/>
    </row>
    <row r="181" spans="2:2" x14ac:dyDescent="0.25">
      <c r="B181" s="8"/>
    </row>
    <row r="182" spans="2:2" x14ac:dyDescent="0.25">
      <c r="B182" s="8"/>
    </row>
    <row r="183" spans="2:2" x14ac:dyDescent="0.25">
      <c r="B183" s="8"/>
    </row>
    <row r="184" spans="2:2" x14ac:dyDescent="0.25">
      <c r="B184" s="8"/>
    </row>
    <row r="185" spans="2:2" x14ac:dyDescent="0.25">
      <c r="B185" s="8"/>
    </row>
    <row r="186" spans="2:2" x14ac:dyDescent="0.25">
      <c r="B186" s="8"/>
    </row>
    <row r="187" spans="2:2" x14ac:dyDescent="0.25">
      <c r="B187" s="8"/>
    </row>
    <row r="188" spans="2:2" x14ac:dyDescent="0.25">
      <c r="B188" s="8"/>
    </row>
    <row r="189" spans="2:2" x14ac:dyDescent="0.25">
      <c r="B189" s="8"/>
    </row>
    <row r="190" spans="2:2" x14ac:dyDescent="0.25">
      <c r="B190" s="8"/>
    </row>
    <row r="191" spans="2:2" x14ac:dyDescent="0.25">
      <c r="B191" s="8"/>
    </row>
    <row r="192" spans="2:2" x14ac:dyDescent="0.25">
      <c r="B192" s="8"/>
    </row>
    <row r="193" spans="2:2" x14ac:dyDescent="0.25">
      <c r="B193" s="8"/>
    </row>
    <row r="194" spans="2:2" x14ac:dyDescent="0.25">
      <c r="B194" s="8"/>
    </row>
    <row r="195" spans="2:2" x14ac:dyDescent="0.25">
      <c r="B195" s="8"/>
    </row>
    <row r="196" spans="2:2" x14ac:dyDescent="0.25">
      <c r="B196" s="8"/>
    </row>
    <row r="197" spans="2:2" x14ac:dyDescent="0.25">
      <c r="B197" s="8"/>
    </row>
    <row r="198" spans="2:2" x14ac:dyDescent="0.25">
      <c r="B198" s="8"/>
    </row>
    <row r="199" spans="2:2" x14ac:dyDescent="0.25">
      <c r="B199" s="8"/>
    </row>
    <row r="200" spans="2:2" x14ac:dyDescent="0.25">
      <c r="B200" s="8"/>
    </row>
    <row r="201" spans="2:2" x14ac:dyDescent="0.25">
      <c r="B201" s="8"/>
    </row>
    <row r="202" spans="2:2" x14ac:dyDescent="0.25">
      <c r="B202" s="8"/>
    </row>
    <row r="203" spans="2:2" x14ac:dyDescent="0.25">
      <c r="B203" s="8"/>
    </row>
    <row r="204" spans="2:2" x14ac:dyDescent="0.25">
      <c r="B204" s="8"/>
    </row>
    <row r="205" spans="2:2" x14ac:dyDescent="0.25">
      <c r="B205" s="8"/>
    </row>
    <row r="206" spans="2:2" x14ac:dyDescent="0.25">
      <c r="B206" s="8"/>
    </row>
    <row r="207" spans="2:2" x14ac:dyDescent="0.25">
      <c r="B207" s="8"/>
    </row>
    <row r="208" spans="2:2" x14ac:dyDescent="0.25">
      <c r="B208" s="8"/>
    </row>
    <row r="209" spans="2:2" x14ac:dyDescent="0.25">
      <c r="B209" s="8"/>
    </row>
    <row r="210" spans="2:2" x14ac:dyDescent="0.25">
      <c r="B210" s="8"/>
    </row>
    <row r="211" spans="2:2" x14ac:dyDescent="0.25">
      <c r="B211" s="8"/>
    </row>
    <row r="212" spans="2:2" x14ac:dyDescent="0.25">
      <c r="B212" s="8"/>
    </row>
    <row r="213" spans="2:2" x14ac:dyDescent="0.25">
      <c r="B213" s="8"/>
    </row>
    <row r="214" spans="2:2" x14ac:dyDescent="0.25">
      <c r="B214" s="8"/>
    </row>
    <row r="215" spans="2:2" x14ac:dyDescent="0.25">
      <c r="B215" s="8"/>
    </row>
    <row r="216" spans="2:2" x14ac:dyDescent="0.25">
      <c r="B216" s="8"/>
    </row>
    <row r="217" spans="2:2" x14ac:dyDescent="0.25">
      <c r="B217" s="8"/>
    </row>
    <row r="218" spans="2:2" x14ac:dyDescent="0.25">
      <c r="B218" s="8"/>
    </row>
    <row r="219" spans="2:2" x14ac:dyDescent="0.25">
      <c r="B219" s="8"/>
    </row>
    <row r="220" spans="2:2" x14ac:dyDescent="0.25">
      <c r="B220" s="8"/>
    </row>
    <row r="221" spans="2:2" x14ac:dyDescent="0.25">
      <c r="B221" s="8"/>
    </row>
    <row r="222" spans="2:2" x14ac:dyDescent="0.25">
      <c r="B222" s="8"/>
    </row>
    <row r="223" spans="2:2" x14ac:dyDescent="0.25">
      <c r="B223" s="8"/>
    </row>
    <row r="224" spans="2:2" x14ac:dyDescent="0.25">
      <c r="B224" s="8"/>
    </row>
    <row r="225" spans="2:2" x14ac:dyDescent="0.25">
      <c r="B225" s="8"/>
    </row>
    <row r="226" spans="2:2" x14ac:dyDescent="0.25">
      <c r="B226" s="8"/>
    </row>
    <row r="227" spans="2:2" x14ac:dyDescent="0.25">
      <c r="B227" s="8"/>
    </row>
    <row r="228" spans="2:2" x14ac:dyDescent="0.25">
      <c r="B228" s="8"/>
    </row>
    <row r="229" spans="2:2" x14ac:dyDescent="0.25">
      <c r="B229" s="8"/>
    </row>
    <row r="230" spans="2:2" x14ac:dyDescent="0.25">
      <c r="B230" s="8"/>
    </row>
    <row r="231" spans="2:2" x14ac:dyDescent="0.25">
      <c r="B231" s="8"/>
    </row>
    <row r="232" spans="2:2" x14ac:dyDescent="0.25">
      <c r="B232" s="8"/>
    </row>
    <row r="233" spans="2:2" x14ac:dyDescent="0.25">
      <c r="B233" s="8"/>
    </row>
    <row r="234" spans="2:2" x14ac:dyDescent="0.25">
      <c r="B234" s="8"/>
    </row>
    <row r="235" spans="2:2" x14ac:dyDescent="0.25">
      <c r="B235" s="8"/>
    </row>
    <row r="236" spans="2:2" x14ac:dyDescent="0.25">
      <c r="B236" s="8"/>
    </row>
    <row r="237" spans="2:2" x14ac:dyDescent="0.25">
      <c r="B237" s="8"/>
    </row>
    <row r="238" spans="2:2" x14ac:dyDescent="0.25">
      <c r="B238" s="8"/>
    </row>
    <row r="239" spans="2:2" x14ac:dyDescent="0.25">
      <c r="B239" s="8"/>
    </row>
    <row r="240" spans="2:2" x14ac:dyDescent="0.25">
      <c r="B240" s="8"/>
    </row>
    <row r="241" spans="2:2" x14ac:dyDescent="0.25">
      <c r="B241" s="8"/>
    </row>
    <row r="242" spans="2:2" x14ac:dyDescent="0.25">
      <c r="B242" s="8"/>
    </row>
    <row r="243" spans="2:2" x14ac:dyDescent="0.25">
      <c r="B243" s="8"/>
    </row>
    <row r="244" spans="2:2" x14ac:dyDescent="0.25">
      <c r="B244" s="8"/>
    </row>
    <row r="245" spans="2:2" x14ac:dyDescent="0.25">
      <c r="B245" s="8"/>
    </row>
    <row r="246" spans="2:2" x14ac:dyDescent="0.25">
      <c r="B246" s="8"/>
    </row>
    <row r="247" spans="2:2" x14ac:dyDescent="0.25">
      <c r="B247" s="8"/>
    </row>
    <row r="248" spans="2:2" x14ac:dyDescent="0.25">
      <c r="B248" s="8"/>
    </row>
    <row r="249" spans="2:2" x14ac:dyDescent="0.25">
      <c r="B249" s="8"/>
    </row>
    <row r="250" spans="2:2" x14ac:dyDescent="0.25">
      <c r="B250" s="8"/>
    </row>
    <row r="251" spans="2:2" x14ac:dyDescent="0.25">
      <c r="B251" s="8"/>
    </row>
    <row r="252" spans="2:2" x14ac:dyDescent="0.25">
      <c r="B252" s="8"/>
    </row>
    <row r="253" spans="2:2" x14ac:dyDescent="0.25">
      <c r="B253" s="8"/>
    </row>
    <row r="254" spans="2:2" x14ac:dyDescent="0.25">
      <c r="B254" s="8"/>
    </row>
    <row r="255" spans="2:2" x14ac:dyDescent="0.25">
      <c r="B255" s="8"/>
    </row>
    <row r="256" spans="2:2" x14ac:dyDescent="0.25">
      <c r="B256" s="8"/>
    </row>
    <row r="257" spans="2:2" x14ac:dyDescent="0.25">
      <c r="B257" s="8"/>
    </row>
    <row r="258" spans="2:2" x14ac:dyDescent="0.25">
      <c r="B258" s="8"/>
    </row>
    <row r="259" spans="2:2" x14ac:dyDescent="0.25">
      <c r="B259" s="8"/>
    </row>
    <row r="260" spans="2:2" x14ac:dyDescent="0.25">
      <c r="B260" s="8"/>
    </row>
    <row r="261" spans="2:2" x14ac:dyDescent="0.25">
      <c r="B261" s="8"/>
    </row>
    <row r="262" spans="2:2" x14ac:dyDescent="0.25">
      <c r="B262" s="8"/>
    </row>
    <row r="263" spans="2:2" x14ac:dyDescent="0.25">
      <c r="B263" s="8"/>
    </row>
    <row r="264" spans="2:2" x14ac:dyDescent="0.25">
      <c r="B264" s="8"/>
    </row>
    <row r="265" spans="2:2" x14ac:dyDescent="0.25">
      <c r="B265" s="8"/>
    </row>
    <row r="266" spans="2:2" x14ac:dyDescent="0.25">
      <c r="B266" s="8"/>
    </row>
    <row r="267" spans="2:2" x14ac:dyDescent="0.25">
      <c r="B267" s="8"/>
    </row>
    <row r="268" spans="2:2" x14ac:dyDescent="0.25">
      <c r="B268" s="8"/>
    </row>
    <row r="269" spans="2:2" x14ac:dyDescent="0.25">
      <c r="B269" s="8"/>
    </row>
    <row r="270" spans="2:2" x14ac:dyDescent="0.25">
      <c r="B270" s="8"/>
    </row>
    <row r="271" spans="2:2" x14ac:dyDescent="0.25">
      <c r="B271" s="8"/>
    </row>
    <row r="272" spans="2:2" x14ac:dyDescent="0.25">
      <c r="B272" s="8"/>
    </row>
    <row r="273" spans="2:2" x14ac:dyDescent="0.25">
      <c r="B273" s="8"/>
    </row>
    <row r="274" spans="2:2" x14ac:dyDescent="0.25">
      <c r="B274" s="8"/>
    </row>
    <row r="275" spans="2:2" x14ac:dyDescent="0.25">
      <c r="B275" s="8"/>
    </row>
    <row r="276" spans="2:2" x14ac:dyDescent="0.25">
      <c r="B276" s="8"/>
    </row>
    <row r="277" spans="2:2" x14ac:dyDescent="0.25">
      <c r="B277" s="8"/>
    </row>
    <row r="278" spans="2:2" x14ac:dyDescent="0.25">
      <c r="B278" s="8"/>
    </row>
    <row r="279" spans="2:2" x14ac:dyDescent="0.25">
      <c r="B279" s="8"/>
    </row>
    <row r="280" spans="2:2" x14ac:dyDescent="0.25">
      <c r="B280" s="8"/>
    </row>
    <row r="281" spans="2:2" x14ac:dyDescent="0.25">
      <c r="B281" s="8"/>
    </row>
    <row r="282" spans="2:2" x14ac:dyDescent="0.25">
      <c r="B282" s="8"/>
    </row>
    <row r="283" spans="2:2" x14ac:dyDescent="0.25">
      <c r="B283" s="8"/>
    </row>
    <row r="284" spans="2:2" x14ac:dyDescent="0.25">
      <c r="B284" s="8"/>
    </row>
    <row r="285" spans="2:2" x14ac:dyDescent="0.25">
      <c r="B285" s="8"/>
    </row>
    <row r="286" spans="2:2" x14ac:dyDescent="0.25">
      <c r="B286" s="8"/>
    </row>
    <row r="287" spans="2:2" x14ac:dyDescent="0.25">
      <c r="B287" s="8"/>
    </row>
    <row r="288" spans="2:2" x14ac:dyDescent="0.25">
      <c r="B288" s="8"/>
    </row>
    <row r="289" spans="2:2" x14ac:dyDescent="0.25">
      <c r="B289" s="8"/>
    </row>
    <row r="290" spans="2:2" x14ac:dyDescent="0.25">
      <c r="B290" s="8"/>
    </row>
    <row r="291" spans="2:2" x14ac:dyDescent="0.25">
      <c r="B291" s="8"/>
    </row>
    <row r="292" spans="2:2" x14ac:dyDescent="0.25">
      <c r="B292" s="8"/>
    </row>
    <row r="293" spans="2:2" x14ac:dyDescent="0.25">
      <c r="B293" s="8"/>
    </row>
    <row r="294" spans="2:2" x14ac:dyDescent="0.25">
      <c r="B294" s="8"/>
    </row>
    <row r="295" spans="2:2" x14ac:dyDescent="0.25">
      <c r="B295" s="8"/>
    </row>
    <row r="296" spans="2:2" x14ac:dyDescent="0.25">
      <c r="B296" s="8"/>
    </row>
    <row r="297" spans="2:2" x14ac:dyDescent="0.25">
      <c r="B297" s="8"/>
    </row>
    <row r="298" spans="2:2" x14ac:dyDescent="0.25">
      <c r="B298" s="8"/>
    </row>
    <row r="299" spans="2:2" x14ac:dyDescent="0.25">
      <c r="B299" s="8"/>
    </row>
    <row r="300" spans="2:2" x14ac:dyDescent="0.25">
      <c r="B300" s="8"/>
    </row>
    <row r="301" spans="2:2" x14ac:dyDescent="0.25">
      <c r="B301" s="8"/>
    </row>
    <row r="302" spans="2:2" x14ac:dyDescent="0.25">
      <c r="B302" s="8"/>
    </row>
    <row r="303" spans="2:2" x14ac:dyDescent="0.25">
      <c r="B303" s="8"/>
    </row>
    <row r="304" spans="2:2" x14ac:dyDescent="0.25">
      <c r="B304" s="8"/>
    </row>
    <row r="305" spans="2:2" x14ac:dyDescent="0.25">
      <c r="B305" s="8"/>
    </row>
    <row r="306" spans="2:2" x14ac:dyDescent="0.25">
      <c r="B306" s="8"/>
    </row>
    <row r="307" spans="2:2" x14ac:dyDescent="0.25">
      <c r="B307" s="8"/>
    </row>
    <row r="308" spans="2:2" x14ac:dyDescent="0.25">
      <c r="B308" s="8"/>
    </row>
    <row r="309" spans="2:2" x14ac:dyDescent="0.25">
      <c r="B309" s="8"/>
    </row>
    <row r="310" spans="2:2" x14ac:dyDescent="0.25">
      <c r="B310" s="8"/>
    </row>
    <row r="311" spans="2:2" x14ac:dyDescent="0.25">
      <c r="B311" s="8"/>
    </row>
    <row r="312" spans="2:2" x14ac:dyDescent="0.25">
      <c r="B312" s="8"/>
    </row>
    <row r="313" spans="2:2" x14ac:dyDescent="0.25">
      <c r="B313" s="8"/>
    </row>
    <row r="314" spans="2:2" x14ac:dyDescent="0.25">
      <c r="B314" s="8"/>
    </row>
    <row r="315" spans="2:2" x14ac:dyDescent="0.25">
      <c r="B315" s="8"/>
    </row>
    <row r="316" spans="2:2" x14ac:dyDescent="0.25">
      <c r="B316" s="8"/>
    </row>
    <row r="317" spans="2:2" x14ac:dyDescent="0.25">
      <c r="B317" s="8"/>
    </row>
    <row r="318" spans="2:2" x14ac:dyDescent="0.25">
      <c r="B318" s="8"/>
    </row>
    <row r="319" spans="2:2" x14ac:dyDescent="0.25">
      <c r="B319" s="8"/>
    </row>
    <row r="320" spans="2:2" x14ac:dyDescent="0.25">
      <c r="B320" s="8"/>
    </row>
    <row r="321" spans="2:2" x14ac:dyDescent="0.25">
      <c r="B321" s="8"/>
    </row>
    <row r="322" spans="2:2" x14ac:dyDescent="0.25">
      <c r="B322" s="8"/>
    </row>
    <row r="323" spans="2:2" x14ac:dyDescent="0.25">
      <c r="B323" s="8"/>
    </row>
    <row r="324" spans="2:2" x14ac:dyDescent="0.25">
      <c r="B324" s="8"/>
    </row>
    <row r="325" spans="2:2" x14ac:dyDescent="0.25">
      <c r="B325" s="8"/>
    </row>
    <row r="326" spans="2:2" x14ac:dyDescent="0.25">
      <c r="B326" s="8"/>
    </row>
    <row r="327" spans="2:2" x14ac:dyDescent="0.25">
      <c r="B327" s="8"/>
    </row>
    <row r="328" spans="2:2" x14ac:dyDescent="0.25">
      <c r="B328" s="8"/>
    </row>
    <row r="329" spans="2:2" x14ac:dyDescent="0.25">
      <c r="B329" s="8"/>
    </row>
    <row r="330" spans="2:2" x14ac:dyDescent="0.25">
      <c r="B330" s="8"/>
    </row>
    <row r="331" spans="2:2" x14ac:dyDescent="0.25">
      <c r="B331" s="8"/>
    </row>
    <row r="332" spans="2:2" x14ac:dyDescent="0.25">
      <c r="B332" s="8"/>
    </row>
    <row r="333" spans="2:2" x14ac:dyDescent="0.25">
      <c r="B333" s="8"/>
    </row>
    <row r="334" spans="2:2" x14ac:dyDescent="0.25">
      <c r="B334" s="8"/>
    </row>
    <row r="335" spans="2:2" x14ac:dyDescent="0.25">
      <c r="B335" s="8"/>
    </row>
    <row r="336" spans="2:2" x14ac:dyDescent="0.25">
      <c r="B336" s="8"/>
    </row>
    <row r="337" spans="2:2" x14ac:dyDescent="0.25">
      <c r="B337" s="8"/>
    </row>
    <row r="338" spans="2:2" x14ac:dyDescent="0.25">
      <c r="B338" s="8"/>
    </row>
    <row r="339" spans="2:2" x14ac:dyDescent="0.25">
      <c r="B339" s="8"/>
    </row>
    <row r="340" spans="2:2" x14ac:dyDescent="0.25">
      <c r="B340" s="8"/>
    </row>
    <row r="341" spans="2:2" x14ac:dyDescent="0.25">
      <c r="B341" s="8"/>
    </row>
    <row r="342" spans="2:2" x14ac:dyDescent="0.25">
      <c r="B342" s="8"/>
    </row>
    <row r="343" spans="2:2" x14ac:dyDescent="0.25">
      <c r="B343" s="8"/>
    </row>
    <row r="344" spans="2:2" x14ac:dyDescent="0.25">
      <c r="B344" s="8"/>
    </row>
    <row r="345" spans="2:2" x14ac:dyDescent="0.25">
      <c r="B345" s="8"/>
    </row>
    <row r="346" spans="2:2" x14ac:dyDescent="0.25">
      <c r="B346" s="8"/>
    </row>
    <row r="347" spans="2:2" x14ac:dyDescent="0.25">
      <c r="B347" s="8"/>
    </row>
    <row r="348" spans="2:2" x14ac:dyDescent="0.25">
      <c r="B348" s="8"/>
    </row>
    <row r="349" spans="2:2" x14ac:dyDescent="0.25">
      <c r="B349" s="8"/>
    </row>
    <row r="350" spans="2:2" x14ac:dyDescent="0.25">
      <c r="B350" s="8"/>
    </row>
    <row r="351" spans="2:2" x14ac:dyDescent="0.25">
      <c r="B351" s="8"/>
    </row>
    <row r="352" spans="2:2" x14ac:dyDescent="0.25">
      <c r="B352" s="8"/>
    </row>
    <row r="353" spans="2:2" x14ac:dyDescent="0.25">
      <c r="B353" s="8"/>
    </row>
    <row r="354" spans="2:2" x14ac:dyDescent="0.25">
      <c r="B354" s="8"/>
    </row>
    <row r="355" spans="2:2" x14ac:dyDescent="0.25">
      <c r="B355" s="8"/>
    </row>
    <row r="356" spans="2:2" x14ac:dyDescent="0.25">
      <c r="B356" s="8"/>
    </row>
    <row r="357" spans="2:2" x14ac:dyDescent="0.25">
      <c r="B357" s="8"/>
    </row>
    <row r="358" spans="2:2" x14ac:dyDescent="0.25">
      <c r="B358" s="8"/>
    </row>
    <row r="359" spans="2:2" x14ac:dyDescent="0.25">
      <c r="B359" s="8"/>
    </row>
    <row r="360" spans="2:2" x14ac:dyDescent="0.25">
      <c r="B360" s="8"/>
    </row>
    <row r="361" spans="2:2" x14ac:dyDescent="0.25">
      <c r="B361" s="8"/>
    </row>
    <row r="362" spans="2:2" x14ac:dyDescent="0.25">
      <c r="B362" s="8"/>
    </row>
    <row r="363" spans="2:2" x14ac:dyDescent="0.25">
      <c r="B363" s="8"/>
    </row>
    <row r="364" spans="2:2" x14ac:dyDescent="0.25">
      <c r="B364" s="8"/>
    </row>
    <row r="365" spans="2:2" x14ac:dyDescent="0.25">
      <c r="B365" s="8"/>
    </row>
    <row r="366" spans="2:2" x14ac:dyDescent="0.25">
      <c r="B366" s="8"/>
    </row>
    <row r="367" spans="2:2" x14ac:dyDescent="0.25">
      <c r="B367" s="8"/>
    </row>
    <row r="368" spans="2:2" x14ac:dyDescent="0.25">
      <c r="B368" s="8"/>
    </row>
    <row r="369" spans="2:2" x14ac:dyDescent="0.25">
      <c r="B369" s="8"/>
    </row>
    <row r="370" spans="2:2" x14ac:dyDescent="0.25">
      <c r="B370" s="8"/>
    </row>
    <row r="371" spans="2:2" x14ac:dyDescent="0.25">
      <c r="B371" s="8"/>
    </row>
    <row r="372" spans="2:2" x14ac:dyDescent="0.25">
      <c r="B372" s="8"/>
    </row>
    <row r="373" spans="2:2" x14ac:dyDescent="0.25">
      <c r="B373" s="8"/>
    </row>
    <row r="374" spans="2:2" x14ac:dyDescent="0.25">
      <c r="B374" s="8"/>
    </row>
    <row r="375" spans="2:2" x14ac:dyDescent="0.25">
      <c r="B375" s="8"/>
    </row>
    <row r="376" spans="2:2" x14ac:dyDescent="0.25">
      <c r="B376" s="8"/>
    </row>
    <row r="377" spans="2:2" x14ac:dyDescent="0.25">
      <c r="B377" s="8"/>
    </row>
    <row r="378" spans="2:2" x14ac:dyDescent="0.25">
      <c r="B378" s="8"/>
    </row>
    <row r="379" spans="2:2" x14ac:dyDescent="0.25">
      <c r="B379" s="8"/>
    </row>
    <row r="380" spans="2:2" x14ac:dyDescent="0.25">
      <c r="B380" s="8"/>
    </row>
    <row r="381" spans="2:2" x14ac:dyDescent="0.25">
      <c r="B381" s="8"/>
    </row>
    <row r="382" spans="2:2" x14ac:dyDescent="0.25">
      <c r="B382" s="8"/>
    </row>
    <row r="383" spans="2:2" x14ac:dyDescent="0.25">
      <c r="B383" s="8"/>
    </row>
    <row r="384" spans="2:2" x14ac:dyDescent="0.25">
      <c r="B384" s="8"/>
    </row>
    <row r="385" spans="2:2" x14ac:dyDescent="0.25">
      <c r="B385" s="8"/>
    </row>
    <row r="386" spans="2:2" x14ac:dyDescent="0.25">
      <c r="B386" s="8"/>
    </row>
    <row r="387" spans="2:2" x14ac:dyDescent="0.25">
      <c r="B387" s="8"/>
    </row>
    <row r="388" spans="2:2" x14ac:dyDescent="0.25">
      <c r="B388" s="8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A3" sqref="A3:R43"/>
    </sheetView>
  </sheetViews>
  <sheetFormatPr defaultColWidth="12.28515625" defaultRowHeight="15" x14ac:dyDescent="0.25"/>
  <cols>
    <col min="2" max="3" width="10.7109375"/>
  </cols>
  <sheetData>
    <row r="1" spans="1:18" x14ac:dyDescent="0.25">
      <c r="A1" s="14" t="s">
        <v>0</v>
      </c>
      <c r="B1" s="15" t="s">
        <v>20</v>
      </c>
      <c r="C1" s="15" t="s">
        <v>20</v>
      </c>
      <c r="D1" s="15" t="s">
        <v>20</v>
      </c>
      <c r="E1" s="15" t="s">
        <v>20</v>
      </c>
      <c r="F1" s="15" t="s">
        <v>20</v>
      </c>
      <c r="G1" s="15" t="s">
        <v>20</v>
      </c>
      <c r="H1" s="15" t="s">
        <v>20</v>
      </c>
      <c r="I1" s="15" t="s">
        <v>20</v>
      </c>
      <c r="J1" s="15" t="s">
        <v>20</v>
      </c>
      <c r="K1" s="15" t="s">
        <v>20</v>
      </c>
      <c r="L1" s="15" t="s">
        <v>20</v>
      </c>
      <c r="M1" s="15" t="s">
        <v>20</v>
      </c>
      <c r="N1" s="15" t="s">
        <v>20</v>
      </c>
      <c r="O1" s="15" t="s">
        <v>20</v>
      </c>
      <c r="P1" s="15" t="s">
        <v>20</v>
      </c>
      <c r="Q1" s="15" t="s">
        <v>20</v>
      </c>
      <c r="R1" s="15" t="s">
        <v>20</v>
      </c>
    </row>
    <row r="2" spans="1:18" ht="45" x14ac:dyDescent="0.25">
      <c r="A2" s="14" t="s">
        <v>24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15" t="s">
        <v>17</v>
      </c>
      <c r="R2" s="15" t="s">
        <v>18</v>
      </c>
    </row>
    <row r="3" spans="1:18" x14ac:dyDescent="0.25">
      <c r="A3" s="14">
        <v>2013</v>
      </c>
      <c r="B3" s="4">
        <v>2357.3385821863048</v>
      </c>
      <c r="C3" s="4">
        <v>0</v>
      </c>
      <c r="D3" s="4">
        <v>29139.149905959344</v>
      </c>
      <c r="E3" s="4">
        <v>83.14468104976558</v>
      </c>
      <c r="F3" s="4">
        <v>0</v>
      </c>
      <c r="G3" s="4">
        <v>2518.6742284770994</v>
      </c>
      <c r="H3" s="4">
        <v>961.05075503355715</v>
      </c>
      <c r="I3" s="4">
        <v>35.32234018522702</v>
      </c>
      <c r="J3" s="4">
        <v>258.03749717641745</v>
      </c>
      <c r="K3" s="4">
        <v>72.914388976733662</v>
      </c>
      <c r="L3" s="4">
        <v>365.52947820194265</v>
      </c>
      <c r="M3" s="4">
        <v>503.37881183645806</v>
      </c>
      <c r="N3" s="4">
        <v>102.06484282300426</v>
      </c>
      <c r="O3" s="4">
        <v>38.824447232727181</v>
      </c>
      <c r="P3" s="4">
        <v>24.684366790022469</v>
      </c>
      <c r="Q3" s="4">
        <v>5741.4025552302355</v>
      </c>
      <c r="R3" s="4">
        <v>7557.6422152613732</v>
      </c>
    </row>
    <row r="4" spans="1:18" x14ac:dyDescent="0.25">
      <c r="A4" s="14">
        <v>2012</v>
      </c>
      <c r="B4" s="4">
        <v>2799.313886202397</v>
      </c>
      <c r="C4" s="4">
        <v>0</v>
      </c>
      <c r="D4" s="4">
        <v>29246.223582158626</v>
      </c>
      <c r="E4" s="4">
        <v>160.43777950545865</v>
      </c>
      <c r="F4" s="4">
        <v>0</v>
      </c>
      <c r="G4" s="4">
        <v>2507.3300515015571</v>
      </c>
      <c r="H4" s="4">
        <v>928.27145600466361</v>
      </c>
      <c r="I4" s="4">
        <v>46.571810657667072</v>
      </c>
      <c r="J4" s="4">
        <v>272.85733086274314</v>
      </c>
      <c r="K4" s="4">
        <v>97.563115309163805</v>
      </c>
      <c r="L4" s="4">
        <v>387.83845191229437</v>
      </c>
      <c r="M4" s="4">
        <v>424.04859177770538</v>
      </c>
      <c r="N4" s="4">
        <v>136.94906028319815</v>
      </c>
      <c r="O4" s="4">
        <v>43.175737423822184</v>
      </c>
      <c r="P4" s="4">
        <v>31.961514045253214</v>
      </c>
      <c r="Q4" s="4">
        <v>7731.7939985615158</v>
      </c>
      <c r="R4" s="4">
        <v>7306.7175509154677</v>
      </c>
    </row>
    <row r="5" spans="1:18" x14ac:dyDescent="0.25">
      <c r="A5" s="14">
        <v>2011</v>
      </c>
      <c r="B5" s="4">
        <v>2119.8751660604621</v>
      </c>
      <c r="C5" s="4">
        <v>0</v>
      </c>
      <c r="D5" s="4">
        <v>26154.073247489068</v>
      </c>
      <c r="E5" s="4">
        <v>2164.2975614670208</v>
      </c>
      <c r="F5" s="4">
        <v>0</v>
      </c>
      <c r="G5" s="4">
        <v>3200.2728292880834</v>
      </c>
      <c r="H5" s="4">
        <v>949.04290702077924</v>
      </c>
      <c r="I5" s="4">
        <v>59.773492343360644</v>
      </c>
      <c r="J5" s="4">
        <v>293.47668888311222</v>
      </c>
      <c r="K5" s="4">
        <v>109.89637038305054</v>
      </c>
      <c r="L5" s="4">
        <v>436.87878580171952</v>
      </c>
      <c r="M5" s="4">
        <v>403.57662691163074</v>
      </c>
      <c r="N5" s="4">
        <v>278.44122869049806</v>
      </c>
      <c r="O5" s="4">
        <v>89.815070640655705</v>
      </c>
      <c r="P5" s="4">
        <v>61.363958468137838</v>
      </c>
      <c r="Q5" s="4">
        <v>7345.3648139754587</v>
      </c>
      <c r="R5" s="4">
        <v>7106.845622015082</v>
      </c>
    </row>
    <row r="6" spans="1:18" x14ac:dyDescent="0.25">
      <c r="A6" s="14">
        <v>2010</v>
      </c>
      <c r="B6" s="4">
        <v>1471.2391422396402</v>
      </c>
      <c r="C6" s="4">
        <v>0</v>
      </c>
      <c r="D6" s="4">
        <v>27632.435444226125</v>
      </c>
      <c r="E6" s="4">
        <v>2070.5919973351861</v>
      </c>
      <c r="F6" s="4">
        <v>0</v>
      </c>
      <c r="G6" s="4">
        <v>2662.8536563405032</v>
      </c>
      <c r="H6" s="4">
        <v>839.5618611467969</v>
      </c>
      <c r="I6" s="4">
        <v>62.195660387056584</v>
      </c>
      <c r="J6" s="4">
        <v>292.11540466057653</v>
      </c>
      <c r="K6" s="4">
        <v>120.58811144538348</v>
      </c>
      <c r="L6" s="4">
        <v>425.24474776266601</v>
      </c>
      <c r="M6" s="4">
        <v>441.56366385327817</v>
      </c>
      <c r="N6" s="4">
        <v>184.99440735489583</v>
      </c>
      <c r="O6" s="4">
        <v>61.160296388801029</v>
      </c>
      <c r="P6" s="4">
        <v>42.369658294238874</v>
      </c>
      <c r="Q6" s="4">
        <v>8003.1126594858697</v>
      </c>
      <c r="R6" s="4">
        <v>2677.6118758719435</v>
      </c>
    </row>
    <row r="7" spans="1:18" x14ac:dyDescent="0.25">
      <c r="A7" s="14">
        <v>2009</v>
      </c>
      <c r="B7" s="4">
        <v>1328.7064045512868</v>
      </c>
      <c r="C7" s="4">
        <v>0</v>
      </c>
      <c r="D7" s="4">
        <v>25658.776310156962</v>
      </c>
      <c r="E7" s="4">
        <v>1298.2946560216938</v>
      </c>
      <c r="F7" s="4">
        <v>0</v>
      </c>
      <c r="G7" s="4">
        <v>2086.2356629989577</v>
      </c>
      <c r="H7" s="4">
        <v>574.41787945494445</v>
      </c>
      <c r="I7" s="4">
        <v>38.653149994798319</v>
      </c>
      <c r="J7" s="4">
        <v>149.24860745746005</v>
      </c>
      <c r="K7" s="4">
        <v>66.560955747030704</v>
      </c>
      <c r="L7" s="4">
        <v>201.20469036214482</v>
      </c>
      <c r="M7" s="4">
        <v>180.10169065690087</v>
      </c>
      <c r="N7" s="4">
        <v>105.4672976341941</v>
      </c>
      <c r="O7" s="4">
        <v>30.728410803075704</v>
      </c>
      <c r="P7" s="4">
        <v>23.529146463745803</v>
      </c>
      <c r="Q7" s="4">
        <v>12823.003544141213</v>
      </c>
      <c r="R7" s="4"/>
    </row>
    <row r="8" spans="1:18" x14ac:dyDescent="0.25">
      <c r="A8" s="14">
        <v>2008</v>
      </c>
      <c r="B8" s="4">
        <v>1327.5784183874421</v>
      </c>
      <c r="C8" s="4">
        <v>0</v>
      </c>
      <c r="D8" s="4">
        <v>21960.397729545275</v>
      </c>
      <c r="E8" s="4">
        <v>965.58268627608948</v>
      </c>
      <c r="F8" s="4">
        <v>0</v>
      </c>
      <c r="G8" s="4">
        <v>1943.1689705946392</v>
      </c>
      <c r="H8" s="4">
        <v>567.33576213920333</v>
      </c>
      <c r="I8" s="4">
        <v>63.842807806400749</v>
      </c>
      <c r="J8" s="4">
        <v>180.45314287556872</v>
      </c>
      <c r="K8" s="4">
        <v>84.507660528058352</v>
      </c>
      <c r="L8" s="4">
        <v>265.30201872204447</v>
      </c>
      <c r="M8" s="4">
        <v>275.63089075663981</v>
      </c>
      <c r="N8" s="4">
        <v>125.96682339671621</v>
      </c>
      <c r="O8" s="4">
        <v>49.66228662338488</v>
      </c>
      <c r="P8" s="4">
        <v>27.234157180565898</v>
      </c>
      <c r="Q8" s="4">
        <v>13534.961581587539</v>
      </c>
      <c r="R8" s="4"/>
    </row>
    <row r="9" spans="1:18" x14ac:dyDescent="0.25">
      <c r="A9" s="14">
        <v>2007</v>
      </c>
      <c r="B9" s="4">
        <v>1784.2690330795654</v>
      </c>
      <c r="C9" s="4">
        <v>0</v>
      </c>
      <c r="D9" s="4">
        <v>18912.240631052962</v>
      </c>
      <c r="E9" s="4">
        <v>724.07154099342506</v>
      </c>
      <c r="F9" s="4">
        <v>0</v>
      </c>
      <c r="G9" s="4">
        <v>1481.3948180775578</v>
      </c>
      <c r="H9" s="4">
        <v>373.76115093368651</v>
      </c>
      <c r="I9" s="4">
        <v>60.235409510614396</v>
      </c>
      <c r="J9" s="4">
        <v>159.972820383053</v>
      </c>
      <c r="K9" s="4">
        <v>79.727508584468396</v>
      </c>
      <c r="L9" s="4">
        <v>203.40445161638931</v>
      </c>
      <c r="M9" s="4">
        <v>195.32530283723361</v>
      </c>
      <c r="N9" s="4">
        <v>90.388259229620687</v>
      </c>
      <c r="O9" s="4">
        <v>39.720866643051878</v>
      </c>
      <c r="P9" s="4">
        <v>21.833823266581991</v>
      </c>
      <c r="Q9" s="4">
        <v>13170.91120793429</v>
      </c>
      <c r="R9" s="4"/>
    </row>
    <row r="10" spans="1:18" x14ac:dyDescent="0.25">
      <c r="A10" s="14">
        <v>2006</v>
      </c>
      <c r="B10" s="4">
        <v>2484.6192752833895</v>
      </c>
      <c r="C10" s="4">
        <v>0</v>
      </c>
      <c r="D10" s="4">
        <v>11885.241827598344</v>
      </c>
      <c r="E10" s="4">
        <v>527.89923977204876</v>
      </c>
      <c r="F10" s="4">
        <v>0</v>
      </c>
      <c r="G10" s="4">
        <v>969.695774142809</v>
      </c>
      <c r="H10" s="4">
        <v>277.60746342048191</v>
      </c>
      <c r="I10" s="4">
        <v>62.765978740055438</v>
      </c>
      <c r="J10" s="4">
        <v>155.63869186228757</v>
      </c>
      <c r="K10" s="4">
        <v>76.80075756544565</v>
      </c>
      <c r="L10" s="4">
        <v>164.39130493354352</v>
      </c>
      <c r="M10" s="4">
        <v>154.43893165288821</v>
      </c>
      <c r="N10" s="4">
        <v>69.900373941017037</v>
      </c>
      <c r="O10" s="4">
        <v>32.884669776815493</v>
      </c>
      <c r="P10" s="4">
        <v>21.708381199060732</v>
      </c>
      <c r="Q10" s="4">
        <v>10366.34008569758</v>
      </c>
      <c r="R10" s="4"/>
    </row>
    <row r="11" spans="1:18" x14ac:dyDescent="0.25">
      <c r="A11" s="14">
        <v>2005</v>
      </c>
      <c r="B11" s="4">
        <v>5224.7576970686205</v>
      </c>
      <c r="C11" s="4">
        <v>89.622242662207015</v>
      </c>
      <c r="D11" s="4">
        <v>5646.59625409008</v>
      </c>
      <c r="E11" s="4">
        <v>653.15653864013905</v>
      </c>
      <c r="F11" s="4">
        <v>14.888091625047412</v>
      </c>
      <c r="G11" s="4">
        <v>473.98840048801577</v>
      </c>
      <c r="H11" s="4">
        <v>241.33377154401467</v>
      </c>
      <c r="I11" s="4">
        <v>55.194236464114866</v>
      </c>
      <c r="J11" s="4">
        <v>140.81551924422209</v>
      </c>
      <c r="K11" s="4">
        <v>59.917875822261927</v>
      </c>
      <c r="L11" s="4">
        <v>164.70323299533217</v>
      </c>
      <c r="M11" s="4">
        <v>149.14217480948435</v>
      </c>
      <c r="N11" s="4">
        <v>62.563876571595969</v>
      </c>
      <c r="O11" s="4">
        <v>29.23435760877582</v>
      </c>
      <c r="P11" s="4">
        <v>16.787222440562118</v>
      </c>
      <c r="Q11" s="4">
        <v>8467.8389908602039</v>
      </c>
      <c r="R11" s="4"/>
    </row>
    <row r="12" spans="1:18" x14ac:dyDescent="0.25">
      <c r="A12" s="14">
        <v>2004</v>
      </c>
      <c r="B12" s="4">
        <v>8421.7251237799628</v>
      </c>
      <c r="C12" s="4">
        <v>68.086904028758994</v>
      </c>
      <c r="D12" s="4">
        <v>1540.8848727193997</v>
      </c>
      <c r="E12" s="4">
        <v>684.27649944612403</v>
      </c>
      <c r="F12" s="4">
        <v>1.7561628421273174</v>
      </c>
      <c r="G12" s="4">
        <v>209.36728965224557</v>
      </c>
      <c r="H12" s="4">
        <v>218.74632823360884</v>
      </c>
      <c r="I12" s="4">
        <v>49.605956794763244</v>
      </c>
      <c r="J12" s="4">
        <v>131.83517909148043</v>
      </c>
      <c r="K12" s="4">
        <v>56.578418717215783</v>
      </c>
      <c r="L12" s="4">
        <v>146.41515345889999</v>
      </c>
      <c r="M12" s="4">
        <v>158.99177256972754</v>
      </c>
      <c r="N12" s="4">
        <v>69.118068329542254</v>
      </c>
      <c r="O12" s="4">
        <v>39.108722785925004</v>
      </c>
      <c r="P12" s="4">
        <v>23.005972650363059</v>
      </c>
      <c r="Q12" s="4">
        <v>6870.5988301069438</v>
      </c>
      <c r="R12" s="4"/>
    </row>
    <row r="13" spans="1:18" x14ac:dyDescent="0.25">
      <c r="A13" s="14">
        <v>2003</v>
      </c>
      <c r="B13" s="4">
        <v>8435.3095551952156</v>
      </c>
      <c r="C13" s="4">
        <v>44.904562865980751</v>
      </c>
      <c r="D13" s="4">
        <v>224.82524365507919</v>
      </c>
      <c r="E13" s="4">
        <v>697.70493160994795</v>
      </c>
      <c r="F13" s="4">
        <v>3.909477489191691</v>
      </c>
      <c r="G13" s="4">
        <v>39.161125730524411</v>
      </c>
      <c r="H13" s="4">
        <v>184.05102557290326</v>
      </c>
      <c r="I13" s="4">
        <v>31.821718493437334</v>
      </c>
      <c r="J13" s="4">
        <v>96.624278502881452</v>
      </c>
      <c r="K13" s="4">
        <v>45.964102661329235</v>
      </c>
      <c r="L13" s="4">
        <v>91.440723677652613</v>
      </c>
      <c r="M13" s="4">
        <v>93.211906987840536</v>
      </c>
      <c r="N13" s="4">
        <v>49.268457029248943</v>
      </c>
      <c r="O13" s="4">
        <v>22.194157901452158</v>
      </c>
      <c r="P13" s="4">
        <v>18.567412322108137</v>
      </c>
      <c r="Q13" s="4">
        <v>5824.7423650395313</v>
      </c>
      <c r="R13" s="4"/>
    </row>
    <row r="14" spans="1:18" x14ac:dyDescent="0.25">
      <c r="A14" s="14">
        <v>2002</v>
      </c>
      <c r="B14" s="4">
        <v>8237.0091403343467</v>
      </c>
      <c r="C14" s="4">
        <v>76.874598226989519</v>
      </c>
      <c r="D14" s="4">
        <v>0</v>
      </c>
      <c r="E14" s="4">
        <v>617.02395647009712</v>
      </c>
      <c r="F14" s="4">
        <v>13.199908853740432</v>
      </c>
      <c r="G14" s="4">
        <v>0</v>
      </c>
      <c r="H14" s="4">
        <v>166.73417830571904</v>
      </c>
      <c r="I14" s="4">
        <v>36.364666724203246</v>
      </c>
      <c r="J14" s="4">
        <v>96.721848364060335</v>
      </c>
      <c r="K14" s="4">
        <v>49.324309041166714</v>
      </c>
      <c r="L14" s="4">
        <v>76.055127174004497</v>
      </c>
      <c r="M14" s="4">
        <v>69.562859182717418</v>
      </c>
      <c r="N14" s="4">
        <v>57.000919263530491</v>
      </c>
      <c r="O14" s="4">
        <v>26.454774859787165</v>
      </c>
      <c r="P14" s="4">
        <v>18.926448784573093</v>
      </c>
      <c r="Q14" s="4">
        <v>4471.8975024118427</v>
      </c>
      <c r="R14" s="4"/>
    </row>
    <row r="15" spans="1:18" x14ac:dyDescent="0.25">
      <c r="A15" s="14">
        <v>2001</v>
      </c>
      <c r="B15" s="4">
        <v>9308.7848299113484</v>
      </c>
      <c r="C15" s="4">
        <v>27.376146135549828</v>
      </c>
      <c r="D15" s="4">
        <v>0</v>
      </c>
      <c r="E15" s="4">
        <v>916.01991476059868</v>
      </c>
      <c r="F15" s="4">
        <v>6.1394445853322281</v>
      </c>
      <c r="G15" s="4">
        <v>0</v>
      </c>
      <c r="H15" s="4">
        <v>332.49749735136879</v>
      </c>
      <c r="I15" s="4">
        <v>61.583365029670752</v>
      </c>
      <c r="J15" s="4">
        <v>143.69451840256508</v>
      </c>
      <c r="K15" s="4">
        <v>73.228373812227886</v>
      </c>
      <c r="L15" s="4">
        <v>98.203613887259209</v>
      </c>
      <c r="M15" s="4">
        <v>98.203613887259209</v>
      </c>
      <c r="N15" s="4">
        <v>37.799727079417792</v>
      </c>
      <c r="O15" s="4">
        <v>22.045893006669676</v>
      </c>
      <c r="P15" s="4">
        <v>12.696091538125062</v>
      </c>
      <c r="Q15" s="4">
        <v>3038.5540269511698</v>
      </c>
      <c r="R15" s="4"/>
    </row>
    <row r="16" spans="1:18" x14ac:dyDescent="0.25">
      <c r="A16" s="14">
        <v>2000</v>
      </c>
      <c r="B16" s="4">
        <v>7775.1390140169424</v>
      </c>
      <c r="C16" s="4">
        <v>26.696764941603583</v>
      </c>
      <c r="D16" s="4">
        <v>0</v>
      </c>
      <c r="E16" s="4">
        <v>1096.8201824174303</v>
      </c>
      <c r="F16" s="4">
        <v>1.3273439131828579</v>
      </c>
      <c r="G16" s="4">
        <v>0</v>
      </c>
      <c r="H16" s="4">
        <v>343.48904760575527</v>
      </c>
      <c r="I16" s="4">
        <v>47.505335220373127</v>
      </c>
      <c r="J16" s="4">
        <v>110.84578218087061</v>
      </c>
      <c r="K16" s="4">
        <v>104.39933021638095</v>
      </c>
      <c r="L16" s="4">
        <v>58.356770152271928</v>
      </c>
      <c r="M16" s="4">
        <v>58.356770152271928</v>
      </c>
      <c r="N16" s="4">
        <v>27.448931185313452</v>
      </c>
      <c r="O16" s="4">
        <v>18.379740840659771</v>
      </c>
      <c r="P16" s="4">
        <v>10.381792811597711</v>
      </c>
      <c r="Q16" s="4">
        <v>2103.2866375946865</v>
      </c>
      <c r="R16" s="4"/>
    </row>
    <row r="17" spans="1:18" x14ac:dyDescent="0.25">
      <c r="A17" s="14">
        <v>1999</v>
      </c>
      <c r="B17" s="4">
        <v>6043.1389834853408</v>
      </c>
      <c r="C17" s="4">
        <v>16.017634677473403</v>
      </c>
      <c r="D17" s="4">
        <v>0</v>
      </c>
      <c r="E17" s="4">
        <v>842.68967179814331</v>
      </c>
      <c r="F17" s="4">
        <v>2.4413816011815461</v>
      </c>
      <c r="G17" s="4">
        <v>0</v>
      </c>
      <c r="H17" s="4">
        <v>236.01194716426903</v>
      </c>
      <c r="I17" s="4">
        <v>36.213077541303079</v>
      </c>
      <c r="J17" s="4">
        <v>84.497180929707142</v>
      </c>
      <c r="K17" s="4">
        <v>87.24332566109203</v>
      </c>
      <c r="L17" s="4">
        <v>38.292552721154451</v>
      </c>
      <c r="M17" s="4">
        <v>38.292552721154451</v>
      </c>
      <c r="N17" s="4">
        <v>25.220169264681843</v>
      </c>
      <c r="O17" s="4">
        <v>12.019200384942495</v>
      </c>
      <c r="P17" s="4">
        <v>4.0815414776943122</v>
      </c>
      <c r="Q17" s="4">
        <v>1142.6326585801598</v>
      </c>
      <c r="R17" s="4"/>
    </row>
    <row r="18" spans="1:18" x14ac:dyDescent="0.25">
      <c r="A18" s="14">
        <v>1998</v>
      </c>
      <c r="B18" s="4">
        <v>4901.576419689678</v>
      </c>
      <c r="C18" s="4">
        <v>1.3398883821735978</v>
      </c>
      <c r="D18" s="4">
        <v>0</v>
      </c>
      <c r="E18" s="4">
        <v>535.78692555731425</v>
      </c>
      <c r="F18" s="4">
        <v>0.30488777889884044</v>
      </c>
      <c r="G18" s="4">
        <v>0</v>
      </c>
      <c r="H18" s="4">
        <v>139.12237768866737</v>
      </c>
      <c r="I18" s="4">
        <v>29.848613478196505</v>
      </c>
      <c r="J18" s="4">
        <v>69.646764782458519</v>
      </c>
      <c r="K18" s="4">
        <v>90.668820549603097</v>
      </c>
      <c r="L18" s="4">
        <v>42.180496974310401</v>
      </c>
      <c r="M18" s="4">
        <v>42.180496974310401</v>
      </c>
      <c r="N18" s="4">
        <v>45.691155606579699</v>
      </c>
      <c r="O18" s="4">
        <v>16.371903859645286</v>
      </c>
      <c r="P18" s="4">
        <v>5.5122719596019589</v>
      </c>
      <c r="Q18" s="4">
        <v>1038.8923264824816</v>
      </c>
      <c r="R18" s="4"/>
    </row>
    <row r="19" spans="1:18" x14ac:dyDescent="0.25">
      <c r="A19" s="14">
        <v>1997</v>
      </c>
      <c r="B19" s="4">
        <v>6069.1505779772078</v>
      </c>
      <c r="C19" s="4">
        <v>1.3752085637841052</v>
      </c>
      <c r="D19" s="4">
        <v>0</v>
      </c>
      <c r="E19" s="4">
        <v>823.48364120080817</v>
      </c>
      <c r="F19" s="4">
        <v>0.38548070234547932</v>
      </c>
      <c r="G19" s="4">
        <v>0</v>
      </c>
      <c r="H19" s="4">
        <v>133.53580430094073</v>
      </c>
      <c r="I19" s="4">
        <v>29.468851640558878</v>
      </c>
      <c r="J19" s="4">
        <v>68.7606538279707</v>
      </c>
      <c r="K19" s="4">
        <v>85.308867530071524</v>
      </c>
      <c r="L19" s="4">
        <v>45.983354750402846</v>
      </c>
      <c r="M19" s="4">
        <v>45.983354750402846</v>
      </c>
      <c r="N19" s="4">
        <v>37.343816377458367</v>
      </c>
      <c r="O19" s="4">
        <v>14.767443344742928</v>
      </c>
      <c r="P19" s="4">
        <v>4.3638136491611084</v>
      </c>
      <c r="Q19" s="4">
        <v>1384.1459990014787</v>
      </c>
      <c r="R19" s="4"/>
    </row>
    <row r="20" spans="1:18" x14ac:dyDescent="0.25">
      <c r="A20" s="14">
        <v>1996</v>
      </c>
      <c r="B20" s="4">
        <v>4852.9793977493173</v>
      </c>
      <c r="C20" s="4">
        <v>16.200980172757795</v>
      </c>
      <c r="D20" s="4">
        <v>0</v>
      </c>
      <c r="E20" s="4">
        <v>721.43782368363975</v>
      </c>
      <c r="F20" s="4">
        <v>2.7175605399293579</v>
      </c>
      <c r="G20" s="4">
        <v>0</v>
      </c>
      <c r="H20" s="4">
        <v>66.232040973765564</v>
      </c>
      <c r="I20" s="4">
        <v>25.827433432784964</v>
      </c>
      <c r="J20" s="4">
        <v>60.264011343164917</v>
      </c>
      <c r="K20" s="4">
        <v>71.445976917589249</v>
      </c>
      <c r="L20" s="4">
        <v>38.943366692308942</v>
      </c>
      <c r="M20" s="4">
        <v>38.943366692308942</v>
      </c>
      <c r="N20" s="4">
        <v>34.928672473542086</v>
      </c>
      <c r="O20" s="4">
        <v>11.523362723360405</v>
      </c>
      <c r="P20" s="4">
        <v>1.4240919480303147</v>
      </c>
      <c r="Q20" s="4">
        <v>881.68037454089142</v>
      </c>
      <c r="R20" s="4"/>
    </row>
    <row r="21" spans="1:18" x14ac:dyDescent="0.25">
      <c r="A21" s="14">
        <v>1995</v>
      </c>
      <c r="B21" s="4">
        <v>4074.2832374205359</v>
      </c>
      <c r="C21" s="4">
        <v>62.642913725997026</v>
      </c>
      <c r="D21" s="4">
        <v>0</v>
      </c>
      <c r="E21" s="4">
        <v>489.43561540087649</v>
      </c>
      <c r="F21" s="4">
        <v>15.349976015301017</v>
      </c>
      <c r="G21" s="4">
        <v>0</v>
      </c>
      <c r="H21" s="4">
        <v>155.32544813428021</v>
      </c>
      <c r="I21" s="4">
        <v>42.266555948832732</v>
      </c>
      <c r="J21" s="4">
        <v>98.621963880609698</v>
      </c>
      <c r="K21" s="4">
        <v>111.88533557996816</v>
      </c>
      <c r="L21" s="4">
        <v>60.178167816477213</v>
      </c>
      <c r="M21" s="4">
        <v>60.178167816477213</v>
      </c>
      <c r="N21" s="4">
        <v>35.530128258117166</v>
      </c>
      <c r="O21" s="4">
        <v>19.13743500076378</v>
      </c>
      <c r="P21" s="4">
        <v>1.6550035140733603</v>
      </c>
      <c r="Q21" s="4">
        <v>398.53381288309373</v>
      </c>
      <c r="R21" s="4"/>
    </row>
    <row r="22" spans="1:18" x14ac:dyDescent="0.25">
      <c r="A22" s="14">
        <v>1994</v>
      </c>
      <c r="B22" s="4">
        <v>2517.8971822785415</v>
      </c>
      <c r="C22" s="4">
        <v>209.75949077509944</v>
      </c>
      <c r="D22" s="4">
        <v>0</v>
      </c>
      <c r="E22" s="4">
        <v>251.74083794767438</v>
      </c>
      <c r="F22" s="4">
        <v>31.747888318475432</v>
      </c>
      <c r="G22" s="4">
        <v>0</v>
      </c>
      <c r="H22" s="4">
        <v>99.986427819623941</v>
      </c>
      <c r="I22" s="4">
        <v>28.560957548094557</v>
      </c>
      <c r="J22" s="4">
        <v>66.642234278887301</v>
      </c>
      <c r="K22" s="4">
        <v>68.785578864938614</v>
      </c>
      <c r="L22" s="4">
        <v>46.265187472069371</v>
      </c>
      <c r="M22" s="4">
        <v>46.265187472069371</v>
      </c>
      <c r="N22" s="4">
        <v>12.680461581211434</v>
      </c>
      <c r="O22" s="4">
        <v>6.480572537411839</v>
      </c>
      <c r="P22" s="4">
        <v>0.44587742474861508</v>
      </c>
      <c r="Q22" s="4">
        <v>150.70037616823217</v>
      </c>
      <c r="R22" s="4"/>
    </row>
    <row r="23" spans="1:18" x14ac:dyDescent="0.25">
      <c r="A23" s="14">
        <v>1993</v>
      </c>
      <c r="B23" s="4">
        <v>1473.6183221097035</v>
      </c>
      <c r="C23" s="4">
        <v>387.40348903113755</v>
      </c>
      <c r="D23" s="4">
        <v>0</v>
      </c>
      <c r="E23" s="4">
        <v>182.06992526870167</v>
      </c>
      <c r="F23" s="4">
        <v>58.702233944874372</v>
      </c>
      <c r="G23" s="4">
        <v>0</v>
      </c>
      <c r="H23" s="4">
        <v>66.516346255511763</v>
      </c>
      <c r="I23" s="4">
        <v>23.898515421067884</v>
      </c>
      <c r="J23" s="4">
        <v>55.763202649158401</v>
      </c>
      <c r="K23" s="4">
        <v>58.223191514244398</v>
      </c>
      <c r="L23" s="4">
        <v>39.612039800859272</v>
      </c>
      <c r="M23" s="4">
        <v>39.612039800859272</v>
      </c>
      <c r="N23" s="4">
        <v>18.004036454397458</v>
      </c>
      <c r="O23" s="4">
        <v>9.0209237590122324</v>
      </c>
      <c r="P23" s="4">
        <v>0.87761468734268588</v>
      </c>
      <c r="Q23" s="4">
        <v>89.690794449852007</v>
      </c>
      <c r="R23" s="4"/>
    </row>
    <row r="24" spans="1:18" x14ac:dyDescent="0.25">
      <c r="A24" s="14">
        <v>1992</v>
      </c>
      <c r="B24" s="4">
        <v>795.13500865303968</v>
      </c>
      <c r="C24" s="4">
        <v>255.19229432803394</v>
      </c>
      <c r="D24" s="4">
        <v>0</v>
      </c>
      <c r="E24" s="4">
        <v>118.4562153382401</v>
      </c>
      <c r="F24" s="4">
        <v>45.084118608178684</v>
      </c>
      <c r="G24" s="4">
        <v>0</v>
      </c>
      <c r="H24" s="4">
        <v>32.086649697834112</v>
      </c>
      <c r="I24" s="4">
        <v>19.755787429487871</v>
      </c>
      <c r="J24" s="4">
        <v>46.096837335471697</v>
      </c>
      <c r="K24" s="4">
        <v>46.262479707132393</v>
      </c>
      <c r="L24" s="4">
        <v>27.396204856169042</v>
      </c>
      <c r="M24" s="4">
        <v>27.396204856169042</v>
      </c>
      <c r="N24" s="4">
        <v>18.100011130951945</v>
      </c>
      <c r="O24" s="4">
        <v>11.300746972518407</v>
      </c>
      <c r="P24" s="4">
        <v>0.8132328144467883</v>
      </c>
      <c r="Q24" s="4">
        <v>44.882461820786396</v>
      </c>
      <c r="R24" s="4"/>
    </row>
    <row r="25" spans="1:18" x14ac:dyDescent="0.25">
      <c r="A25" s="14">
        <v>1991</v>
      </c>
      <c r="B25" s="4">
        <v>805.91469137896934</v>
      </c>
      <c r="C25" s="4">
        <v>156.02404813424442</v>
      </c>
      <c r="D25" s="4">
        <v>0</v>
      </c>
      <c r="E25" s="4">
        <v>125.58638530586019</v>
      </c>
      <c r="F25" s="4">
        <v>25.422479253070986</v>
      </c>
      <c r="G25" s="4">
        <v>0</v>
      </c>
      <c r="H25" s="4">
        <v>29.787054637258866</v>
      </c>
      <c r="I25" s="4">
        <v>23.987368196537382</v>
      </c>
      <c r="J25" s="4">
        <v>55.970525791920551</v>
      </c>
      <c r="K25" s="4">
        <v>45.904088527469064</v>
      </c>
      <c r="L25" s="4">
        <v>18.496369347448262</v>
      </c>
      <c r="M25" s="4">
        <v>18.496369347448262</v>
      </c>
      <c r="N25" s="4">
        <v>22.244682144890014</v>
      </c>
      <c r="O25" s="4">
        <v>15.105628715723622</v>
      </c>
      <c r="P25" s="4">
        <v>1.5700549834820823</v>
      </c>
      <c r="Q25" s="4">
        <v>87.181938134820086</v>
      </c>
      <c r="R25" s="4"/>
    </row>
    <row r="26" spans="1:18" x14ac:dyDescent="0.25">
      <c r="A26" s="14">
        <v>1990</v>
      </c>
      <c r="B26" s="4">
        <v>676.77160509204191</v>
      </c>
      <c r="C26" s="4">
        <v>75.938685708340941</v>
      </c>
      <c r="D26" s="4">
        <v>0</v>
      </c>
      <c r="E26" s="4">
        <v>114.81312632805709</v>
      </c>
      <c r="F26" s="4">
        <v>11.655263158899476</v>
      </c>
      <c r="G26" s="4">
        <v>0</v>
      </c>
      <c r="H26" s="4">
        <v>28.603722447369488</v>
      </c>
      <c r="I26" s="4">
        <v>23.189346469529486</v>
      </c>
      <c r="J26" s="4">
        <v>54.108475095568799</v>
      </c>
      <c r="K26" s="4">
        <v>47.624642921207716</v>
      </c>
      <c r="L26" s="4">
        <v>18.785911462955042</v>
      </c>
      <c r="M26" s="4">
        <v>18.785911462955042</v>
      </c>
      <c r="N26" s="4">
        <v>7.1332377956642112</v>
      </c>
      <c r="O26" s="4">
        <v>6.6905735260628756</v>
      </c>
      <c r="P26" s="4">
        <v>0.71258150716312618</v>
      </c>
      <c r="Q26" s="4">
        <v>81.984683458400127</v>
      </c>
      <c r="R26" s="4"/>
    </row>
    <row r="27" spans="1:18" x14ac:dyDescent="0.25">
      <c r="A27" s="14">
        <v>1989</v>
      </c>
      <c r="B27" s="4">
        <v>287.55466325690389</v>
      </c>
      <c r="C27" s="4">
        <v>354.26098048476734</v>
      </c>
      <c r="D27" s="4">
        <v>0</v>
      </c>
      <c r="E27" s="4">
        <v>48.258522852249683</v>
      </c>
      <c r="F27" s="4">
        <v>52.722458335807751</v>
      </c>
      <c r="G27" s="4">
        <v>0</v>
      </c>
      <c r="H27" s="4">
        <v>34.751011745243268</v>
      </c>
      <c r="I27" s="4">
        <v>24.033967565101833</v>
      </c>
      <c r="J27" s="4">
        <v>56.079257651904285</v>
      </c>
      <c r="K27" s="4">
        <v>54.439631929917873</v>
      </c>
      <c r="L27" s="4">
        <v>16.802053216771341</v>
      </c>
      <c r="M27" s="4">
        <v>16.802053216771341</v>
      </c>
      <c r="N27" s="4">
        <v>6.5357969121632342</v>
      </c>
      <c r="O27" s="4">
        <v>5.2806551642156814</v>
      </c>
      <c r="P27" s="4">
        <v>0.79807877566170493</v>
      </c>
      <c r="Q27" s="4">
        <v>93.588234135686491</v>
      </c>
      <c r="R27" s="4"/>
    </row>
    <row r="28" spans="1:18" x14ac:dyDescent="0.25">
      <c r="A28" s="14">
        <v>1988</v>
      </c>
      <c r="B28" s="4">
        <v>76.992456320793409</v>
      </c>
      <c r="C28" s="4">
        <v>440.78635052734586</v>
      </c>
      <c r="D28" s="4">
        <v>0</v>
      </c>
      <c r="E28" s="4">
        <v>13.395836063450911</v>
      </c>
      <c r="F28" s="4">
        <v>85.962509484528525</v>
      </c>
      <c r="G28" s="4">
        <v>0</v>
      </c>
      <c r="H28" s="4">
        <v>25.567946922399809</v>
      </c>
      <c r="I28" s="4">
        <v>27.975295993915751</v>
      </c>
      <c r="J28" s="4">
        <v>65.275690652470075</v>
      </c>
      <c r="K28" s="4">
        <v>66.576177014803406</v>
      </c>
      <c r="L28" s="4">
        <v>18.005496501318135</v>
      </c>
      <c r="M28" s="4">
        <v>18.005496501318135</v>
      </c>
      <c r="N28" s="4">
        <v>12.140000754328769</v>
      </c>
      <c r="O28" s="4">
        <v>9.3064762738967985</v>
      </c>
      <c r="P28" s="4">
        <v>1.2017994867209991</v>
      </c>
      <c r="Q28" s="4">
        <v>85.484459625280138</v>
      </c>
      <c r="R28" s="4"/>
    </row>
    <row r="29" spans="1:18" x14ac:dyDescent="0.25">
      <c r="A29" s="14">
        <v>1987</v>
      </c>
      <c r="B29" s="4">
        <v>26.246978298782572</v>
      </c>
      <c r="C29" s="4">
        <v>296.78488334619055</v>
      </c>
      <c r="D29" s="4">
        <v>0</v>
      </c>
      <c r="E29" s="4">
        <v>6.4683715498690599</v>
      </c>
      <c r="F29" s="4">
        <v>60.215888242521963</v>
      </c>
      <c r="G29" s="4">
        <v>0</v>
      </c>
      <c r="H29" s="4">
        <v>14.206382055705424</v>
      </c>
      <c r="I29" s="4">
        <v>24.220039779206232</v>
      </c>
      <c r="J29" s="4">
        <v>56.513426151481198</v>
      </c>
      <c r="K29" s="4">
        <v>57.045873952264991</v>
      </c>
      <c r="L29" s="4">
        <v>13.312668311794093</v>
      </c>
      <c r="M29" s="4">
        <v>13.312668311794093</v>
      </c>
      <c r="N29" s="4">
        <v>7.891127414836717</v>
      </c>
      <c r="O29" s="4">
        <v>7.9378115655733446</v>
      </c>
      <c r="P29" s="4">
        <v>1.367393834479339</v>
      </c>
      <c r="Q29" s="4">
        <v>84.949851052653116</v>
      </c>
      <c r="R29" s="4"/>
    </row>
    <row r="30" spans="1:18" x14ac:dyDescent="0.25">
      <c r="A30" s="14">
        <v>1986</v>
      </c>
      <c r="B30" s="4">
        <v>53.48719105641041</v>
      </c>
      <c r="C30" s="4">
        <v>419.87279368748938</v>
      </c>
      <c r="D30" s="4">
        <v>0</v>
      </c>
      <c r="E30" s="4">
        <v>8.9633705000211474</v>
      </c>
      <c r="F30" s="4">
        <v>56.225877474942898</v>
      </c>
      <c r="G30" s="4">
        <v>0</v>
      </c>
      <c r="H30" s="4">
        <v>11.543144141925604</v>
      </c>
      <c r="I30" s="4">
        <v>30.999509946499696</v>
      </c>
      <c r="J30" s="4">
        <v>72.332189875165966</v>
      </c>
      <c r="K30" s="4">
        <v>57.299870692843577</v>
      </c>
      <c r="L30" s="4">
        <v>13.299327977976095</v>
      </c>
      <c r="M30" s="4">
        <v>13.299327977976095</v>
      </c>
      <c r="N30" s="4">
        <v>9.765788871554431</v>
      </c>
      <c r="O30" s="4">
        <v>9.066176701205034</v>
      </c>
      <c r="P30" s="4">
        <v>1.3615869771040527</v>
      </c>
      <c r="Q30" s="4">
        <v>75.15055825848313</v>
      </c>
      <c r="R30" s="4"/>
    </row>
    <row r="31" spans="1:18" x14ac:dyDescent="0.25">
      <c r="A31" s="14">
        <v>1985</v>
      </c>
      <c r="B31" s="4">
        <v>23.300446614849722</v>
      </c>
      <c r="C31" s="4">
        <v>359.19109447451319</v>
      </c>
      <c r="D31" s="4">
        <v>0</v>
      </c>
      <c r="E31" s="4">
        <v>3.9437906198480883</v>
      </c>
      <c r="F31" s="4">
        <v>40.093234761771306</v>
      </c>
      <c r="G31" s="4">
        <v>0</v>
      </c>
      <c r="H31" s="4">
        <v>8.3681934407192724</v>
      </c>
      <c r="I31" s="4">
        <v>22.764844452672275</v>
      </c>
      <c r="J31" s="4">
        <v>53.117970389568633</v>
      </c>
      <c r="K31" s="4">
        <v>35.038674891347391</v>
      </c>
      <c r="L31" s="4">
        <v>8.8757780240277615</v>
      </c>
      <c r="M31" s="4">
        <v>8.8757780240277615</v>
      </c>
      <c r="N31" s="4">
        <v>5.0185879651592584</v>
      </c>
      <c r="O31" s="4">
        <v>3.1898939511761495</v>
      </c>
      <c r="P31" s="4">
        <v>0.45075801198851501</v>
      </c>
      <c r="Q31" s="4">
        <v>63.552606609494504</v>
      </c>
      <c r="R31" s="4"/>
    </row>
    <row r="32" spans="1:18" x14ac:dyDescent="0.25">
      <c r="A32" s="14">
        <v>1984</v>
      </c>
      <c r="B32" s="4">
        <v>21.911311375946944</v>
      </c>
      <c r="C32" s="4">
        <v>232.84350618286402</v>
      </c>
      <c r="D32" s="4">
        <v>0</v>
      </c>
      <c r="E32" s="4">
        <v>2.5694314663133433</v>
      </c>
      <c r="F32" s="4">
        <v>30.128104329748485</v>
      </c>
      <c r="G32" s="4">
        <v>0</v>
      </c>
      <c r="H32" s="4">
        <v>7.6254846556996849</v>
      </c>
      <c r="I32" s="4">
        <v>17.99147395547789</v>
      </c>
      <c r="J32" s="4">
        <v>41.980105896115091</v>
      </c>
      <c r="K32" s="4">
        <v>24.672984950591989</v>
      </c>
      <c r="L32" s="4">
        <v>6.9317704589980274</v>
      </c>
      <c r="M32" s="4">
        <v>6.9317704589980274</v>
      </c>
      <c r="N32" s="4">
        <v>2.1179409523980048</v>
      </c>
      <c r="O32" s="4">
        <v>2.1450217104467808</v>
      </c>
      <c r="P32" s="4">
        <v>0.37236042317066687</v>
      </c>
      <c r="Q32" s="4">
        <v>61.107245941855048</v>
      </c>
      <c r="R32" s="4"/>
    </row>
    <row r="33" spans="1:19" x14ac:dyDescent="0.25">
      <c r="A33" s="14">
        <v>1983</v>
      </c>
      <c r="B33" s="4">
        <v>48.403272273553611</v>
      </c>
      <c r="C33" s="4">
        <v>232.54192573126127</v>
      </c>
      <c r="D33" s="4">
        <v>0</v>
      </c>
      <c r="E33" s="4">
        <v>5.1085635961238589</v>
      </c>
      <c r="F33" s="4">
        <v>14.980068899559107</v>
      </c>
      <c r="G33" s="4">
        <v>0</v>
      </c>
      <c r="H33" s="4">
        <v>8.4370944021732637</v>
      </c>
      <c r="I33" s="4">
        <v>13.651216541276407</v>
      </c>
      <c r="J33" s="4">
        <v>31.852838596311614</v>
      </c>
      <c r="K33" s="4">
        <v>19.460091029062312</v>
      </c>
      <c r="L33" s="4">
        <v>5.2090260442726155</v>
      </c>
      <c r="M33" s="4">
        <v>5.2090260442726155</v>
      </c>
      <c r="N33" s="4">
        <v>2.6159130118597957</v>
      </c>
      <c r="O33" s="4">
        <v>3.6704724282854015</v>
      </c>
      <c r="P33" s="4">
        <v>0.35537939793396617</v>
      </c>
      <c r="Q33" s="4">
        <v>70.009363688215615</v>
      </c>
      <c r="R33" s="4"/>
    </row>
    <row r="34" spans="1:19" x14ac:dyDescent="0.25">
      <c r="A34" s="14">
        <v>1982</v>
      </c>
      <c r="B34" s="4">
        <v>190.93552433632163</v>
      </c>
      <c r="C34" s="4">
        <v>66.246335715264706</v>
      </c>
      <c r="D34" s="4">
        <v>0</v>
      </c>
      <c r="E34" s="4">
        <v>10.0506661412292</v>
      </c>
      <c r="F34" s="4">
        <v>7.5217113635286319</v>
      </c>
      <c r="G34" s="4">
        <v>0</v>
      </c>
      <c r="H34" s="4">
        <v>11.694697450923158</v>
      </c>
      <c r="I34" s="4">
        <v>16.482957386804728</v>
      </c>
      <c r="J34" s="4">
        <v>38.460233902544353</v>
      </c>
      <c r="K34" s="4">
        <v>23.61804397530663</v>
      </c>
      <c r="L34" s="4">
        <v>5.1130482189951634</v>
      </c>
      <c r="M34" s="4">
        <v>5.1130482189951634</v>
      </c>
      <c r="N34" s="4">
        <v>2.0648751809809909</v>
      </c>
      <c r="O34" s="4">
        <v>2.2832798992028742</v>
      </c>
      <c r="P34" s="4">
        <v>0.31068187093134153</v>
      </c>
      <c r="Q34" s="4">
        <v>57.883709154167128</v>
      </c>
      <c r="R34" s="4"/>
    </row>
    <row r="35" spans="1:19" x14ac:dyDescent="0.25">
      <c r="A35" s="14">
        <v>1981</v>
      </c>
      <c r="B35" s="4">
        <v>157.39630424387767</v>
      </c>
      <c r="C35" s="4">
        <v>40.571040308157471</v>
      </c>
      <c r="D35" s="4">
        <v>0</v>
      </c>
      <c r="E35" s="4">
        <v>12.488261298420403</v>
      </c>
      <c r="F35" s="4">
        <v>2.4188383643830611</v>
      </c>
      <c r="G35" s="4">
        <v>0</v>
      </c>
      <c r="H35" s="4">
        <v>9.4510585038783166</v>
      </c>
      <c r="I35" s="4">
        <v>22.665475380324054</v>
      </c>
      <c r="J35" s="4">
        <v>52.886109220756133</v>
      </c>
      <c r="K35" s="4">
        <v>35.828493355254608</v>
      </c>
      <c r="L35" s="4">
        <v>6.2293234821635934</v>
      </c>
      <c r="M35" s="4">
        <v>6.2293234821635934</v>
      </c>
      <c r="N35" s="4">
        <v>2.1823282950890448</v>
      </c>
      <c r="O35" s="4">
        <v>2.0588480205273085</v>
      </c>
      <c r="P35" s="4">
        <v>0.6393309297663663</v>
      </c>
      <c r="Q35" s="4">
        <v>38.82204937054189</v>
      </c>
      <c r="R35" s="4"/>
    </row>
    <row r="36" spans="1:19" x14ac:dyDescent="0.25">
      <c r="A36" s="14">
        <v>1980</v>
      </c>
      <c r="B36" s="4">
        <v>240.00918210895819</v>
      </c>
      <c r="C36" s="4">
        <v>62.238740333015926</v>
      </c>
      <c r="D36" s="4">
        <v>0</v>
      </c>
      <c r="E36" s="4">
        <v>21.305358085460551</v>
      </c>
      <c r="F36" s="4">
        <v>3.1775017982158573</v>
      </c>
      <c r="G36" s="4">
        <v>0</v>
      </c>
      <c r="H36" s="4">
        <v>5.8766459066187711</v>
      </c>
      <c r="I36" s="4">
        <v>33.205368841697698</v>
      </c>
      <c r="J36" s="4">
        <v>77.479193963961293</v>
      </c>
      <c r="K36" s="4">
        <v>33.168637021710424</v>
      </c>
      <c r="L36" s="4">
        <v>7.970019229870303</v>
      </c>
      <c r="M36" s="4">
        <v>7.970019229870303</v>
      </c>
      <c r="N36" s="4">
        <v>3.5799042265032011</v>
      </c>
      <c r="O36" s="4">
        <v>2.5133845186413084</v>
      </c>
      <c r="P36" s="4">
        <v>0.44757904899802731</v>
      </c>
      <c r="Q36" s="4">
        <v>29.267599402744676</v>
      </c>
      <c r="R36" s="4"/>
    </row>
    <row r="37" spans="1:19" x14ac:dyDescent="0.25">
      <c r="A37" s="14">
        <v>1979</v>
      </c>
      <c r="B37" s="4">
        <v>263.41802042911303</v>
      </c>
      <c r="C37" s="4">
        <v>0.68300485085562201</v>
      </c>
      <c r="D37" s="4">
        <v>0</v>
      </c>
      <c r="E37" s="4">
        <v>25.515842318790249</v>
      </c>
      <c r="F37" s="4">
        <v>0.29733737991696574</v>
      </c>
      <c r="G37" s="4">
        <v>0</v>
      </c>
      <c r="H37" s="4">
        <v>3.6681846861755925</v>
      </c>
      <c r="I37" s="4">
        <v>20.566531704924948</v>
      </c>
      <c r="J37" s="4">
        <v>47.9885739781582</v>
      </c>
      <c r="K37" s="4">
        <v>53.695497484151105</v>
      </c>
      <c r="L37" s="4">
        <v>5.6653979311327189</v>
      </c>
      <c r="M37" s="4">
        <v>5.6653979311327189</v>
      </c>
      <c r="N37" s="4">
        <v>2.3014566586294807</v>
      </c>
      <c r="O37" s="4">
        <v>1.3412566925428235</v>
      </c>
      <c r="P37" s="4">
        <v>0.31303337694002503</v>
      </c>
      <c r="Q37" s="4">
        <v>10.457497014489769</v>
      </c>
      <c r="R37" s="4"/>
    </row>
    <row r="38" spans="1:19" x14ac:dyDescent="0.25">
      <c r="A38" s="14">
        <v>1978</v>
      </c>
      <c r="B38" s="4">
        <v>223.26614793331319</v>
      </c>
      <c r="C38" s="4">
        <v>0</v>
      </c>
      <c r="D38" s="4">
        <v>0</v>
      </c>
      <c r="E38" s="4">
        <v>23.361990883036729</v>
      </c>
      <c r="F38" s="4">
        <v>0</v>
      </c>
      <c r="G38" s="4">
        <v>0</v>
      </c>
      <c r="H38" s="4">
        <v>1.2237560563015251</v>
      </c>
      <c r="I38" s="4">
        <v>31.472311500329038</v>
      </c>
      <c r="J38" s="4">
        <v>73.435393500767745</v>
      </c>
      <c r="K38" s="4">
        <v>30.056819786632886</v>
      </c>
      <c r="L38" s="4">
        <v>6.3660378230137251</v>
      </c>
      <c r="M38" s="4">
        <v>6.3660378230137251</v>
      </c>
      <c r="N38" s="4">
        <v>1.7763727634744102</v>
      </c>
      <c r="O38" s="4">
        <v>1.0062131368198519</v>
      </c>
      <c r="P38" s="4">
        <v>0.14518381311530115</v>
      </c>
      <c r="Q38" s="4">
        <v>7.5948453707517052</v>
      </c>
      <c r="R38" s="4"/>
    </row>
    <row r="39" spans="1:19" x14ac:dyDescent="0.25">
      <c r="A39" s="14">
        <v>1977</v>
      </c>
      <c r="B39" s="4">
        <v>169.24494889895868</v>
      </c>
      <c r="C39" s="4">
        <v>0</v>
      </c>
      <c r="D39" s="4">
        <v>0</v>
      </c>
      <c r="E39" s="4">
        <v>16.218952145858506</v>
      </c>
      <c r="F39" s="4">
        <v>0</v>
      </c>
      <c r="G39" s="4">
        <v>0</v>
      </c>
      <c r="H39" s="4">
        <v>0.7471400243941273</v>
      </c>
      <c r="I39" s="4">
        <v>28.295499102943275</v>
      </c>
      <c r="J39" s="4">
        <v>66.022831240200958</v>
      </c>
      <c r="K39" s="4">
        <v>24.061060585768082</v>
      </c>
      <c r="L39" s="4">
        <v>7.5548618569727584</v>
      </c>
      <c r="M39" s="4">
        <v>7.5548618569727584</v>
      </c>
      <c r="N39" s="4">
        <v>1.4296695027045572</v>
      </c>
      <c r="O39" s="4">
        <v>0.97354887577317051</v>
      </c>
      <c r="P39" s="4">
        <v>0.13150333398243264</v>
      </c>
      <c r="Q39" s="4"/>
      <c r="R39" s="4"/>
    </row>
    <row r="40" spans="1:19" x14ac:dyDescent="0.25">
      <c r="A40" s="14">
        <v>1976</v>
      </c>
      <c r="B40" s="4">
        <v>153.30392520080488</v>
      </c>
      <c r="C40" s="4">
        <v>0</v>
      </c>
      <c r="D40" s="4">
        <v>0</v>
      </c>
      <c r="E40" s="4">
        <v>25.303038181255541</v>
      </c>
      <c r="F40" s="4">
        <v>0</v>
      </c>
      <c r="G40" s="4">
        <v>0</v>
      </c>
      <c r="H40" s="4">
        <v>0.27684016365310937</v>
      </c>
      <c r="I40" s="4">
        <v>22.528114847045423</v>
      </c>
      <c r="J40" s="4">
        <v>52.565601309772639</v>
      </c>
      <c r="K40" s="4">
        <v>24.1393190151258</v>
      </c>
      <c r="L40" s="4">
        <v>8.5342082597316384</v>
      </c>
      <c r="M40" s="4">
        <v>8.5342082597316384</v>
      </c>
      <c r="N40" s="4">
        <v>2.0283171207288886</v>
      </c>
      <c r="O40" s="4">
        <v>1.2752698394608859</v>
      </c>
      <c r="P40" s="4">
        <v>0.14849233777444024</v>
      </c>
      <c r="Q40" s="4"/>
      <c r="R40" s="4"/>
    </row>
    <row r="41" spans="1:19" x14ac:dyDescent="0.25">
      <c r="A41" s="14">
        <v>1975</v>
      </c>
      <c r="B41" s="4">
        <v>130.31429009842594</v>
      </c>
      <c r="C41" s="4">
        <v>0</v>
      </c>
      <c r="D41" s="4">
        <v>0</v>
      </c>
      <c r="E41" s="4">
        <v>18.739297319542878</v>
      </c>
      <c r="F41" s="4">
        <v>0</v>
      </c>
      <c r="G41" s="4">
        <v>0</v>
      </c>
      <c r="H41" s="4">
        <v>0.12494340447795094</v>
      </c>
      <c r="I41" s="4">
        <v>15.188425696892326</v>
      </c>
      <c r="J41" s="4">
        <v>35.439659959415415</v>
      </c>
      <c r="K41" s="4">
        <v>17.252130915525601</v>
      </c>
      <c r="L41" s="4">
        <v>6.2875701368522732</v>
      </c>
      <c r="M41" s="4">
        <v>6.2875701368522732</v>
      </c>
      <c r="N41" s="4">
        <v>0.82142523655888355</v>
      </c>
      <c r="O41" s="4">
        <v>0.45572222028266829</v>
      </c>
      <c r="P41" s="4">
        <v>8.7206103881251329E-2</v>
      </c>
      <c r="Q41" s="4"/>
      <c r="R41" s="4"/>
    </row>
    <row r="42" spans="1:19" x14ac:dyDescent="0.25">
      <c r="A42" s="14">
        <v>1974</v>
      </c>
      <c r="B42" s="4">
        <v>113.52307413681248</v>
      </c>
      <c r="C42" s="4">
        <v>0</v>
      </c>
      <c r="D42" s="4">
        <v>0</v>
      </c>
      <c r="E42" s="4">
        <v>13.83553267652173</v>
      </c>
      <c r="F42" s="4">
        <v>0</v>
      </c>
      <c r="G42" s="4">
        <v>0</v>
      </c>
      <c r="H42" s="4">
        <v>7.0851036945925164E-2</v>
      </c>
      <c r="I42" s="4">
        <v>12.780360016371558</v>
      </c>
      <c r="J42" s="4">
        <v>29.820840038200302</v>
      </c>
      <c r="K42" s="4">
        <v>9.9373420332788172</v>
      </c>
      <c r="L42" s="4">
        <v>5.1382272885541935</v>
      </c>
      <c r="M42" s="4">
        <v>5.1382272885541935</v>
      </c>
      <c r="N42" s="4">
        <v>0.24702434313152347</v>
      </c>
      <c r="O42" s="4">
        <v>0.14336884811541956</v>
      </c>
      <c r="P42" s="4">
        <v>2.9739471988363721E-2</v>
      </c>
      <c r="Q42" s="4"/>
      <c r="R42" s="4"/>
    </row>
    <row r="43" spans="1:19" x14ac:dyDescent="0.25">
      <c r="A43" s="14">
        <v>1973</v>
      </c>
      <c r="B43" s="4">
        <v>88.320985762643957</v>
      </c>
      <c r="C43" s="4">
        <v>0</v>
      </c>
      <c r="D43" s="4">
        <v>0</v>
      </c>
      <c r="E43" s="4">
        <v>10.989383897981661</v>
      </c>
      <c r="F43" s="4">
        <v>0</v>
      </c>
      <c r="G43" s="4">
        <v>0</v>
      </c>
      <c r="H43" s="4">
        <v>6.3897497652357998E-2</v>
      </c>
      <c r="I43" s="4">
        <v>10.604781206162663</v>
      </c>
      <c r="J43" s="4">
        <v>24.744489481046212</v>
      </c>
      <c r="K43" s="4">
        <v>6.0465062320597713</v>
      </c>
      <c r="L43" s="4">
        <v>2.8364534333957665</v>
      </c>
      <c r="M43" s="4">
        <v>2.8364534333957665</v>
      </c>
      <c r="N43" s="4">
        <v>0.41887210914451539</v>
      </c>
      <c r="O43" s="4">
        <v>0.22182500875511674</v>
      </c>
      <c r="P43" s="4">
        <v>9.4093322907790808E-3</v>
      </c>
      <c r="Q43" s="4"/>
      <c r="R43" s="4"/>
    </row>
    <row r="44" spans="1:19" x14ac:dyDescent="0.25">
      <c r="A44" s="18" t="s">
        <v>25</v>
      </c>
      <c r="B44" s="16">
        <f>SUM(B3:B43)</f>
        <v>97553.759416477813</v>
      </c>
      <c r="C44" s="16">
        <f t="shared" ref="C44:R44" si="0">SUM(C3:C43)</f>
        <v>4021.4765080018569</v>
      </c>
      <c r="D44" s="16">
        <f t="shared" si="0"/>
        <v>198000.84504865127</v>
      </c>
      <c r="E44" s="16">
        <f t="shared" si="0"/>
        <v>17131.338543190312</v>
      </c>
      <c r="F44" s="16">
        <f t="shared" si="0"/>
        <v>588.77522966470167</v>
      </c>
      <c r="G44" s="16">
        <f t="shared" si="0"/>
        <v>18092.142807291988</v>
      </c>
      <c r="H44" s="16">
        <f t="shared" si="0"/>
        <v>8088.8061749818899</v>
      </c>
      <c r="I44" s="16">
        <f t="shared" si="0"/>
        <v>1369.8786093757822</v>
      </c>
      <c r="J44" s="16">
        <f t="shared" si="0"/>
        <v>4018.7035656700559</v>
      </c>
      <c r="K44" s="16">
        <f t="shared" si="0"/>
        <v>2383.6607414488781</v>
      </c>
      <c r="L44" s="16">
        <f t="shared" si="0"/>
        <v>3605.2334707481605</v>
      </c>
      <c r="M44" s="16">
        <f t="shared" si="0"/>
        <v>3725.7985279620307</v>
      </c>
      <c r="N44" s="16">
        <f t="shared" si="0"/>
        <v>1717.1840452185336</v>
      </c>
      <c r="O44" s="16">
        <f t="shared" si="0"/>
        <v>718.67644821470788</v>
      </c>
      <c r="P44" s="16">
        <f t="shared" si="0"/>
        <v>384.67554674740785</v>
      </c>
      <c r="Q44" s="16">
        <f t="shared" si="0"/>
        <v>115472.00224472262</v>
      </c>
      <c r="R44" s="16">
        <f t="shared" si="0"/>
        <v>24648.817264063862</v>
      </c>
      <c r="S44" s="6"/>
    </row>
    <row r="45" spans="1:19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workbookViewId="0">
      <selection activeCell="A3" sqref="A3:R43"/>
    </sheetView>
  </sheetViews>
  <sheetFormatPr defaultColWidth="14.42578125" defaultRowHeight="15" x14ac:dyDescent="0.25"/>
  <cols>
    <col min="2" max="2" width="10.7109375"/>
  </cols>
  <sheetData>
    <row r="1" spans="1:18" x14ac:dyDescent="0.25">
      <c r="A1" s="14" t="s">
        <v>0</v>
      </c>
      <c r="B1" s="11" t="s">
        <v>21</v>
      </c>
      <c r="C1" s="11" t="s">
        <v>21</v>
      </c>
      <c r="D1" s="11" t="s">
        <v>21</v>
      </c>
      <c r="E1" s="11" t="s">
        <v>21</v>
      </c>
      <c r="F1" s="11" t="s">
        <v>21</v>
      </c>
      <c r="G1" s="11" t="s">
        <v>21</v>
      </c>
      <c r="H1" s="11" t="s">
        <v>21</v>
      </c>
      <c r="I1" s="11" t="s">
        <v>21</v>
      </c>
      <c r="J1" s="11" t="s">
        <v>21</v>
      </c>
      <c r="K1" s="11" t="s">
        <v>21</v>
      </c>
      <c r="L1" s="11" t="s">
        <v>21</v>
      </c>
      <c r="M1" s="11" t="s">
        <v>21</v>
      </c>
      <c r="N1" s="11" t="s">
        <v>21</v>
      </c>
      <c r="O1" s="11" t="s">
        <v>21</v>
      </c>
      <c r="P1" s="11" t="s">
        <v>21</v>
      </c>
      <c r="Q1" s="11" t="s">
        <v>21</v>
      </c>
      <c r="R1" s="11" t="s">
        <v>21</v>
      </c>
    </row>
    <row r="2" spans="1:18" ht="30" x14ac:dyDescent="0.25">
      <c r="A2" s="14" t="s">
        <v>24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</row>
    <row r="3" spans="1:18" x14ac:dyDescent="0.25">
      <c r="A3" s="14">
        <v>2013</v>
      </c>
      <c r="B3" s="4">
        <v>1636.978731622278</v>
      </c>
      <c r="C3" s="4">
        <v>0</v>
      </c>
      <c r="D3" s="4">
        <v>38896.443175553832</v>
      </c>
      <c r="E3" s="4">
        <v>83.23927113059581</v>
      </c>
      <c r="F3" s="4">
        <v>0</v>
      </c>
      <c r="G3" s="4">
        <v>3866.4675540669714</v>
      </c>
      <c r="H3" s="4">
        <v>1874.3803691275168</v>
      </c>
      <c r="I3" s="4">
        <v>35.547323243731647</v>
      </c>
      <c r="J3" s="4">
        <v>259.68104811384683</v>
      </c>
      <c r="K3" s="4">
        <v>73.378811836458098</v>
      </c>
      <c r="L3" s="4">
        <v>367.85769143889763</v>
      </c>
      <c r="M3" s="4">
        <v>506.58504630675401</v>
      </c>
      <c r="N3" s="4">
        <v>237.12809347600233</v>
      </c>
      <c r="O3" s="4">
        <v>90.201159360245825</v>
      </c>
      <c r="P3" s="4">
        <v>57.349393519676276</v>
      </c>
      <c r="Q3" s="4">
        <v>5459.4642001597012</v>
      </c>
      <c r="R3" s="4">
        <v>6591.7660555954953</v>
      </c>
    </row>
    <row r="4" spans="1:18" x14ac:dyDescent="0.25">
      <c r="A4" s="14">
        <v>2012</v>
      </c>
      <c r="B4" s="4">
        <v>2833.0405595301363</v>
      </c>
      <c r="C4" s="4">
        <v>0</v>
      </c>
      <c r="D4" s="4">
        <v>38978.394091084047</v>
      </c>
      <c r="E4" s="4">
        <v>164.33505350154272</v>
      </c>
      <c r="F4" s="4">
        <v>0</v>
      </c>
      <c r="G4" s="4">
        <v>4091.8187207736019</v>
      </c>
      <c r="H4" s="4">
        <v>1731.9748714616053</v>
      </c>
      <c r="I4" s="4">
        <v>50.631917227822676</v>
      </c>
      <c r="J4" s="4">
        <v>296.64489304052069</v>
      </c>
      <c r="K4" s="4">
        <v>106.06861766944988</v>
      </c>
      <c r="L4" s="4">
        <v>421.65000925849461</v>
      </c>
      <c r="M4" s="4">
        <v>461.01693054806935</v>
      </c>
      <c r="N4" s="4">
        <v>237.06354573160502</v>
      </c>
      <c r="O4" s="4">
        <v>74.738690299168042</v>
      </c>
      <c r="P4" s="4">
        <v>55.326482933507272</v>
      </c>
      <c r="Q4" s="4">
        <v>8438.763414424322</v>
      </c>
      <c r="R4" s="4">
        <v>6503.2648375663412</v>
      </c>
    </row>
    <row r="5" spans="1:18" x14ac:dyDescent="0.25">
      <c r="A5" s="14">
        <v>2011</v>
      </c>
      <c r="B5" s="4">
        <v>2234.2292661335337</v>
      </c>
      <c r="C5" s="4">
        <v>0</v>
      </c>
      <c r="D5" s="4">
        <v>36626.804381609196</v>
      </c>
      <c r="E5" s="4">
        <v>2358.3620392342677</v>
      </c>
      <c r="F5" s="4">
        <v>0</v>
      </c>
      <c r="G5" s="4">
        <v>5325.6947608491209</v>
      </c>
      <c r="H5" s="4">
        <v>1711.3572907534947</v>
      </c>
      <c r="I5" s="4">
        <v>76.672605489990588</v>
      </c>
      <c r="J5" s="4">
        <v>376.44817970457655</v>
      </c>
      <c r="K5" s="4">
        <v>140.96618284839832</v>
      </c>
      <c r="L5" s="4">
        <v>560.39280084731377</v>
      </c>
      <c r="M5" s="4">
        <v>517.67548267762538</v>
      </c>
      <c r="N5" s="4">
        <v>303.44156347752369</v>
      </c>
      <c r="O5" s="4">
        <v>97.879274514115224</v>
      </c>
      <c r="P5" s="4">
        <v>66.873629262134472</v>
      </c>
      <c r="Q5" s="4">
        <v>9364.478005798288</v>
      </c>
      <c r="R5" s="4">
        <v>6441.7308347433918</v>
      </c>
    </row>
    <row r="6" spans="1:18" x14ac:dyDescent="0.25">
      <c r="A6" s="14">
        <v>2010</v>
      </c>
      <c r="B6" s="4">
        <v>1565.9506636713249</v>
      </c>
      <c r="C6" s="4">
        <v>0</v>
      </c>
      <c r="D6" s="4">
        <v>39540.211083272443</v>
      </c>
      <c r="E6" s="4">
        <v>2023.513274027355</v>
      </c>
      <c r="F6" s="4">
        <v>0</v>
      </c>
      <c r="G6" s="4">
        <v>4841.6343578246806</v>
      </c>
      <c r="H6" s="4">
        <v>1468.1457416427147</v>
      </c>
      <c r="I6" s="4">
        <v>59.74265088069685</v>
      </c>
      <c r="J6" s="4">
        <v>280.59431363706778</v>
      </c>
      <c r="K6" s="4">
        <v>115.83209178277929</v>
      </c>
      <c r="L6" s="4">
        <v>408.47300834709006</v>
      </c>
      <c r="M6" s="4">
        <v>424.14830306517183</v>
      </c>
      <c r="N6" s="4">
        <v>244.35594044500669</v>
      </c>
      <c r="O6" s="4">
        <v>80.785586741064819</v>
      </c>
      <c r="P6" s="4">
        <v>55.965355098332509</v>
      </c>
      <c r="Q6" s="4">
        <v>7919.7048623959172</v>
      </c>
      <c r="R6" s="4">
        <v>2976.3700482290824</v>
      </c>
    </row>
    <row r="7" spans="1:18" x14ac:dyDescent="0.25">
      <c r="A7" s="14">
        <v>2009</v>
      </c>
      <c r="B7" s="4">
        <v>1408.2877585767237</v>
      </c>
      <c r="C7" s="4">
        <v>0</v>
      </c>
      <c r="D7" s="4">
        <v>36206.56405873625</v>
      </c>
      <c r="E7" s="4">
        <v>1481.1241249867735</v>
      </c>
      <c r="F7" s="4">
        <v>0</v>
      </c>
      <c r="G7" s="4">
        <v>4200.9366893574952</v>
      </c>
      <c r="H7" s="4">
        <v>1224.1339828084774</v>
      </c>
      <c r="I7" s="4">
        <v>64.292703644643041</v>
      </c>
      <c r="J7" s="4">
        <v>248.24875824944294</v>
      </c>
      <c r="K7" s="4">
        <v>110.71242066232475</v>
      </c>
      <c r="L7" s="4">
        <v>334.66854657657609</v>
      </c>
      <c r="M7" s="4">
        <v>299.5674252903467</v>
      </c>
      <c r="N7" s="4">
        <v>167.01988430807535</v>
      </c>
      <c r="O7" s="4">
        <v>48.662056698386117</v>
      </c>
      <c r="P7" s="4">
        <v>37.261173922109364</v>
      </c>
      <c r="Q7" s="4">
        <v>11956.911470540206</v>
      </c>
      <c r="R7" s="4"/>
    </row>
    <row r="8" spans="1:18" x14ac:dyDescent="0.25">
      <c r="A8" s="14">
        <v>2008</v>
      </c>
      <c r="B8" s="4">
        <v>1627.0514420725274</v>
      </c>
      <c r="C8" s="4">
        <v>0</v>
      </c>
      <c r="D8" s="4">
        <v>31305.857530774098</v>
      </c>
      <c r="E8" s="4">
        <v>1209.0642591705318</v>
      </c>
      <c r="F8" s="4">
        <v>0</v>
      </c>
      <c r="G8" s="4">
        <v>3558.213176295405</v>
      </c>
      <c r="H8" s="4">
        <v>1041.0611235254385</v>
      </c>
      <c r="I8" s="4">
        <v>80.990924299327659</v>
      </c>
      <c r="J8" s="4">
        <v>228.92268270108389</v>
      </c>
      <c r="K8" s="4">
        <v>107.20633649598132</v>
      </c>
      <c r="L8" s="4">
        <v>336.56188462033271</v>
      </c>
      <c r="M8" s="4">
        <v>349.66508170383383</v>
      </c>
      <c r="N8" s="4">
        <v>280.54660944864213</v>
      </c>
      <c r="O8" s="4">
        <v>110.60520344931149</v>
      </c>
      <c r="P8" s="4">
        <v>60.654466407686897</v>
      </c>
      <c r="Q8" s="4">
        <v>15729.596388310385</v>
      </c>
      <c r="R8" s="4"/>
    </row>
    <row r="9" spans="1:18" x14ac:dyDescent="0.25">
      <c r="A9" s="14">
        <v>2007</v>
      </c>
      <c r="B9" s="4">
        <v>2459.5462363681399</v>
      </c>
      <c r="C9" s="4">
        <v>0</v>
      </c>
      <c r="D9" s="4">
        <v>25185.016934660518</v>
      </c>
      <c r="E9" s="4">
        <v>784.15075290775019</v>
      </c>
      <c r="F9" s="4">
        <v>0</v>
      </c>
      <c r="G9" s="4">
        <v>2775.8256511561303</v>
      </c>
      <c r="H9" s="4">
        <v>688.31261459074949</v>
      </c>
      <c r="I9" s="4">
        <v>76.907063165778411</v>
      </c>
      <c r="J9" s="4">
        <v>204.24929293191244</v>
      </c>
      <c r="K9" s="4">
        <v>101.7940873743935</v>
      </c>
      <c r="L9" s="4">
        <v>259.70171259324798</v>
      </c>
      <c r="M9" s="4">
        <v>249.38645765379644</v>
      </c>
      <c r="N9" s="4">
        <v>210.17992808815416</v>
      </c>
      <c r="O9" s="4">
        <v>92.36297906155437</v>
      </c>
      <c r="P9" s="4">
        <v>50.770215547594269</v>
      </c>
      <c r="Q9" s="4">
        <v>14164.865247217605</v>
      </c>
      <c r="R9" s="4"/>
    </row>
    <row r="10" spans="1:18" x14ac:dyDescent="0.25">
      <c r="A10" s="14">
        <v>2006</v>
      </c>
      <c r="B10" s="4">
        <v>3821.1664942171192</v>
      </c>
      <c r="C10" s="4">
        <v>9.4895571639889464</v>
      </c>
      <c r="D10" s="4">
        <v>17538.191661117911</v>
      </c>
      <c r="E10" s="4">
        <v>674.1468810126014</v>
      </c>
      <c r="F10" s="4">
        <v>0</v>
      </c>
      <c r="G10" s="4">
        <v>1799.0004670608287</v>
      </c>
      <c r="H10" s="4">
        <v>609.19415583939087</v>
      </c>
      <c r="I10" s="4">
        <v>68.661125914535802</v>
      </c>
      <c r="J10" s="4">
        <v>170.2566905454859</v>
      </c>
      <c r="K10" s="4">
        <v>84.014088386509627</v>
      </c>
      <c r="L10" s="4">
        <v>179.83137224774376</v>
      </c>
      <c r="M10" s="4">
        <v>168.94424567553514</v>
      </c>
      <c r="N10" s="4">
        <v>128.15068555853125</v>
      </c>
      <c r="O10" s="4">
        <v>60.288561257495083</v>
      </c>
      <c r="P10" s="4">
        <v>39.79869886494469</v>
      </c>
      <c r="Q10" s="4">
        <v>9994.2413568079319</v>
      </c>
      <c r="R10" s="4"/>
    </row>
    <row r="11" spans="1:18" x14ac:dyDescent="0.25">
      <c r="A11" s="14">
        <v>2005</v>
      </c>
      <c r="B11" s="4">
        <v>7159.9928585099215</v>
      </c>
      <c r="C11" s="4">
        <v>907.0558845262924</v>
      </c>
      <c r="D11" s="4">
        <v>10637.071252319152</v>
      </c>
      <c r="E11" s="4">
        <v>1003.4527828270291</v>
      </c>
      <c r="F11" s="4">
        <v>12.26078133827434</v>
      </c>
      <c r="G11" s="4">
        <v>1194.4507692297993</v>
      </c>
      <c r="H11" s="4">
        <v>501.03897206369811</v>
      </c>
      <c r="I11" s="4">
        <v>63.448251019866746</v>
      </c>
      <c r="J11" s="4">
        <v>161.87375684251282</v>
      </c>
      <c r="K11" s="4">
        <v>68.878286380857631</v>
      </c>
      <c r="L11" s="4">
        <v>189.33375548488124</v>
      </c>
      <c r="M11" s="4">
        <v>171.4456209773526</v>
      </c>
      <c r="N11" s="4">
        <v>135.65532852783551</v>
      </c>
      <c r="O11" s="4">
        <v>63.387958084413</v>
      </c>
      <c r="P11" s="4">
        <v>36.399217887949604</v>
      </c>
      <c r="Q11" s="4">
        <v>7976.7831610954236</v>
      </c>
      <c r="R11" s="4"/>
    </row>
    <row r="12" spans="1:18" x14ac:dyDescent="0.25">
      <c r="A12" s="14">
        <v>2004</v>
      </c>
      <c r="B12" s="4">
        <v>12468.132374377659</v>
      </c>
      <c r="C12" s="4">
        <v>314.63761861737078</v>
      </c>
      <c r="D12" s="4">
        <v>3531.2762879263696</v>
      </c>
      <c r="E12" s="4">
        <v>1253.3924588117386</v>
      </c>
      <c r="F12" s="4">
        <v>7.3758839369347333</v>
      </c>
      <c r="G12" s="4">
        <v>584.53410926031597</v>
      </c>
      <c r="H12" s="4">
        <v>464.12966322629183</v>
      </c>
      <c r="I12" s="4">
        <v>50.591505605255236</v>
      </c>
      <c r="J12" s="4">
        <v>134.45442106018535</v>
      </c>
      <c r="K12" s="4">
        <v>57.70249326126644</v>
      </c>
      <c r="L12" s="4">
        <v>149.32406379252049</v>
      </c>
      <c r="M12" s="4">
        <v>162.15054950819894</v>
      </c>
      <c r="N12" s="4">
        <v>195.6905309580165</v>
      </c>
      <c r="O12" s="4">
        <v>110.72657138765013</v>
      </c>
      <c r="P12" s="4">
        <v>65.135660066340407</v>
      </c>
      <c r="Q12" s="4">
        <v>6232.1997523373948</v>
      </c>
      <c r="R12" s="4"/>
    </row>
    <row r="13" spans="1:18" x14ac:dyDescent="0.25">
      <c r="A13" s="14">
        <v>2003</v>
      </c>
      <c r="B13" s="4">
        <v>13936.283383652994</v>
      </c>
      <c r="C13" s="4">
        <v>173.63097641512553</v>
      </c>
      <c r="D13" s="4">
        <v>449.65048731015844</v>
      </c>
      <c r="E13" s="4">
        <v>1312.631312011936</v>
      </c>
      <c r="F13" s="4">
        <v>17.809841895206588</v>
      </c>
      <c r="G13" s="4">
        <v>111.14848920575309</v>
      </c>
      <c r="H13" s="4">
        <v>388.75167840520555</v>
      </c>
      <c r="I13" s="4">
        <v>40.208838096358811</v>
      </c>
      <c r="J13" s="4">
        <v>122.09114260441612</v>
      </c>
      <c r="K13" s="4">
        <v>58.078672355012884</v>
      </c>
      <c r="L13" s="4">
        <v>115.5413795306773</v>
      </c>
      <c r="M13" s="4">
        <v>117.77938634897677</v>
      </c>
      <c r="N13" s="4">
        <v>106.80574600746276</v>
      </c>
      <c r="O13" s="4">
        <v>48.113209436714456</v>
      </c>
      <c r="P13" s="4">
        <v>40.2510337052694</v>
      </c>
      <c r="Q13" s="4">
        <v>4976.0844746023567</v>
      </c>
      <c r="R13" s="4"/>
    </row>
    <row r="14" spans="1:18" x14ac:dyDescent="0.25">
      <c r="A14" s="14">
        <v>2002</v>
      </c>
      <c r="B14" s="4">
        <v>15058.754685859463</v>
      </c>
      <c r="C14" s="4">
        <v>299.9058399966504</v>
      </c>
      <c r="D14" s="4">
        <v>0</v>
      </c>
      <c r="E14" s="4">
        <v>1341.7360562863905</v>
      </c>
      <c r="F14" s="4">
        <v>38.621955535018316</v>
      </c>
      <c r="G14" s="4">
        <v>0</v>
      </c>
      <c r="H14" s="4">
        <v>343.32456419601266</v>
      </c>
      <c r="I14" s="4">
        <v>50.298075869055864</v>
      </c>
      <c r="J14" s="4">
        <v>133.78158815828979</v>
      </c>
      <c r="K14" s="4">
        <v>68.223307452729514</v>
      </c>
      <c r="L14" s="4">
        <v>105.19624958593889</v>
      </c>
      <c r="M14" s="4">
        <v>96.216417859042792</v>
      </c>
      <c r="N14" s="4">
        <v>92.67246228651409</v>
      </c>
      <c r="O14" s="4">
        <v>43.01034364300881</v>
      </c>
      <c r="P14" s="4">
        <v>30.770742540080118</v>
      </c>
      <c r="Q14" s="4">
        <v>4197.2713496514452</v>
      </c>
      <c r="R14" s="4"/>
    </row>
    <row r="15" spans="1:18" x14ac:dyDescent="0.25">
      <c r="A15" s="14">
        <v>2001</v>
      </c>
      <c r="B15" s="4">
        <v>19362.749907243706</v>
      </c>
      <c r="C15" s="4">
        <v>79.444502511007329</v>
      </c>
      <c r="D15" s="4">
        <v>0</v>
      </c>
      <c r="E15" s="4">
        <v>2087.0681012443183</v>
      </c>
      <c r="F15" s="4">
        <v>7.0165080975225464</v>
      </c>
      <c r="G15" s="4">
        <v>0</v>
      </c>
      <c r="H15" s="4">
        <v>804.20328425647381</v>
      </c>
      <c r="I15" s="4">
        <v>85.205794831671767</v>
      </c>
      <c r="J15" s="4">
        <v>198.81352127390082</v>
      </c>
      <c r="K15" s="4">
        <v>101.3176495291461</v>
      </c>
      <c r="L15" s="4">
        <v>135.87300681888792</v>
      </c>
      <c r="M15" s="4">
        <v>135.87300681888792</v>
      </c>
      <c r="N15" s="4">
        <v>81.970194677838535</v>
      </c>
      <c r="O15" s="4">
        <v>47.807385958283675</v>
      </c>
      <c r="P15" s="4">
        <v>27.531973784922883</v>
      </c>
      <c r="Q15" s="4">
        <v>3351.0323532362841</v>
      </c>
      <c r="R15" s="4"/>
    </row>
    <row r="16" spans="1:18" x14ac:dyDescent="0.25">
      <c r="A16" s="14">
        <v>2000</v>
      </c>
      <c r="B16" s="4">
        <v>16194.708166268243</v>
      </c>
      <c r="C16" s="4">
        <v>63.339383488902598</v>
      </c>
      <c r="D16" s="4">
        <v>0</v>
      </c>
      <c r="E16" s="4">
        <v>2261.2360327167862</v>
      </c>
      <c r="F16" s="4">
        <v>3.1856253916388599</v>
      </c>
      <c r="G16" s="4">
        <v>0</v>
      </c>
      <c r="H16" s="4">
        <v>808.86130565226199</v>
      </c>
      <c r="I16" s="4">
        <v>72.71033556412138</v>
      </c>
      <c r="J16" s="4">
        <v>169.65744964961658</v>
      </c>
      <c r="K16" s="4">
        <v>159.79069082428322</v>
      </c>
      <c r="L16" s="4">
        <v>89.319237945094713</v>
      </c>
      <c r="M16" s="4">
        <v>89.319237945094713</v>
      </c>
      <c r="N16" s="4">
        <v>48.31508701849291</v>
      </c>
      <c r="O16" s="4">
        <v>32.351670529487123</v>
      </c>
      <c r="P16" s="4">
        <v>18.273834405934434</v>
      </c>
      <c r="Q16" s="4">
        <v>2586.2883385084983</v>
      </c>
      <c r="R16" s="4"/>
    </row>
    <row r="17" spans="1:18" x14ac:dyDescent="0.25">
      <c r="A17" s="14">
        <v>1999</v>
      </c>
      <c r="B17" s="4">
        <v>12896.626501990861</v>
      </c>
      <c r="C17" s="4">
        <v>61.578906648953314</v>
      </c>
      <c r="D17" s="4">
        <v>0</v>
      </c>
      <c r="E17" s="4">
        <v>1817.0225400128518</v>
      </c>
      <c r="F17" s="4">
        <v>3.0517270014769324</v>
      </c>
      <c r="G17" s="4">
        <v>0</v>
      </c>
      <c r="H17" s="4">
        <v>626.38846517651973</v>
      </c>
      <c r="I17" s="4">
        <v>45.306229170617058</v>
      </c>
      <c r="J17" s="4">
        <v>105.71453473143981</v>
      </c>
      <c r="K17" s="4">
        <v>109.15024003414158</v>
      </c>
      <c r="L17" s="4">
        <v>47.907863316334215</v>
      </c>
      <c r="M17" s="4">
        <v>47.907863316334215</v>
      </c>
      <c r="N17" s="4">
        <v>39.406514476065382</v>
      </c>
      <c r="O17" s="4">
        <v>18.780000601472651</v>
      </c>
      <c r="P17" s="4">
        <v>6.3774085588973612</v>
      </c>
      <c r="Q17" s="4">
        <v>1748.4716570571993</v>
      </c>
      <c r="R17" s="4"/>
    </row>
    <row r="18" spans="1:18" x14ac:dyDescent="0.25">
      <c r="A18" s="14">
        <v>1998</v>
      </c>
      <c r="B18" s="4">
        <v>11448.129769587611</v>
      </c>
      <c r="C18" s="4">
        <v>5.2106770417862123</v>
      </c>
      <c r="D18" s="4">
        <v>0</v>
      </c>
      <c r="E18" s="4">
        <v>1360.2008309359248</v>
      </c>
      <c r="F18" s="4">
        <v>0.54879800201791284</v>
      </c>
      <c r="G18" s="4">
        <v>0</v>
      </c>
      <c r="H18" s="4">
        <v>416.70778530444443</v>
      </c>
      <c r="I18" s="4">
        <v>36.947114149424515</v>
      </c>
      <c r="J18" s="4">
        <v>86.209933015323884</v>
      </c>
      <c r="K18" s="4">
        <v>112.23138606042494</v>
      </c>
      <c r="L18" s="4">
        <v>52.211726274243873</v>
      </c>
      <c r="M18" s="4">
        <v>52.211726274243873</v>
      </c>
      <c r="N18" s="4">
        <v>59.998487160155186</v>
      </c>
      <c r="O18" s="4">
        <v>21.498459613675632</v>
      </c>
      <c r="P18" s="4">
        <v>7.2383369166490414</v>
      </c>
      <c r="Q18" s="4">
        <v>1471.6086994518457</v>
      </c>
      <c r="R18" s="4"/>
    </row>
    <row r="19" spans="1:18" x14ac:dyDescent="0.25">
      <c r="A19" s="14">
        <v>1997</v>
      </c>
      <c r="B19" s="4">
        <v>15206.780989542234</v>
      </c>
      <c r="C19" s="4">
        <v>4.4694278322983427</v>
      </c>
      <c r="D19" s="4">
        <v>0</v>
      </c>
      <c r="E19" s="4">
        <v>1717.7868755448856</v>
      </c>
      <c r="F19" s="4">
        <v>0.42402877258002725</v>
      </c>
      <c r="G19" s="4">
        <v>0</v>
      </c>
      <c r="H19" s="4">
        <v>318.74124142184348</v>
      </c>
      <c r="I19" s="4">
        <v>41.371750790749026</v>
      </c>
      <c r="J19" s="4">
        <v>96.534085178414415</v>
      </c>
      <c r="K19" s="4">
        <v>119.76636384559866</v>
      </c>
      <c r="L19" s="4">
        <v>64.556702665601136</v>
      </c>
      <c r="M19" s="4">
        <v>64.556702665601136</v>
      </c>
      <c r="N19" s="4">
        <v>52.416320577998803</v>
      </c>
      <c r="O19" s="4">
        <v>20.727796983886162</v>
      </c>
      <c r="P19" s="4">
        <v>6.1251119292442064</v>
      </c>
      <c r="Q19" s="4">
        <v>1233.7220259624332</v>
      </c>
      <c r="R19" s="4"/>
    </row>
    <row r="20" spans="1:18" x14ac:dyDescent="0.25">
      <c r="A20" s="14">
        <v>1996</v>
      </c>
      <c r="B20" s="4">
        <v>12669.547899629819</v>
      </c>
      <c r="C20" s="4">
        <v>48.80295261917162</v>
      </c>
      <c r="D20" s="4">
        <v>0</v>
      </c>
      <c r="E20" s="4">
        <v>1553.9560254060905</v>
      </c>
      <c r="F20" s="4">
        <v>4.3233917680694338</v>
      </c>
      <c r="G20" s="4">
        <v>0</v>
      </c>
      <c r="H20" s="4">
        <v>186.51551768474209</v>
      </c>
      <c r="I20" s="4">
        <v>34.369840356290055</v>
      </c>
      <c r="J20" s="4">
        <v>80.1962941646768</v>
      </c>
      <c r="K20" s="4">
        <v>95.076687629350062</v>
      </c>
      <c r="L20" s="4">
        <v>51.823860068576494</v>
      </c>
      <c r="M20" s="4">
        <v>51.823860068576494</v>
      </c>
      <c r="N20" s="4">
        <v>44.785843846443534</v>
      </c>
      <c r="O20" s="4">
        <v>14.775354657560275</v>
      </c>
      <c r="P20" s="4">
        <v>1.8259829272290542</v>
      </c>
      <c r="Q20" s="4">
        <v>798.05572363223337</v>
      </c>
      <c r="R20" s="4"/>
    </row>
    <row r="21" spans="1:18" x14ac:dyDescent="0.25">
      <c r="A21" s="14">
        <v>1995</v>
      </c>
      <c r="B21" s="4">
        <v>10199.367452514569</v>
      </c>
      <c r="C21" s="4">
        <v>252.33005248226169</v>
      </c>
      <c r="D21" s="4">
        <v>0</v>
      </c>
      <c r="E21" s="4">
        <v>1051.4515779674998</v>
      </c>
      <c r="F21" s="4">
        <v>45.208833469722165</v>
      </c>
      <c r="G21" s="4">
        <v>0</v>
      </c>
      <c r="H21" s="4">
        <v>264.60799557161306</v>
      </c>
      <c r="I21" s="4">
        <v>45.181490841855677</v>
      </c>
      <c r="J21" s="4">
        <v>105.4234786309966</v>
      </c>
      <c r="K21" s="4">
        <v>119.601565619966</v>
      </c>
      <c r="L21" s="4">
        <v>64.328386286579118</v>
      </c>
      <c r="M21" s="4">
        <v>64.328386286579118</v>
      </c>
      <c r="N21" s="4">
        <v>50.50563686277814</v>
      </c>
      <c r="O21" s="4">
        <v>27.20362661265596</v>
      </c>
      <c r="P21" s="4">
        <v>2.352566978682793</v>
      </c>
      <c r="Q21" s="4">
        <v>460.69450714915149</v>
      </c>
      <c r="R21" s="4"/>
    </row>
    <row r="22" spans="1:18" x14ac:dyDescent="0.25">
      <c r="A22" s="14">
        <v>1994</v>
      </c>
      <c r="B22" s="4">
        <v>6277.8361284306038</v>
      </c>
      <c r="C22" s="4">
        <v>716.50287595864484</v>
      </c>
      <c r="D22" s="4">
        <v>0</v>
      </c>
      <c r="E22" s="4">
        <v>505.52597504341583</v>
      </c>
      <c r="F22" s="4">
        <v>97.441595685166916</v>
      </c>
      <c r="G22" s="4">
        <v>0</v>
      </c>
      <c r="H22" s="4">
        <v>196.71242864512976</v>
      </c>
      <c r="I22" s="4">
        <v>32.192047027643575</v>
      </c>
      <c r="J22" s="4">
        <v>75.114776397835016</v>
      </c>
      <c r="K22" s="4">
        <v>77.530614508109139</v>
      </c>
      <c r="L22" s="4">
        <v>52.14709935182011</v>
      </c>
      <c r="M22" s="4">
        <v>52.14709935182011</v>
      </c>
      <c r="N22" s="4">
        <v>33.698760914452315</v>
      </c>
      <c r="O22" s="4">
        <v>17.22234345558763</v>
      </c>
      <c r="P22" s="4">
        <v>1.1849345260442645</v>
      </c>
      <c r="Q22" s="4">
        <v>185.99730812790122</v>
      </c>
      <c r="R22" s="4"/>
    </row>
    <row r="23" spans="1:18" x14ac:dyDescent="0.25">
      <c r="A23" s="14">
        <v>1993</v>
      </c>
      <c r="B23" s="4">
        <v>4133.2522349204128</v>
      </c>
      <c r="C23" s="4">
        <v>1322.9471389935354</v>
      </c>
      <c r="D23" s="4">
        <v>0</v>
      </c>
      <c r="E23" s="4">
        <v>364.13985053740339</v>
      </c>
      <c r="F23" s="4">
        <v>158.97471939577559</v>
      </c>
      <c r="G23" s="4">
        <v>0</v>
      </c>
      <c r="H23" s="4">
        <v>190.59491523213944</v>
      </c>
      <c r="I23" s="4">
        <v>21.886650602457578</v>
      </c>
      <c r="J23" s="4">
        <v>51.068851405734335</v>
      </c>
      <c r="K23" s="4">
        <v>53.321749371463611</v>
      </c>
      <c r="L23" s="4">
        <v>36.277352776807341</v>
      </c>
      <c r="M23" s="4">
        <v>36.277352776807341</v>
      </c>
      <c r="N23" s="4">
        <v>35.743307666818495</v>
      </c>
      <c r="O23" s="4">
        <v>17.909186874509576</v>
      </c>
      <c r="P23" s="4">
        <v>1.7423232763420968</v>
      </c>
      <c r="Q23" s="4">
        <v>90.124607240419593</v>
      </c>
      <c r="R23" s="4"/>
    </row>
    <row r="24" spans="1:18" x14ac:dyDescent="0.25">
      <c r="A24" s="14">
        <v>1992</v>
      </c>
      <c r="B24" s="4">
        <v>2259.4684912552839</v>
      </c>
      <c r="C24" s="4">
        <v>832.45996979541439</v>
      </c>
      <c r="D24" s="4">
        <v>0</v>
      </c>
      <c r="E24" s="4">
        <v>293.15782788744315</v>
      </c>
      <c r="F24" s="4">
        <v>124.10796695509866</v>
      </c>
      <c r="G24" s="4">
        <v>0</v>
      </c>
      <c r="H24" s="4">
        <v>75.682641135108739</v>
      </c>
      <c r="I24" s="4">
        <v>15.94217023582091</v>
      </c>
      <c r="J24" s="4">
        <v>37.198397216915431</v>
      </c>
      <c r="K24" s="4">
        <v>37.332064320629009</v>
      </c>
      <c r="L24" s="4">
        <v>22.107696956718691</v>
      </c>
      <c r="M24" s="4">
        <v>22.107696956718691</v>
      </c>
      <c r="N24" s="4">
        <v>36.954189392360227</v>
      </c>
      <c r="O24" s="4">
        <v>23.072358402225088</v>
      </c>
      <c r="P24" s="4">
        <v>1.6603503294955257</v>
      </c>
      <c r="Q24" s="4">
        <v>63.293430853394689</v>
      </c>
      <c r="R24" s="4"/>
    </row>
    <row r="25" spans="1:18" x14ac:dyDescent="0.25">
      <c r="A25" s="14">
        <v>1991</v>
      </c>
      <c r="B25" s="4">
        <v>2268.2620617832331</v>
      </c>
      <c r="C25" s="4">
        <v>613.63116491821745</v>
      </c>
      <c r="D25" s="4">
        <v>0</v>
      </c>
      <c r="E25" s="4">
        <v>269.8550428059807</v>
      </c>
      <c r="F25" s="4">
        <v>66.851704702519982</v>
      </c>
      <c r="G25" s="4">
        <v>0</v>
      </c>
      <c r="H25" s="4">
        <v>99.184554270872582</v>
      </c>
      <c r="I25" s="4">
        <v>39.445894367639248</v>
      </c>
      <c r="J25" s="4">
        <v>92.040420191158233</v>
      </c>
      <c r="K25" s="4">
        <v>75.486723356282496</v>
      </c>
      <c r="L25" s="4">
        <v>30.416251815803808</v>
      </c>
      <c r="M25" s="4">
        <v>30.416251815803808</v>
      </c>
      <c r="N25" s="4">
        <v>21.963103889891411</v>
      </c>
      <c r="O25" s="4">
        <v>14.91441822565117</v>
      </c>
      <c r="P25" s="4">
        <v>1.5501808697671193</v>
      </c>
      <c r="Q25" s="4">
        <v>130.38940894064001</v>
      </c>
      <c r="R25" s="4"/>
    </row>
    <row r="26" spans="1:18" x14ac:dyDescent="0.25">
      <c r="A26" s="14">
        <v>1990</v>
      </c>
      <c r="B26" s="4">
        <v>2048.8110259268542</v>
      </c>
      <c r="C26" s="4">
        <v>274.68926205011746</v>
      </c>
      <c r="D26" s="4">
        <v>0</v>
      </c>
      <c r="E26" s="4">
        <v>284.68717130376297</v>
      </c>
      <c r="F26" s="4">
        <v>36.630827070826918</v>
      </c>
      <c r="G26" s="4">
        <v>0</v>
      </c>
      <c r="H26" s="4">
        <v>91.692306536894662</v>
      </c>
      <c r="I26" s="4">
        <v>30.972437468498001</v>
      </c>
      <c r="J26" s="4">
        <v>72.269020759828678</v>
      </c>
      <c r="K26" s="4">
        <v>63.609005832693541</v>
      </c>
      <c r="L26" s="4">
        <v>25.091067953969826</v>
      </c>
      <c r="M26" s="4">
        <v>25.091067953969826</v>
      </c>
      <c r="N26" s="4">
        <v>14.068330097004418</v>
      </c>
      <c r="O26" s="4">
        <v>13.195297787512894</v>
      </c>
      <c r="P26" s="4">
        <v>1.4053690835717207</v>
      </c>
      <c r="Q26" s="4">
        <v>153.95282818464423</v>
      </c>
      <c r="R26" s="4"/>
    </row>
    <row r="27" spans="1:18" x14ac:dyDescent="0.25">
      <c r="A27" s="14">
        <v>1989</v>
      </c>
      <c r="B27" s="4">
        <v>895.6522925354983</v>
      </c>
      <c r="C27" s="4">
        <v>1208.9891045507627</v>
      </c>
      <c r="D27" s="4">
        <v>0</v>
      </c>
      <c r="E27" s="4">
        <v>100.99263451740966</v>
      </c>
      <c r="F27" s="4">
        <v>137.21961254364251</v>
      </c>
      <c r="G27" s="4">
        <v>0</v>
      </c>
      <c r="H27" s="4">
        <v>90.608466206922657</v>
      </c>
      <c r="I27" s="4">
        <v>30.350244118959335</v>
      </c>
      <c r="J27" s="4">
        <v>70.817236277571766</v>
      </c>
      <c r="K27" s="4">
        <v>68.746706691009862</v>
      </c>
      <c r="L27" s="4">
        <v>21.217737581089871</v>
      </c>
      <c r="M27" s="4">
        <v>21.217737581089871</v>
      </c>
      <c r="N27" s="4">
        <v>10.166795196698365</v>
      </c>
      <c r="O27" s="4">
        <v>8.2143524776688395</v>
      </c>
      <c r="P27" s="4">
        <v>1.2414558732515413</v>
      </c>
      <c r="Q27" s="4">
        <v>165.3392136397128</v>
      </c>
      <c r="R27" s="4"/>
    </row>
    <row r="28" spans="1:18" x14ac:dyDescent="0.25">
      <c r="A28" s="14">
        <v>1988</v>
      </c>
      <c r="B28" s="4">
        <v>219.72462534626425</v>
      </c>
      <c r="C28" s="4">
        <v>1593.8785549336785</v>
      </c>
      <c r="D28" s="4">
        <v>0</v>
      </c>
      <c r="E28" s="4">
        <v>26.690951554996186</v>
      </c>
      <c r="F28" s="4">
        <v>184.81939539173641</v>
      </c>
      <c r="G28" s="4">
        <v>0</v>
      </c>
      <c r="H28" s="4">
        <v>62.333534832711955</v>
      </c>
      <c r="I28" s="4">
        <v>32.829218619725758</v>
      </c>
      <c r="J28" s="4">
        <v>76.60151011269339</v>
      </c>
      <c r="K28" s="4">
        <v>78.127640564013646</v>
      </c>
      <c r="L28" s="4">
        <v>21.129584513673706</v>
      </c>
      <c r="M28" s="4">
        <v>21.129584513673706</v>
      </c>
      <c r="N28" s="4">
        <v>19.181201191839449</v>
      </c>
      <c r="O28" s="4">
        <v>14.704232512756944</v>
      </c>
      <c r="P28" s="4">
        <v>1.898843189019179</v>
      </c>
      <c r="Q28" s="4">
        <v>169.04726586661323</v>
      </c>
      <c r="R28" s="4"/>
    </row>
    <row r="29" spans="1:18" x14ac:dyDescent="0.25">
      <c r="A29" s="14">
        <v>1987</v>
      </c>
      <c r="B29" s="4">
        <v>67.038460495616647</v>
      </c>
      <c r="C29" s="4">
        <v>1070.1524515865779</v>
      </c>
      <c r="D29" s="4">
        <v>0</v>
      </c>
      <c r="E29" s="4">
        <v>17.733513013124163</v>
      </c>
      <c r="F29" s="4">
        <v>158.67414761450522</v>
      </c>
      <c r="G29" s="4">
        <v>0</v>
      </c>
      <c r="H29" s="4">
        <v>43.231490221241508</v>
      </c>
      <c r="I29" s="4">
        <v>33.501079612631571</v>
      </c>
      <c r="J29" s="4">
        <v>78.169185762806976</v>
      </c>
      <c r="K29" s="4">
        <v>78.905665815120642</v>
      </c>
      <c r="L29" s="4">
        <v>18.414039160780764</v>
      </c>
      <c r="M29" s="4">
        <v>18.414039160780764</v>
      </c>
      <c r="N29" s="4">
        <v>8.6802401563203873</v>
      </c>
      <c r="O29" s="4">
        <v>8.7315927221306779</v>
      </c>
      <c r="P29" s="4">
        <v>1.5041332179272731</v>
      </c>
      <c r="Q29" s="4">
        <v>193.41408582748321</v>
      </c>
      <c r="R29" s="4"/>
    </row>
    <row r="30" spans="1:18" x14ac:dyDescent="0.25">
      <c r="A30" s="14">
        <v>1986</v>
      </c>
      <c r="B30" s="4">
        <v>155.15496996205979</v>
      </c>
      <c r="C30" s="4">
        <v>1548.5203278769122</v>
      </c>
      <c r="D30" s="4">
        <v>0</v>
      </c>
      <c r="E30" s="4">
        <v>13.8626040652501</v>
      </c>
      <c r="F30" s="4">
        <v>142.9690897635883</v>
      </c>
      <c r="G30" s="4">
        <v>0</v>
      </c>
      <c r="H30" s="4">
        <v>31.618177432231015</v>
      </c>
      <c r="I30" s="4">
        <v>45.071985382632839</v>
      </c>
      <c r="J30" s="4">
        <v>105.16796589280997</v>
      </c>
      <c r="K30" s="4">
        <v>83.311605207688558</v>
      </c>
      <c r="L30" s="4">
        <v>19.336664265231807</v>
      </c>
      <c r="M30" s="4">
        <v>19.336664265231807</v>
      </c>
      <c r="N30" s="4">
        <v>7.1958444316716843</v>
      </c>
      <c r="O30" s="4">
        <v>6.6803407272037099</v>
      </c>
      <c r="P30" s="4">
        <v>1.0032746147082492</v>
      </c>
      <c r="Q30" s="4">
        <v>159.47676530234173</v>
      </c>
      <c r="R30" s="4"/>
    </row>
    <row r="31" spans="1:18" x14ac:dyDescent="0.25">
      <c r="A31" s="14">
        <v>1985</v>
      </c>
      <c r="B31" s="4">
        <v>60.39095347114111</v>
      </c>
      <c r="C31" s="4">
        <v>1199.2221245966271</v>
      </c>
      <c r="D31" s="4">
        <v>0</v>
      </c>
      <c r="E31" s="4">
        <v>6.1207630420042323</v>
      </c>
      <c r="F31" s="4">
        <v>100.31490983251351</v>
      </c>
      <c r="G31" s="4">
        <v>0</v>
      </c>
      <c r="H31" s="4">
        <v>25.638720329012241</v>
      </c>
      <c r="I31" s="4">
        <v>28.893841036084041</v>
      </c>
      <c r="J31" s="4">
        <v>67.418962417529471</v>
      </c>
      <c r="K31" s="4">
        <v>44.472164285171687</v>
      </c>
      <c r="L31" s="4">
        <v>11.265410568958313</v>
      </c>
      <c r="M31" s="4">
        <v>11.265410568958313</v>
      </c>
      <c r="N31" s="4">
        <v>5.0185879651592593</v>
      </c>
      <c r="O31" s="4">
        <v>3.1898939511761499</v>
      </c>
      <c r="P31" s="4">
        <v>0.4507580119885149</v>
      </c>
      <c r="Q31" s="4">
        <v>130.10854315158957</v>
      </c>
      <c r="R31" s="4"/>
    </row>
    <row r="32" spans="1:18" x14ac:dyDescent="0.25">
      <c r="A32" s="14">
        <v>1984</v>
      </c>
      <c r="B32" s="4">
        <v>57.496599024101371</v>
      </c>
      <c r="C32" s="4">
        <v>859.62783820695881</v>
      </c>
      <c r="D32" s="4">
        <v>0</v>
      </c>
      <c r="E32" s="4">
        <v>5.2376872197925843</v>
      </c>
      <c r="F32" s="4">
        <v>73.862449324544713</v>
      </c>
      <c r="G32" s="4">
        <v>0</v>
      </c>
      <c r="H32" s="4">
        <v>19.026694723444848</v>
      </c>
      <c r="I32" s="4">
        <v>21.843169788199919</v>
      </c>
      <c r="J32" s="4">
        <v>50.967396172466472</v>
      </c>
      <c r="K32" s="4">
        <v>29.955088771000426</v>
      </c>
      <c r="L32" s="4">
        <v>8.4157551206426753</v>
      </c>
      <c r="M32" s="4">
        <v>8.4157551206426753</v>
      </c>
      <c r="N32" s="4">
        <v>4.3604666667017762</v>
      </c>
      <c r="O32" s="4">
        <v>4.4162211685669002</v>
      </c>
      <c r="P32" s="4">
        <v>0.76662440064549076</v>
      </c>
      <c r="Q32" s="4">
        <v>147.51619479801332</v>
      </c>
      <c r="R32" s="4"/>
    </row>
    <row r="33" spans="1:19" x14ac:dyDescent="0.25">
      <c r="A33" s="14">
        <v>1983</v>
      </c>
      <c r="B33" s="4">
        <v>127.36374078241147</v>
      </c>
      <c r="C33" s="4">
        <v>839.38716866704817</v>
      </c>
      <c r="D33" s="4">
        <v>0</v>
      </c>
      <c r="E33" s="4">
        <v>9.0330230474507971</v>
      </c>
      <c r="F33" s="4">
        <v>47.600218933178446</v>
      </c>
      <c r="G33" s="4">
        <v>0</v>
      </c>
      <c r="H33" s="4">
        <v>20.001732418945235</v>
      </c>
      <c r="I33" s="4">
        <v>18.495196604309974</v>
      </c>
      <c r="J33" s="4">
        <v>43.15545874338995</v>
      </c>
      <c r="K33" s="4">
        <v>26.36528462001991</v>
      </c>
      <c r="L33" s="4">
        <v>7.0573901244983848</v>
      </c>
      <c r="M33" s="4">
        <v>7.0573901244983848</v>
      </c>
      <c r="N33" s="4">
        <v>2.8961894059876312</v>
      </c>
      <c r="O33" s="4">
        <v>4.0637373313159797</v>
      </c>
      <c r="P33" s="4">
        <v>0.39345576199831966</v>
      </c>
      <c r="Q33" s="4">
        <v>170.78327279258522</v>
      </c>
      <c r="R33" s="4"/>
    </row>
    <row r="34" spans="1:19" x14ac:dyDescent="0.25">
      <c r="A34" s="14">
        <v>1982</v>
      </c>
      <c r="B34" s="4">
        <v>518.85031727126216</v>
      </c>
      <c r="C34" s="4">
        <v>281.0026493837637</v>
      </c>
      <c r="D34" s="4">
        <v>0</v>
      </c>
      <c r="E34" s="4">
        <v>20.615286801043979</v>
      </c>
      <c r="F34" s="4">
        <v>18.197688782730562</v>
      </c>
      <c r="G34" s="4">
        <v>0</v>
      </c>
      <c r="H34" s="4">
        <v>33.264917193736977</v>
      </c>
      <c r="I34" s="4">
        <v>21.947416085691074</v>
      </c>
      <c r="J34" s="4">
        <v>51.210637533279147</v>
      </c>
      <c r="K34" s="4">
        <v>31.44793898885937</v>
      </c>
      <c r="L34" s="4">
        <v>6.8081348568142142</v>
      </c>
      <c r="M34" s="4">
        <v>6.8081348568142142</v>
      </c>
      <c r="N34" s="4">
        <v>2.4472594737552478</v>
      </c>
      <c r="O34" s="4">
        <v>2.7061095101663701</v>
      </c>
      <c r="P34" s="4">
        <v>0.36821555073344198</v>
      </c>
      <c r="Q34" s="4">
        <v>148.09586462702916</v>
      </c>
      <c r="R34" s="4"/>
    </row>
    <row r="35" spans="1:19" x14ac:dyDescent="0.25">
      <c r="A35" s="14">
        <v>1981</v>
      </c>
      <c r="B35" s="4">
        <v>412.28195203472848</v>
      </c>
      <c r="C35" s="4">
        <v>167.46869579533563</v>
      </c>
      <c r="D35" s="4">
        <v>0</v>
      </c>
      <c r="E35" s="4">
        <v>24.743822075752224</v>
      </c>
      <c r="F35" s="4">
        <v>9.398914787317036</v>
      </c>
      <c r="G35" s="4">
        <v>0</v>
      </c>
      <c r="H35" s="4">
        <v>25.675375602202749</v>
      </c>
      <c r="I35" s="4">
        <v>24.195941563561373</v>
      </c>
      <c r="J35" s="4">
        <v>56.457196981643186</v>
      </c>
      <c r="K35" s="4">
        <v>38.247780687924532</v>
      </c>
      <c r="L35" s="4">
        <v>6.6499530420524557</v>
      </c>
      <c r="M35" s="4">
        <v>6.6499530420524557</v>
      </c>
      <c r="N35" s="4">
        <v>2.8643058873043712</v>
      </c>
      <c r="O35" s="4">
        <v>2.7022380269420916</v>
      </c>
      <c r="P35" s="4">
        <v>0.83912184531835576</v>
      </c>
      <c r="Q35" s="4">
        <v>98.955503465472205</v>
      </c>
      <c r="R35" s="4"/>
    </row>
    <row r="36" spans="1:19" x14ac:dyDescent="0.25">
      <c r="A36" s="14">
        <v>1980</v>
      </c>
      <c r="B36" s="4">
        <v>689.15121922359288</v>
      </c>
      <c r="C36" s="4">
        <v>227.38708101864242</v>
      </c>
      <c r="D36" s="4">
        <v>0</v>
      </c>
      <c r="E36" s="4">
        <v>65.194395741509297</v>
      </c>
      <c r="F36" s="4">
        <v>13.2626162012488</v>
      </c>
      <c r="G36" s="4">
        <v>0</v>
      </c>
      <c r="H36" s="4">
        <v>12.600375907885295</v>
      </c>
      <c r="I36" s="4">
        <v>41.579743388284228</v>
      </c>
      <c r="J36" s="4">
        <v>97.019401239329781</v>
      </c>
      <c r="K36" s="4">
        <v>41.533747824839743</v>
      </c>
      <c r="L36" s="4">
        <v>9.9800534051455116</v>
      </c>
      <c r="M36" s="4">
        <v>9.9800534051455116</v>
      </c>
      <c r="N36" s="4">
        <v>4.6622008531204475</v>
      </c>
      <c r="O36" s="4">
        <v>3.2732449545096109</v>
      </c>
      <c r="P36" s="4">
        <v>0.58289364520673326</v>
      </c>
      <c r="Q36" s="4">
        <v>67.734750217200499</v>
      </c>
      <c r="R36" s="4"/>
    </row>
    <row r="37" spans="1:19" x14ac:dyDescent="0.25">
      <c r="A37" s="14">
        <v>1979</v>
      </c>
      <c r="B37" s="4">
        <v>873.09603532569952</v>
      </c>
      <c r="C37" s="4">
        <v>2.2956551931536184</v>
      </c>
      <c r="D37" s="4">
        <v>0</v>
      </c>
      <c r="E37" s="4">
        <v>84.916066880861408</v>
      </c>
      <c r="F37" s="4">
        <v>0.50547354585884186</v>
      </c>
      <c r="G37" s="4">
        <v>0</v>
      </c>
      <c r="H37" s="4">
        <v>10.377101414838847</v>
      </c>
      <c r="I37" s="4">
        <v>27.254579419656263</v>
      </c>
      <c r="J37" s="4">
        <v>63.594018645864608</v>
      </c>
      <c r="K37" s="4">
        <v>71.156781398844515</v>
      </c>
      <c r="L37" s="4">
        <v>7.507733441562138</v>
      </c>
      <c r="M37" s="4">
        <v>7.507733441562138</v>
      </c>
      <c r="N37" s="4">
        <v>2.9210796051835723</v>
      </c>
      <c r="O37" s="4">
        <v>1.7023642636120451</v>
      </c>
      <c r="P37" s="4">
        <v>0.39731159380849324</v>
      </c>
      <c r="Q37" s="4">
        <v>31.692025674467608</v>
      </c>
      <c r="R37" s="4"/>
    </row>
    <row r="38" spans="1:19" x14ac:dyDescent="0.25">
      <c r="A38" s="14">
        <v>1978</v>
      </c>
      <c r="B38" s="4">
        <v>775.43197697870198</v>
      </c>
      <c r="C38" s="4">
        <v>0</v>
      </c>
      <c r="D38" s="4">
        <v>0</v>
      </c>
      <c r="E38" s="4">
        <v>79.946553216625674</v>
      </c>
      <c r="F38" s="4">
        <v>0</v>
      </c>
      <c r="G38" s="4">
        <v>0</v>
      </c>
      <c r="H38" s="4">
        <v>3.916019380164879</v>
      </c>
      <c r="I38" s="4">
        <v>40.151531424388857</v>
      </c>
      <c r="J38" s="4">
        <v>93.68690665690734</v>
      </c>
      <c r="K38" s="4">
        <v>38.345685037070325</v>
      </c>
      <c r="L38" s="4">
        <v>8.1216204185355512</v>
      </c>
      <c r="M38" s="4">
        <v>8.1216204185355512</v>
      </c>
      <c r="N38" s="4">
        <v>2.9067917947763067</v>
      </c>
      <c r="O38" s="4">
        <v>1.6465305875233949</v>
      </c>
      <c r="P38" s="4">
        <v>0.23757351237049285</v>
      </c>
      <c r="Q38" s="4">
        <v>18.781847335777865</v>
      </c>
      <c r="R38" s="4"/>
    </row>
    <row r="39" spans="1:19" x14ac:dyDescent="0.25">
      <c r="A39" s="14">
        <v>1977</v>
      </c>
      <c r="B39" s="4">
        <v>575.43282625645941</v>
      </c>
      <c r="C39" s="4">
        <v>0</v>
      </c>
      <c r="D39" s="4">
        <v>0</v>
      </c>
      <c r="E39" s="4">
        <v>64.110106979981481</v>
      </c>
      <c r="F39" s="4">
        <v>0</v>
      </c>
      <c r="G39" s="4">
        <v>0</v>
      </c>
      <c r="H39" s="4">
        <v>1.7101205002798914</v>
      </c>
      <c r="I39" s="4">
        <v>39.39177326096025</v>
      </c>
      <c r="J39" s="4">
        <v>91.914137608907225</v>
      </c>
      <c r="K39" s="4">
        <v>33.496770619402632</v>
      </c>
      <c r="L39" s="4">
        <v>10.517552781275795</v>
      </c>
      <c r="M39" s="4">
        <v>10.517552781275795</v>
      </c>
      <c r="N39" s="4">
        <v>2.7912595052803262</v>
      </c>
      <c r="O39" s="4">
        <v>1.9007382812714275</v>
      </c>
      <c r="P39" s="4">
        <v>0.25674460444189229</v>
      </c>
      <c r="Q39" s="4"/>
      <c r="R39" s="4"/>
    </row>
    <row r="40" spans="1:19" x14ac:dyDescent="0.25">
      <c r="A40" s="14">
        <v>1976</v>
      </c>
      <c r="B40" s="4">
        <v>516.13057814363208</v>
      </c>
      <c r="C40" s="4">
        <v>0</v>
      </c>
      <c r="D40" s="4">
        <v>0</v>
      </c>
      <c r="E40" s="4">
        <v>80.481003062498132</v>
      </c>
      <c r="F40" s="4">
        <v>0</v>
      </c>
      <c r="G40" s="4">
        <v>0</v>
      </c>
      <c r="H40" s="4">
        <v>0.79502816228585249</v>
      </c>
      <c r="I40" s="4">
        <v>20.508352826275839</v>
      </c>
      <c r="J40" s="4">
        <v>47.852823261310263</v>
      </c>
      <c r="K40" s="4">
        <v>21.975104206873144</v>
      </c>
      <c r="L40" s="4">
        <v>7.769072346790181</v>
      </c>
      <c r="M40" s="4">
        <v>7.769072346790181</v>
      </c>
      <c r="N40" s="4">
        <v>2.1034399770521808</v>
      </c>
      <c r="O40" s="4">
        <v>1.3225020557372145</v>
      </c>
      <c r="P40" s="4">
        <v>0.15399205398830842</v>
      </c>
      <c r="Q40" s="4"/>
      <c r="R40" s="4"/>
    </row>
    <row r="41" spans="1:19" x14ac:dyDescent="0.25">
      <c r="A41" s="14">
        <v>1975</v>
      </c>
      <c r="B41" s="4">
        <v>425.39184929730374</v>
      </c>
      <c r="C41" s="4">
        <v>0</v>
      </c>
      <c r="D41" s="4">
        <v>0</v>
      </c>
      <c r="E41" s="4">
        <v>72.582979663025768</v>
      </c>
      <c r="F41" s="4">
        <v>0</v>
      </c>
      <c r="G41" s="4">
        <v>0</v>
      </c>
      <c r="H41" s="4">
        <v>0.3064088252673558</v>
      </c>
      <c r="I41" s="4">
        <v>15.588121109968441</v>
      </c>
      <c r="J41" s="4">
        <v>36.372282589926357</v>
      </c>
      <c r="K41" s="4">
        <v>17.706134360671019</v>
      </c>
      <c r="L41" s="4">
        <v>6.4530325088747018</v>
      </c>
      <c r="M41" s="4">
        <v>6.4530325088747018</v>
      </c>
      <c r="N41" s="4">
        <v>1.7922005161284735</v>
      </c>
      <c r="O41" s="4">
        <v>0.99430302607127619</v>
      </c>
      <c r="P41" s="4">
        <v>0.19026786301363924</v>
      </c>
      <c r="Q41" s="4"/>
      <c r="R41" s="4"/>
    </row>
    <row r="42" spans="1:19" x14ac:dyDescent="0.25">
      <c r="A42" s="14">
        <v>1974</v>
      </c>
      <c r="B42" s="4">
        <v>376.95921256889875</v>
      </c>
      <c r="C42" s="4">
        <v>0</v>
      </c>
      <c r="D42" s="4">
        <v>0</v>
      </c>
      <c r="E42" s="4">
        <v>59.978506017900031</v>
      </c>
      <c r="F42" s="4">
        <v>0</v>
      </c>
      <c r="G42" s="4">
        <v>0</v>
      </c>
      <c r="H42" s="4">
        <v>0.15351058004950446</v>
      </c>
      <c r="I42" s="4">
        <v>14.032044760243</v>
      </c>
      <c r="J42" s="4">
        <v>32.741437773900351</v>
      </c>
      <c r="K42" s="4">
        <v>10.910586871589631</v>
      </c>
      <c r="L42" s="4">
        <v>5.6414557343404281</v>
      </c>
      <c r="M42" s="4">
        <v>5.6414557343404281</v>
      </c>
      <c r="N42" s="4">
        <v>1.5439021445720218</v>
      </c>
      <c r="O42" s="4">
        <v>0.89605530072137196</v>
      </c>
      <c r="P42" s="4">
        <v>0.18587169992727323</v>
      </c>
      <c r="Q42" s="4"/>
      <c r="R42" s="4"/>
    </row>
    <row r="43" spans="1:19" x14ac:dyDescent="0.25">
      <c r="A43" s="14">
        <v>1973</v>
      </c>
      <c r="B43" s="4">
        <v>287.69693912169998</v>
      </c>
      <c r="C43" s="4">
        <v>0</v>
      </c>
      <c r="D43" s="4">
        <v>0</v>
      </c>
      <c r="E43" s="4">
        <v>37.861235035382059</v>
      </c>
      <c r="F43" s="4">
        <v>0</v>
      </c>
      <c r="G43" s="4">
        <v>0</v>
      </c>
      <c r="H43" s="4">
        <v>0.13225296025720615</v>
      </c>
      <c r="I43" s="4">
        <v>11.418636508030961</v>
      </c>
      <c r="J43" s="4">
        <v>26.64348518540557</v>
      </c>
      <c r="K43" s="4">
        <v>6.5105404312643582</v>
      </c>
      <c r="L43" s="4">
        <v>3.0541347434005583</v>
      </c>
      <c r="M43" s="4">
        <v>3.0541347434005583</v>
      </c>
      <c r="N43" s="4">
        <v>0.9773682546705359</v>
      </c>
      <c r="O43" s="4">
        <v>0.51759168709527237</v>
      </c>
      <c r="P43" s="4">
        <v>2.195510867848452E-2</v>
      </c>
      <c r="Q43" s="4"/>
      <c r="R43" s="4"/>
    </row>
    <row r="44" spans="1:19" x14ac:dyDescent="0.25">
      <c r="A44" s="18" t="s">
        <v>25</v>
      </c>
      <c r="B44" s="16">
        <f>SUM(B3:B43)</f>
        <v>188208.1996315243</v>
      </c>
      <c r="C44" s="16">
        <f t="shared" ref="C44:R44" si="0">SUM(C3:C43)</f>
        <v>14978.057842869201</v>
      </c>
      <c r="D44" s="16">
        <f t="shared" si="0"/>
        <v>278895.48094436398</v>
      </c>
      <c r="E44" s="16">
        <f t="shared" si="0"/>
        <v>28025.337249249478</v>
      </c>
      <c r="F44" s="16">
        <f t="shared" si="0"/>
        <v>1510.6587057387144</v>
      </c>
      <c r="G44" s="16">
        <f t="shared" si="0"/>
        <v>32349.724745080101</v>
      </c>
      <c r="H44" s="16">
        <f t="shared" si="0"/>
        <v>16507.087395220125</v>
      </c>
      <c r="I44" s="16">
        <f t="shared" si="0"/>
        <v>1686.5776153734555</v>
      </c>
      <c r="J44" s="16">
        <f t="shared" si="0"/>
        <v>4877.2775730609228</v>
      </c>
      <c r="K44" s="16">
        <f t="shared" si="0"/>
        <v>2938.2853638196148</v>
      </c>
      <c r="L44" s="16">
        <f t="shared" si="0"/>
        <v>4279.9320511678188</v>
      </c>
      <c r="M44" s="16">
        <f t="shared" si="0"/>
        <v>4375.9805244588078</v>
      </c>
      <c r="N44" s="16">
        <f t="shared" si="0"/>
        <v>2941.0452279198907</v>
      </c>
      <c r="O44" s="16">
        <f t="shared" si="0"/>
        <v>1257.8815422201044</v>
      </c>
      <c r="P44" s="16">
        <f t="shared" si="0"/>
        <v>684.31693588943153</v>
      </c>
      <c r="Q44" s="16">
        <f t="shared" si="0"/>
        <v>120184.93990438391</v>
      </c>
      <c r="R44" s="16">
        <f t="shared" si="0"/>
        <v>22513.131776134309</v>
      </c>
      <c r="S44" s="6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workbookViewId="0">
      <selection activeCell="M46" sqref="M46"/>
    </sheetView>
  </sheetViews>
  <sheetFormatPr defaultColWidth="13.42578125" defaultRowHeight="15" x14ac:dyDescent="0.25"/>
  <cols>
    <col min="2" max="2" width="10.7109375"/>
  </cols>
  <sheetData>
    <row r="1" spans="1:18" x14ac:dyDescent="0.25">
      <c r="A1" s="14" t="s">
        <v>0</v>
      </c>
      <c r="B1" s="15" t="s">
        <v>22</v>
      </c>
      <c r="C1" s="15" t="s">
        <v>22</v>
      </c>
      <c r="D1" s="15" t="s">
        <v>22</v>
      </c>
      <c r="E1" s="15" t="s">
        <v>22</v>
      </c>
      <c r="F1" s="15" t="s">
        <v>22</v>
      </c>
      <c r="G1" s="15" t="s">
        <v>22</v>
      </c>
      <c r="H1" s="15" t="s">
        <v>22</v>
      </c>
      <c r="I1" s="15" t="s">
        <v>22</v>
      </c>
      <c r="J1" s="15" t="s">
        <v>22</v>
      </c>
      <c r="K1" s="15" t="s">
        <v>22</v>
      </c>
      <c r="L1" s="15" t="s">
        <v>22</v>
      </c>
      <c r="M1" s="15" t="s">
        <v>22</v>
      </c>
      <c r="N1" s="15" t="s">
        <v>22</v>
      </c>
      <c r="O1" s="15" t="s">
        <v>22</v>
      </c>
      <c r="P1" s="15" t="s">
        <v>22</v>
      </c>
      <c r="Q1" s="15" t="s">
        <v>22</v>
      </c>
      <c r="R1" s="15" t="s">
        <v>22</v>
      </c>
    </row>
    <row r="2" spans="1:18" ht="30" x14ac:dyDescent="0.25">
      <c r="A2" s="14" t="s">
        <v>24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16</v>
      </c>
      <c r="P2" s="15" t="s">
        <v>15</v>
      </c>
      <c r="Q2" s="15" t="s">
        <v>17</v>
      </c>
      <c r="R2" s="15" t="s">
        <v>18</v>
      </c>
    </row>
    <row r="3" spans="1:18" x14ac:dyDescent="0.25">
      <c r="A3" s="14">
        <v>2013</v>
      </c>
      <c r="B3" s="4">
        <v>2674.0292904838029</v>
      </c>
      <c r="C3" s="4">
        <v>0</v>
      </c>
      <c r="D3" s="4">
        <v>39669.786824240073</v>
      </c>
      <c r="E3" s="4">
        <v>80.874519109840236</v>
      </c>
      <c r="F3" s="4">
        <v>0</v>
      </c>
      <c r="G3" s="4">
        <v>4121.3611104609099</v>
      </c>
      <c r="H3" s="4">
        <v>2103.7069630872484</v>
      </c>
      <c r="I3" s="4">
        <v>51.296137339055804</v>
      </c>
      <c r="J3" s="4">
        <v>374.72961373390569</v>
      </c>
      <c r="K3" s="4">
        <v>105.8884120171674</v>
      </c>
      <c r="L3" s="4">
        <v>530.83261802575123</v>
      </c>
      <c r="M3" s="4">
        <v>731.02145922746797</v>
      </c>
      <c r="N3" s="4">
        <v>204.89709047926416</v>
      </c>
      <c r="O3" s="4">
        <v>77.94080760254252</v>
      </c>
      <c r="P3" s="4">
        <v>49.55433032282707</v>
      </c>
      <c r="Q3" s="4">
        <v>8022.8774021825893</v>
      </c>
      <c r="R3" s="4">
        <v>6506.598618671047</v>
      </c>
    </row>
    <row r="4" spans="1:18" x14ac:dyDescent="0.25">
      <c r="A4" s="14">
        <v>2012</v>
      </c>
      <c r="B4" s="4">
        <v>3546.9218116339603</v>
      </c>
      <c r="C4" s="4">
        <v>0</v>
      </c>
      <c r="D4" s="4">
        <v>36603.60777875394</v>
      </c>
      <c r="E4" s="4">
        <v>144.71877438791984</v>
      </c>
      <c r="F4" s="4">
        <v>0</v>
      </c>
      <c r="G4" s="4">
        <v>4328.3592916699745</v>
      </c>
      <c r="H4" s="4">
        <v>2002.6708057287713</v>
      </c>
      <c r="I4" s="4">
        <v>71.410109675089515</v>
      </c>
      <c r="J4" s="4">
        <v>418.3812406562061</v>
      </c>
      <c r="K4" s="4">
        <v>149.59677680738446</v>
      </c>
      <c r="L4" s="4">
        <v>594.68562626551795</v>
      </c>
      <c r="M4" s="4">
        <v>650.20784072581489</v>
      </c>
      <c r="N4" s="4">
        <v>212.97940064731844</v>
      </c>
      <c r="O4" s="4">
        <v>67.145715786702766</v>
      </c>
      <c r="P4" s="4">
        <v>49.705664946238613</v>
      </c>
      <c r="Q4" s="4">
        <v>8602.9203995317821</v>
      </c>
      <c r="R4" s="4">
        <v>5520.926341982994</v>
      </c>
    </row>
    <row r="5" spans="1:18" x14ac:dyDescent="0.25">
      <c r="A5" s="14">
        <v>2011</v>
      </c>
      <c r="B5" s="4">
        <v>2658.0121075807979</v>
      </c>
      <c r="C5" s="4">
        <v>0</v>
      </c>
      <c r="D5" s="4">
        <v>32803.147334142901</v>
      </c>
      <c r="E5" s="4">
        <v>2212.1609976876421</v>
      </c>
      <c r="F5" s="4">
        <v>0</v>
      </c>
      <c r="G5" s="4">
        <v>5803.8213113584579</v>
      </c>
      <c r="H5" s="4">
        <v>1910.5985501381813</v>
      </c>
      <c r="I5" s="4">
        <v>87.00195105377334</v>
      </c>
      <c r="J5" s="4">
        <v>427.1633381392694</v>
      </c>
      <c r="K5" s="4">
        <v>159.95716934407167</v>
      </c>
      <c r="L5" s="4">
        <v>635.88900779653079</v>
      </c>
      <c r="M5" s="4">
        <v>587.41680575257067</v>
      </c>
      <c r="N5" s="4">
        <v>229.37807167096022</v>
      </c>
      <c r="O5" s="4">
        <v>73.989070538991328</v>
      </c>
      <c r="P5" s="4">
        <v>50.551229534919358</v>
      </c>
      <c r="Q5" s="4">
        <v>12000.015592221172</v>
      </c>
      <c r="R5" s="4">
        <v>6472.3198402900834</v>
      </c>
    </row>
    <row r="6" spans="1:18" x14ac:dyDescent="0.25">
      <c r="A6" s="14">
        <v>2010</v>
      </c>
      <c r="B6" s="4">
        <v>1414.2517013782028</v>
      </c>
      <c r="C6" s="4">
        <v>0</v>
      </c>
      <c r="D6" s="4">
        <v>33530.828890707911</v>
      </c>
      <c r="E6" s="4">
        <v>1739.2972777615566</v>
      </c>
      <c r="F6" s="4">
        <v>0</v>
      </c>
      <c r="G6" s="4">
        <v>5132.0781307384768</v>
      </c>
      <c r="H6" s="4">
        <v>1432.257734624782</v>
      </c>
      <c r="I6" s="4">
        <v>76.913717425215026</v>
      </c>
      <c r="J6" s="4">
        <v>361.241950801629</v>
      </c>
      <c r="K6" s="4">
        <v>149.12422942100858</v>
      </c>
      <c r="L6" s="4">
        <v>525.87518425612132</v>
      </c>
      <c r="M6" s="4">
        <v>546.05582858191644</v>
      </c>
      <c r="N6" s="4">
        <v>168.66213370047382</v>
      </c>
      <c r="O6" s="4">
        <v>55.760745604051195</v>
      </c>
      <c r="P6" s="4">
        <v>38.629043300519989</v>
      </c>
      <c r="Q6" s="4">
        <v>8985.1722058675587</v>
      </c>
      <c r="R6" s="4">
        <v>2059.650711415783</v>
      </c>
    </row>
    <row r="7" spans="1:18" x14ac:dyDescent="0.25">
      <c r="A7" s="14">
        <v>2009</v>
      </c>
      <c r="B7" s="4">
        <v>1125.2199043849789</v>
      </c>
      <c r="C7" s="4">
        <v>0</v>
      </c>
      <c r="D7" s="4">
        <v>30805.109891394328</v>
      </c>
      <c r="E7" s="4">
        <v>1053.8372761695075</v>
      </c>
      <c r="F7" s="4">
        <v>0</v>
      </c>
      <c r="G7" s="4">
        <v>4153.1883379156179</v>
      </c>
      <c r="H7" s="4">
        <v>1085.3701130525076</v>
      </c>
      <c r="I7" s="4">
        <v>67.449192970865852</v>
      </c>
      <c r="J7" s="4">
        <v>260.43668178106924</v>
      </c>
      <c r="K7" s="4">
        <v>116.14791418321407</v>
      </c>
      <c r="L7" s="4">
        <v>351.09930209325557</v>
      </c>
      <c r="M7" s="4">
        <v>314.27486994284436</v>
      </c>
      <c r="N7" s="4">
        <v>160.18070801097747</v>
      </c>
      <c r="O7" s="4">
        <v>46.669429376684967</v>
      </c>
      <c r="P7" s="4">
        <v>35.735393093402323</v>
      </c>
      <c r="Q7" s="4">
        <v>10420.466236691522</v>
      </c>
      <c r="R7" s="4"/>
    </row>
    <row r="8" spans="1:18" x14ac:dyDescent="0.25">
      <c r="A8" s="14">
        <v>2008</v>
      </c>
      <c r="B8" s="4">
        <v>1449.5859465554395</v>
      </c>
      <c r="C8" s="4">
        <v>0</v>
      </c>
      <c r="D8" s="4">
        <v>27385.349384953883</v>
      </c>
      <c r="E8" s="4">
        <v>841.94562589666884</v>
      </c>
      <c r="F8" s="4">
        <v>0</v>
      </c>
      <c r="G8" s="4">
        <v>3759.3219031658432</v>
      </c>
      <c r="H8" s="4">
        <v>1029.7144082826537</v>
      </c>
      <c r="I8" s="4">
        <v>93.574434243777716</v>
      </c>
      <c r="J8" s="4">
        <v>264.49025868815249</v>
      </c>
      <c r="K8" s="4">
        <v>123.86291886093193</v>
      </c>
      <c r="L8" s="4">
        <v>388.85329700612709</v>
      </c>
      <c r="M8" s="4">
        <v>403.99232973702669</v>
      </c>
      <c r="N8" s="4">
        <v>140.97118186225305</v>
      </c>
      <c r="O8" s="4">
        <v>55.577739046668938</v>
      </c>
      <c r="P8" s="4">
        <v>30.478114961076511</v>
      </c>
      <c r="Q8" s="4">
        <v>12629.50218963145</v>
      </c>
      <c r="R8" s="4"/>
    </row>
    <row r="9" spans="1:18" x14ac:dyDescent="0.25">
      <c r="A9" s="14">
        <v>2007</v>
      </c>
      <c r="B9" s="4">
        <v>2307.6546161162373</v>
      </c>
      <c r="C9" s="4">
        <v>0</v>
      </c>
      <c r="D9" s="4">
        <v>22659.932643982062</v>
      </c>
      <c r="E9" s="4">
        <v>615.61685974548732</v>
      </c>
      <c r="F9" s="4">
        <v>0</v>
      </c>
      <c r="G9" s="4">
        <v>2911.4166492860249</v>
      </c>
      <c r="H9" s="4">
        <v>714.21685277427207</v>
      </c>
      <c r="I9" s="4">
        <v>86.11271540145593</v>
      </c>
      <c r="J9" s="4">
        <v>228.69760603497835</v>
      </c>
      <c r="K9" s="4">
        <v>113.97867653230865</v>
      </c>
      <c r="L9" s="4">
        <v>290.78759148046993</v>
      </c>
      <c r="M9" s="4">
        <v>279.23761705250729</v>
      </c>
      <c r="N9" s="4">
        <v>96.559345201120891</v>
      </c>
      <c r="O9" s="4">
        <v>42.432733040368674</v>
      </c>
      <c r="P9" s="4">
        <v>23.324485899240205</v>
      </c>
      <c r="Q9" s="4">
        <v>12266.73366252173</v>
      </c>
      <c r="R9" s="4"/>
    </row>
    <row r="10" spans="1:18" x14ac:dyDescent="0.25">
      <c r="A10" s="14">
        <v>2006</v>
      </c>
      <c r="B10" s="4">
        <v>3177.2894159476855</v>
      </c>
      <c r="C10" s="4">
        <v>37.958228655955786</v>
      </c>
      <c r="D10" s="4">
        <v>16189.163932871736</v>
      </c>
      <c r="E10" s="4">
        <v>667.89029743011793</v>
      </c>
      <c r="F10" s="4">
        <v>4.1920631854426338</v>
      </c>
      <c r="G10" s="4">
        <v>1851.1676447837015</v>
      </c>
      <c r="H10" s="4">
        <v>539.79228998427027</v>
      </c>
      <c r="I10" s="4">
        <v>78.890940129075219</v>
      </c>
      <c r="J10" s="4">
        <v>195.62321767221232</v>
      </c>
      <c r="K10" s="4">
        <v>96.531338928944137</v>
      </c>
      <c r="L10" s="4">
        <v>206.62443023414997</v>
      </c>
      <c r="M10" s="4">
        <v>194.11523177365777</v>
      </c>
      <c r="N10" s="4">
        <v>115.04436544459054</v>
      </c>
      <c r="O10" s="4">
        <v>54.122685674342165</v>
      </c>
      <c r="P10" s="4">
        <v>35.728377390120798</v>
      </c>
      <c r="Q10" s="4">
        <v>11090.023677871939</v>
      </c>
      <c r="R10" s="4"/>
    </row>
    <row r="11" spans="1:18" x14ac:dyDescent="0.25">
      <c r="A11" s="14">
        <v>2005</v>
      </c>
      <c r="B11" s="4">
        <v>5995.2679928276566</v>
      </c>
      <c r="C11" s="4">
        <v>1014.405603759046</v>
      </c>
      <c r="D11" s="4">
        <v>9743.7427753357315</v>
      </c>
      <c r="E11" s="4">
        <v>825.38552536535985</v>
      </c>
      <c r="F11" s="4">
        <v>53.421975831052499</v>
      </c>
      <c r="G11" s="4">
        <v>1238.4368927950873</v>
      </c>
      <c r="H11" s="4">
        <v>491.01819262242424</v>
      </c>
      <c r="I11" s="4">
        <v>84.262722508284583</v>
      </c>
      <c r="J11" s="4">
        <v>214.97713861211537</v>
      </c>
      <c r="K11" s="4">
        <v>91.47410431122951</v>
      </c>
      <c r="L11" s="4">
        <v>251.44550784983093</v>
      </c>
      <c r="M11" s="4">
        <v>227.6890939224117</v>
      </c>
      <c r="N11" s="4">
        <v>95.048966329924653</v>
      </c>
      <c r="O11" s="4">
        <v>44.413735597947891</v>
      </c>
      <c r="P11" s="4">
        <v>25.503664861623225</v>
      </c>
      <c r="Q11" s="4">
        <v>7832.8058107853503</v>
      </c>
      <c r="R11" s="4"/>
    </row>
    <row r="12" spans="1:18" x14ac:dyDescent="0.25">
      <c r="A12" s="14">
        <v>2004</v>
      </c>
      <c r="B12" s="4">
        <v>11191.923310180293</v>
      </c>
      <c r="C12" s="4">
        <v>527.77923122913819</v>
      </c>
      <c r="D12" s="4">
        <v>3350.6885066649875</v>
      </c>
      <c r="E12" s="4">
        <v>1173.8945375948708</v>
      </c>
      <c r="F12" s="4">
        <v>9.1320467790620476</v>
      </c>
      <c r="G12" s="4">
        <v>649.28064103138604</v>
      </c>
      <c r="H12" s="4">
        <v>357.58163618999521</v>
      </c>
      <c r="I12" s="4">
        <v>73.193424992538098</v>
      </c>
      <c r="J12" s="4">
        <v>194.52237020915126</v>
      </c>
      <c r="K12" s="4">
        <v>83.481269471494556</v>
      </c>
      <c r="L12" s="4">
        <v>216.03507411021801</v>
      </c>
      <c r="M12" s="4">
        <v>234.5918339638099</v>
      </c>
      <c r="N12" s="4">
        <v>101.94915078607478</v>
      </c>
      <c r="O12" s="4">
        <v>57.685366109239396</v>
      </c>
      <c r="P12" s="4">
        <v>33.933809659285515</v>
      </c>
      <c r="Q12" s="4">
        <v>6160.4141049658838</v>
      </c>
      <c r="R12" s="4"/>
    </row>
    <row r="13" spans="1:18" x14ac:dyDescent="0.25">
      <c r="A13" s="14">
        <v>2003</v>
      </c>
      <c r="B13" s="4">
        <v>12825.039576027426</v>
      </c>
      <c r="C13" s="4">
        <v>231.00902896610097</v>
      </c>
      <c r="D13" s="4">
        <v>569.86954120905489</v>
      </c>
      <c r="E13" s="4">
        <v>1329.9753894078888</v>
      </c>
      <c r="F13" s="4">
        <v>27.800728812029799</v>
      </c>
      <c r="G13" s="4">
        <v>104.81360121993296</v>
      </c>
      <c r="H13" s="4">
        <v>272.03639389555946</v>
      </c>
      <c r="I13" s="4">
        <v>57.353097284683585</v>
      </c>
      <c r="J13" s="4">
        <v>174.14840892961192</v>
      </c>
      <c r="K13" s="4">
        <v>82.842278052395699</v>
      </c>
      <c r="L13" s="4">
        <v>164.80595546553675</v>
      </c>
      <c r="M13" s="4">
        <v>167.99820445482888</v>
      </c>
      <c r="N13" s="4">
        <v>75.45309153430432</v>
      </c>
      <c r="O13" s="4">
        <v>33.989654408517637</v>
      </c>
      <c r="P13" s="4">
        <v>28.435407682109666</v>
      </c>
      <c r="Q13" s="4">
        <v>5088.4363466224095</v>
      </c>
      <c r="R13" s="4"/>
    </row>
    <row r="14" spans="1:18" x14ac:dyDescent="0.25">
      <c r="A14" s="14">
        <v>2002</v>
      </c>
      <c r="B14" s="4">
        <v>12820.108392552447</v>
      </c>
      <c r="C14" s="4">
        <v>446.06248353932193</v>
      </c>
      <c r="D14" s="4">
        <v>0</v>
      </c>
      <c r="E14" s="4">
        <v>1244.2346292026725</v>
      </c>
      <c r="F14" s="4">
        <v>74.799483504529121</v>
      </c>
      <c r="G14" s="4">
        <v>0</v>
      </c>
      <c r="H14" s="4">
        <v>252.97599467074622</v>
      </c>
      <c r="I14" s="4">
        <v>62.623783958733185</v>
      </c>
      <c r="J14" s="4">
        <v>166.56520413010819</v>
      </c>
      <c r="K14" s="4">
        <v>84.941652201419728</v>
      </c>
      <c r="L14" s="4">
        <v>130.97493479649617</v>
      </c>
      <c r="M14" s="4">
        <v>119.79456591886915</v>
      </c>
      <c r="N14" s="4">
        <v>103.33715040678757</v>
      </c>
      <c r="O14" s="4">
        <v>47.959946681291569</v>
      </c>
      <c r="P14" s="4">
        <v>34.311820054613143</v>
      </c>
      <c r="Q14" s="4">
        <v>4452.3138795781824</v>
      </c>
      <c r="R14" s="4"/>
    </row>
    <row r="15" spans="1:18" x14ac:dyDescent="0.25">
      <c r="A15" s="14">
        <v>2001</v>
      </c>
      <c r="B15" s="4">
        <v>16420.396321603104</v>
      </c>
      <c r="C15" s="4">
        <v>118.09317940825414</v>
      </c>
      <c r="D15" s="4">
        <v>0</v>
      </c>
      <c r="E15" s="4">
        <v>1896.2306190025279</v>
      </c>
      <c r="F15" s="4">
        <v>17.979801999901525</v>
      </c>
      <c r="G15" s="4">
        <v>0</v>
      </c>
      <c r="H15" s="4">
        <v>553.82866275694869</v>
      </c>
      <c r="I15" s="4">
        <v>113.77965096771666</v>
      </c>
      <c r="J15" s="4">
        <v>265.48585225800548</v>
      </c>
      <c r="K15" s="4">
        <v>135.2946336932786</v>
      </c>
      <c r="L15" s="4">
        <v>181.4381677012511</v>
      </c>
      <c r="M15" s="4">
        <v>181.4381677012511</v>
      </c>
      <c r="N15" s="4">
        <v>87.91621916224139</v>
      </c>
      <c r="O15" s="4">
        <v>51.275279240231725</v>
      </c>
      <c r="P15" s="4">
        <v>29.529111779684136</v>
      </c>
      <c r="Q15" s="4">
        <v>3275.4791179715503</v>
      </c>
      <c r="R15" s="4"/>
    </row>
    <row r="16" spans="1:18" x14ac:dyDescent="0.25">
      <c r="A16" s="14">
        <v>2000</v>
      </c>
      <c r="B16" s="4">
        <v>13664.406477543473</v>
      </c>
      <c r="C16" s="4">
        <v>88.989216472011918</v>
      </c>
      <c r="D16" s="4">
        <v>0</v>
      </c>
      <c r="E16" s="4">
        <v>1852.4431840975235</v>
      </c>
      <c r="F16" s="4">
        <v>9.0259386096434326</v>
      </c>
      <c r="G16" s="4">
        <v>0</v>
      </c>
      <c r="H16" s="4">
        <v>725.7591167153862</v>
      </c>
      <c r="I16" s="4">
        <v>86.484071811448501</v>
      </c>
      <c r="J16" s="4">
        <v>201.79616756004646</v>
      </c>
      <c r="K16" s="4">
        <v>190.06031911187296</v>
      </c>
      <c r="L16" s="4">
        <v>106.23924822593099</v>
      </c>
      <c r="M16" s="4">
        <v>106.23924822593099</v>
      </c>
      <c r="N16" s="4">
        <v>59.865994711860097</v>
      </c>
      <c r="O16" s="4">
        <v>40.086131607230826</v>
      </c>
      <c r="P16" s="4">
        <v>22.64264314565655</v>
      </c>
      <c r="Q16" s="4">
        <v>2053.8718481935043</v>
      </c>
      <c r="R16" s="4"/>
    </row>
    <row r="17" spans="1:18" x14ac:dyDescent="0.25">
      <c r="A17" s="14">
        <v>1999</v>
      </c>
      <c r="B17" s="4">
        <v>11302.619777111277</v>
      </c>
      <c r="C17" s="4">
        <v>80.088173387366993</v>
      </c>
      <c r="D17" s="4">
        <v>0</v>
      </c>
      <c r="E17" s="4">
        <v>1674.1203860080277</v>
      </c>
      <c r="F17" s="4">
        <v>4.8827632023630922</v>
      </c>
      <c r="G17" s="4">
        <v>0</v>
      </c>
      <c r="H17" s="4">
        <v>528.15646554598572</v>
      </c>
      <c r="I17" s="4">
        <v>66.762876436278987</v>
      </c>
      <c r="J17" s="4">
        <v>155.78004501798435</v>
      </c>
      <c r="K17" s="4">
        <v>160.84287131791638</v>
      </c>
      <c r="L17" s="4">
        <v>70.59662252776711</v>
      </c>
      <c r="M17" s="4">
        <v>70.59662252776711</v>
      </c>
      <c r="N17" s="4">
        <v>46.284742457342233</v>
      </c>
      <c r="O17" s="4">
        <v>22.057964342820608</v>
      </c>
      <c r="P17" s="4">
        <v>7.4905562346321757</v>
      </c>
      <c r="Q17" s="4">
        <v>1386.3220881351699</v>
      </c>
      <c r="R17" s="4"/>
    </row>
    <row r="18" spans="1:18" x14ac:dyDescent="0.25">
      <c r="A18" s="14">
        <v>1998</v>
      </c>
      <c r="B18" s="4">
        <v>9707.6380498833914</v>
      </c>
      <c r="C18" s="4">
        <v>6.997194884684343</v>
      </c>
      <c r="D18" s="4">
        <v>0</v>
      </c>
      <c r="E18" s="4">
        <v>1161.0769543878043</v>
      </c>
      <c r="F18" s="4">
        <v>1.524438894494202</v>
      </c>
      <c r="G18" s="4">
        <v>0</v>
      </c>
      <c r="H18" s="4">
        <v>324.39909868637119</v>
      </c>
      <c r="I18" s="4">
        <v>49.224029244745132</v>
      </c>
      <c r="J18" s="4">
        <v>114.85606823773863</v>
      </c>
      <c r="K18" s="4">
        <v>149.52401985373149</v>
      </c>
      <c r="L18" s="4">
        <v>69.560819571669782</v>
      </c>
      <c r="M18" s="4">
        <v>69.560819571669782</v>
      </c>
      <c r="N18" s="4">
        <v>78.767244682049878</v>
      </c>
      <c r="O18" s="4">
        <v>28.223618774876719</v>
      </c>
      <c r="P18" s="4">
        <v>9.5026371828828413</v>
      </c>
      <c r="Q18" s="4">
        <v>1326.3929215772744</v>
      </c>
      <c r="R18" s="4"/>
    </row>
    <row r="19" spans="1:18" x14ac:dyDescent="0.25">
      <c r="A19" s="14">
        <v>1997</v>
      </c>
      <c r="B19" s="4">
        <v>12730.0895707771</v>
      </c>
      <c r="C19" s="4">
        <v>6.7614421052718514</v>
      </c>
      <c r="D19" s="4">
        <v>0</v>
      </c>
      <c r="E19" s="4">
        <v>1405.6865755297792</v>
      </c>
      <c r="F19" s="4">
        <v>0.92515368562915057</v>
      </c>
      <c r="G19" s="4">
        <v>0</v>
      </c>
      <c r="H19" s="4">
        <v>255.6640273299418</v>
      </c>
      <c r="I19" s="4">
        <v>55.162334387665375</v>
      </c>
      <c r="J19" s="4">
        <v>128.71211357121919</v>
      </c>
      <c r="K19" s="4">
        <v>159.68848512746482</v>
      </c>
      <c r="L19" s="4">
        <v>86.075603554134844</v>
      </c>
      <c r="M19" s="4">
        <v>86.075603554134844</v>
      </c>
      <c r="N19" s="4">
        <v>67.376343403908322</v>
      </c>
      <c r="O19" s="4">
        <v>26.643670371991007</v>
      </c>
      <c r="P19" s="4">
        <v>7.8732661923117622</v>
      </c>
      <c r="Q19" s="4">
        <v>1142.380662380448</v>
      </c>
      <c r="R19" s="4"/>
    </row>
    <row r="20" spans="1:18" x14ac:dyDescent="0.25">
      <c r="A20" s="14">
        <v>1996</v>
      </c>
      <c r="B20" s="4">
        <v>10405.73297832016</v>
      </c>
      <c r="C20" s="4">
        <v>43.402625894919048</v>
      </c>
      <c r="D20" s="4">
        <v>0</v>
      </c>
      <c r="E20" s="4">
        <v>1272.5524010411045</v>
      </c>
      <c r="F20" s="4">
        <v>7.7821051825249814</v>
      </c>
      <c r="G20" s="4">
        <v>0</v>
      </c>
      <c r="H20" s="4">
        <v>193.36710813030405</v>
      </c>
      <c r="I20" s="4">
        <v>45.181324118851222</v>
      </c>
      <c r="J20" s="4">
        <v>105.42308961065282</v>
      </c>
      <c r="K20" s="4">
        <v>124.98430587392227</v>
      </c>
      <c r="L20" s="4">
        <v>68.12573449791509</v>
      </c>
      <c r="M20" s="4">
        <v>68.12573449791509</v>
      </c>
      <c r="N20" s="4">
        <v>78.857370983211567</v>
      </c>
      <c r="O20" s="4">
        <v>26.015935473598958</v>
      </c>
      <c r="P20" s="4">
        <v>3.2151278335899134</v>
      </c>
      <c r="Q20" s="4">
        <v>664.05874363292685</v>
      </c>
      <c r="R20" s="4"/>
    </row>
    <row r="21" spans="1:18" x14ac:dyDescent="0.25">
      <c r="A21" s="14">
        <v>1995</v>
      </c>
      <c r="B21" s="4">
        <v>8310.5816492104677</v>
      </c>
      <c r="C21" s="4">
        <v>205.95231635529544</v>
      </c>
      <c r="D21" s="4">
        <v>0</v>
      </c>
      <c r="E21" s="4">
        <v>878.99296545419884</v>
      </c>
      <c r="F21" s="4">
        <v>37.218434996003843</v>
      </c>
      <c r="G21" s="4">
        <v>0</v>
      </c>
      <c r="H21" s="4">
        <v>247.41124952817495</v>
      </c>
      <c r="I21" s="4">
        <v>57.875562150181416</v>
      </c>
      <c r="J21" s="4">
        <v>135.04297835042328</v>
      </c>
      <c r="K21" s="4">
        <v>153.20450289092418</v>
      </c>
      <c r="L21" s="4">
        <v>82.401918333796971</v>
      </c>
      <c r="M21" s="4">
        <v>82.401918333796971</v>
      </c>
      <c r="N21" s="4">
        <v>69.445250686319937</v>
      </c>
      <c r="O21" s="4">
        <v>37.404986592401926</v>
      </c>
      <c r="P21" s="4">
        <v>3.2347795956888401</v>
      </c>
      <c r="Q21" s="4">
        <v>441.44379568614073</v>
      </c>
      <c r="R21" s="4"/>
    </row>
    <row r="22" spans="1:18" x14ac:dyDescent="0.25">
      <c r="A22" s="14">
        <v>1994</v>
      </c>
      <c r="B22" s="4">
        <v>5518.5975761666314</v>
      </c>
      <c r="C22" s="4">
        <v>638.39845018508515</v>
      </c>
      <c r="D22" s="4">
        <v>0</v>
      </c>
      <c r="E22" s="4">
        <v>476.61374423504026</v>
      </c>
      <c r="F22" s="4">
        <v>99.639526414907536</v>
      </c>
      <c r="G22" s="4">
        <v>0</v>
      </c>
      <c r="H22" s="4">
        <v>239.64138406768569</v>
      </c>
      <c r="I22" s="4">
        <v>42.001408158962576</v>
      </c>
      <c r="J22" s="4">
        <v>98.003285704246039</v>
      </c>
      <c r="K22" s="4">
        <v>101.15526303667443</v>
      </c>
      <c r="L22" s="4">
        <v>68.037040400101986</v>
      </c>
      <c r="M22" s="4">
        <v>68.037040400101986</v>
      </c>
      <c r="N22" s="4">
        <v>35.956925305626953</v>
      </c>
      <c r="O22" s="4">
        <v>18.376418017044532</v>
      </c>
      <c r="P22" s="4">
        <v>1.2643373551090862</v>
      </c>
      <c r="Q22" s="4">
        <v>252.71101286018336</v>
      </c>
      <c r="R22" s="4"/>
    </row>
    <row r="23" spans="1:18" x14ac:dyDescent="0.25">
      <c r="A23" s="14">
        <v>1993</v>
      </c>
      <c r="B23" s="4">
        <v>3711.5270758836236</v>
      </c>
      <c r="C23" s="4">
        <v>1179.8429477946979</v>
      </c>
      <c r="D23" s="4">
        <v>0</v>
      </c>
      <c r="E23" s="4">
        <v>354.81886460214571</v>
      </c>
      <c r="F23" s="4">
        <v>147.13349623951339</v>
      </c>
      <c r="G23" s="4">
        <v>0</v>
      </c>
      <c r="H23" s="4">
        <v>228.5433435445789</v>
      </c>
      <c r="I23" s="4">
        <v>32.799493103404401</v>
      </c>
      <c r="J23" s="4">
        <v>76.532150574610228</v>
      </c>
      <c r="K23" s="4">
        <v>79.908359782304828</v>
      </c>
      <c r="L23" s="4">
        <v>54.365503604240537</v>
      </c>
      <c r="M23" s="4">
        <v>54.365503604240537</v>
      </c>
      <c r="N23" s="4">
        <v>50.305395975522323</v>
      </c>
      <c r="O23" s="4">
        <v>25.2055222678283</v>
      </c>
      <c r="P23" s="4">
        <v>2.4521586852222104</v>
      </c>
      <c r="Q23" s="4">
        <v>117.67171944146239</v>
      </c>
      <c r="R23" s="4"/>
    </row>
    <row r="24" spans="1:18" x14ac:dyDescent="0.25">
      <c r="A24" s="14">
        <v>1992</v>
      </c>
      <c r="B24" s="4">
        <v>2093.3736227810941</v>
      </c>
      <c r="C24" s="4">
        <v>786.0613708266809</v>
      </c>
      <c r="D24" s="4">
        <v>0</v>
      </c>
      <c r="E24" s="4">
        <v>254.52462576274132</v>
      </c>
      <c r="F24" s="4">
        <v>118.28249095516546</v>
      </c>
      <c r="G24" s="4">
        <v>0</v>
      </c>
      <c r="H24" s="4">
        <v>108.81559462743742</v>
      </c>
      <c r="I24" s="4">
        <v>25.632509006614008</v>
      </c>
      <c r="J24" s="4">
        <v>59.809187682099349</v>
      </c>
      <c r="K24" s="4">
        <v>60.024103417481939</v>
      </c>
      <c r="L24" s="4">
        <v>35.545708832371218</v>
      </c>
      <c r="M24" s="4">
        <v>35.545708832371218</v>
      </c>
      <c r="N24" s="4">
        <v>53.922949827627704</v>
      </c>
      <c r="O24" s="4">
        <v>33.666808688961098</v>
      </c>
      <c r="P24" s="4">
        <v>2.4227560930393897</v>
      </c>
      <c r="Q24" s="4">
        <v>76.66657253877186</v>
      </c>
      <c r="R24" s="4"/>
    </row>
    <row r="25" spans="1:18" x14ac:dyDescent="0.25">
      <c r="A25" s="14">
        <v>1991</v>
      </c>
      <c r="B25" s="4">
        <v>2078.5245703396999</v>
      </c>
      <c r="C25" s="4">
        <v>558.92761145651582</v>
      </c>
      <c r="D25" s="4">
        <v>0</v>
      </c>
      <c r="E25" s="4">
        <v>262.33023872773691</v>
      </c>
      <c r="F25" s="4">
        <v>78.621371023386175</v>
      </c>
      <c r="G25" s="4">
        <v>0</v>
      </c>
      <c r="H25" s="4">
        <v>130.23914314801482</v>
      </c>
      <c r="I25" s="4">
        <v>43.97684169365187</v>
      </c>
      <c r="J25" s="4">
        <v>102.61263061852098</v>
      </c>
      <c r="K25" s="4">
        <v>84.157495633693287</v>
      </c>
      <c r="L25" s="4">
        <v>33.910010470321815</v>
      </c>
      <c r="M25" s="4">
        <v>33.910010470321815</v>
      </c>
      <c r="N25" s="4">
        <v>48.43145985976053</v>
      </c>
      <c r="O25" s="4">
        <v>32.888204292461552</v>
      </c>
      <c r="P25" s="4">
        <v>3.4183475589736476</v>
      </c>
      <c r="Q25" s="4">
        <v>129.1963032379152</v>
      </c>
      <c r="R25" s="4"/>
    </row>
    <row r="26" spans="1:18" x14ac:dyDescent="0.25">
      <c r="A26" s="14">
        <v>1990</v>
      </c>
      <c r="B26" s="4">
        <v>1781.0902333028475</v>
      </c>
      <c r="C26" s="4">
        <v>258.10965681460357</v>
      </c>
      <c r="D26" s="4">
        <v>0</v>
      </c>
      <c r="E26" s="4">
        <v>256.53943710720711</v>
      </c>
      <c r="F26" s="4">
        <v>43.766702474234769</v>
      </c>
      <c r="G26" s="4">
        <v>0</v>
      </c>
      <c r="H26" s="4">
        <v>112.27629371864657</v>
      </c>
      <c r="I26" s="4">
        <v>36.94302782387112</v>
      </c>
      <c r="J26" s="4">
        <v>86.20039825569927</v>
      </c>
      <c r="K26" s="4">
        <v>75.870982860682645</v>
      </c>
      <c r="L26" s="4">
        <v>29.927900330638721</v>
      </c>
      <c r="M26" s="4">
        <v>29.927900330638721</v>
      </c>
      <c r="N26" s="4">
        <v>20.607131409696613</v>
      </c>
      <c r="O26" s="4">
        <v>19.3283235197372</v>
      </c>
      <c r="P26" s="4">
        <v>2.0585687984712524</v>
      </c>
      <c r="Q26" s="4">
        <v>134.12557000934916</v>
      </c>
      <c r="R26" s="4"/>
    </row>
    <row r="27" spans="1:18" x14ac:dyDescent="0.25">
      <c r="A27" s="14">
        <v>1989</v>
      </c>
      <c r="B27" s="4">
        <v>738.26231789868564</v>
      </c>
      <c r="C27" s="4">
        <v>1194.388766488426</v>
      </c>
      <c r="D27" s="4">
        <v>0</v>
      </c>
      <c r="E27" s="4">
        <v>107.02494987394081</v>
      </c>
      <c r="F27" s="4">
        <v>154.87222136143529</v>
      </c>
      <c r="G27" s="4">
        <v>0</v>
      </c>
      <c r="H27" s="4">
        <v>128.55742381829259</v>
      </c>
      <c r="I27" s="4">
        <v>41.80518634375175</v>
      </c>
      <c r="J27" s="4">
        <v>97.545434802087414</v>
      </c>
      <c r="K27" s="4">
        <v>94.693435495024161</v>
      </c>
      <c r="L27" s="4">
        <v>29.225843123159059</v>
      </c>
      <c r="M27" s="4">
        <v>29.225843123159059</v>
      </c>
      <c r="N27" s="4">
        <v>17.428791765768626</v>
      </c>
      <c r="O27" s="4">
        <v>14.081747104575152</v>
      </c>
      <c r="P27" s="4">
        <v>2.1282100684312137</v>
      </c>
      <c r="Q27" s="4">
        <v>134.01315193596218</v>
      </c>
      <c r="R27" s="4"/>
    </row>
    <row r="28" spans="1:18" x14ac:dyDescent="0.25">
      <c r="A28" s="14">
        <v>1988</v>
      </c>
      <c r="B28" s="4">
        <v>194.25788979400187</v>
      </c>
      <c r="C28" s="4">
        <v>1570.454141666283</v>
      </c>
      <c r="D28" s="4">
        <v>0</v>
      </c>
      <c r="E28" s="4">
        <v>27.395995558335709</v>
      </c>
      <c r="F28" s="4">
        <v>167.87972440507926</v>
      </c>
      <c r="G28" s="4">
        <v>0</v>
      </c>
      <c r="H28" s="4">
        <v>88.834618504104469</v>
      </c>
      <c r="I28" s="4">
        <v>40.188391633050607</v>
      </c>
      <c r="J28" s="4">
        <v>93.772913810451428</v>
      </c>
      <c r="K28" s="4">
        <v>95.641149816042201</v>
      </c>
      <c r="L28" s="4">
        <v>25.866105048535374</v>
      </c>
      <c r="M28" s="4">
        <v>25.866105048535374</v>
      </c>
      <c r="N28" s="4">
        <v>30.592801900908491</v>
      </c>
      <c r="O28" s="4">
        <v>23.452320210219927</v>
      </c>
      <c r="P28" s="4">
        <v>3.0285347065369175</v>
      </c>
      <c r="Q28" s="4">
        <v>126.77089141977851</v>
      </c>
      <c r="R28" s="4"/>
    </row>
    <row r="29" spans="1:18" x14ac:dyDescent="0.25">
      <c r="A29" s="14">
        <v>1987</v>
      </c>
      <c r="B29" s="4">
        <v>62.27388163246183</v>
      </c>
      <c r="C29" s="4">
        <v>1029.3508789189041</v>
      </c>
      <c r="D29" s="4">
        <v>0</v>
      </c>
      <c r="E29" s="4">
        <v>12.864064767717123</v>
      </c>
      <c r="F29" s="4">
        <v>147.47610523958008</v>
      </c>
      <c r="G29" s="4">
        <v>0</v>
      </c>
      <c r="H29" s="4">
        <v>45.92580405939254</v>
      </c>
      <c r="I29" s="4">
        <v>37.173790562757091</v>
      </c>
      <c r="J29" s="4">
        <v>86.738844646433222</v>
      </c>
      <c r="K29" s="4">
        <v>87.556064734111629</v>
      </c>
      <c r="L29" s="4">
        <v>20.432763453962654</v>
      </c>
      <c r="M29" s="4">
        <v>20.432763453962654</v>
      </c>
      <c r="N29" s="4">
        <v>18.544149424866287</v>
      </c>
      <c r="O29" s="4">
        <v>18.653857179097361</v>
      </c>
      <c r="P29" s="4">
        <v>3.2133755110264475</v>
      </c>
      <c r="Q29" s="4">
        <v>130.70906256834479</v>
      </c>
      <c r="R29" s="4"/>
    </row>
    <row r="30" spans="1:18" x14ac:dyDescent="0.25">
      <c r="A30" s="14">
        <v>1986</v>
      </c>
      <c r="B30" s="4">
        <v>131.65429861601493</v>
      </c>
      <c r="C30" s="4">
        <v>1478.3942051417389</v>
      </c>
      <c r="D30" s="4">
        <v>0</v>
      </c>
      <c r="E30" s="4">
        <v>13.862604065250096</v>
      </c>
      <c r="F30" s="4">
        <v>144.07881102954116</v>
      </c>
      <c r="G30" s="4">
        <v>0</v>
      </c>
      <c r="H30" s="4">
        <v>40.551567246416901</v>
      </c>
      <c r="I30" s="4">
        <v>58.243021111113343</v>
      </c>
      <c r="J30" s="4">
        <v>135.90038259259774</v>
      </c>
      <c r="K30" s="4">
        <v>107.6571076183798</v>
      </c>
      <c r="L30" s="4">
        <v>24.987267267182879</v>
      </c>
      <c r="M30" s="4">
        <v>24.987267267182879</v>
      </c>
      <c r="N30" s="4">
        <v>15.590996268621982</v>
      </c>
      <c r="O30" s="4">
        <v>14.474071575608034</v>
      </c>
      <c r="P30" s="4">
        <v>2.1737616652012068</v>
      </c>
      <c r="Q30" s="4">
        <v>144.21726243101079</v>
      </c>
      <c r="R30" s="4"/>
    </row>
    <row r="31" spans="1:18" x14ac:dyDescent="0.25">
      <c r="A31" s="14">
        <v>1985</v>
      </c>
      <c r="B31" s="4">
        <v>51.910858954852252</v>
      </c>
      <c r="C31" s="4">
        <v>1174.2383303341969</v>
      </c>
      <c r="D31" s="4">
        <v>0</v>
      </c>
      <c r="E31" s="4">
        <v>5.6475081676224619</v>
      </c>
      <c r="F31" s="4">
        <v>94.914596578887171</v>
      </c>
      <c r="G31" s="4">
        <v>0</v>
      </c>
      <c r="H31" s="4">
        <v>37.122730476382294</v>
      </c>
      <c r="I31" s="4">
        <v>39.789834962149399</v>
      </c>
      <c r="J31" s="4">
        <v>92.842948245015265</v>
      </c>
      <c r="K31" s="4">
        <v>61.242812096414887</v>
      </c>
      <c r="L31" s="4">
        <v>15.513646204390401</v>
      </c>
      <c r="M31" s="4">
        <v>15.513646204390401</v>
      </c>
      <c r="N31" s="4">
        <v>8.9617642234986761</v>
      </c>
      <c r="O31" s="4">
        <v>5.6962391985288372</v>
      </c>
      <c r="P31" s="4">
        <v>0.80492502140806266</v>
      </c>
      <c r="Q31" s="4">
        <v>110.3187441314179</v>
      </c>
      <c r="R31" s="4"/>
    </row>
    <row r="32" spans="1:18" x14ac:dyDescent="0.25">
      <c r="A32" s="14">
        <v>1984</v>
      </c>
      <c r="B32" s="4">
        <v>53.913358253974714</v>
      </c>
      <c r="C32" s="4">
        <v>862.64238385924875</v>
      </c>
      <c r="D32" s="4">
        <v>0</v>
      </c>
      <c r="E32" s="4">
        <v>4.5706232814227752</v>
      </c>
      <c r="F32" s="4">
        <v>66.41141276987571</v>
      </c>
      <c r="G32" s="4">
        <v>0</v>
      </c>
      <c r="H32" s="4">
        <v>31.612446096929766</v>
      </c>
      <c r="I32" s="4">
        <v>29.799962495270417</v>
      </c>
      <c r="J32" s="4">
        <v>69.533245822297673</v>
      </c>
      <c r="K32" s="4">
        <v>40.866803242107295</v>
      </c>
      <c r="L32" s="4">
        <v>11.481355013777016</v>
      </c>
      <c r="M32" s="4">
        <v>11.481355013777016</v>
      </c>
      <c r="N32" s="4">
        <v>6.9767466667228408</v>
      </c>
      <c r="O32" s="4">
        <v>7.0659538697070428</v>
      </c>
      <c r="P32" s="4">
        <v>1.2265990410327849</v>
      </c>
      <c r="Q32" s="4">
        <v>99.357078807081081</v>
      </c>
      <c r="R32" s="4"/>
    </row>
    <row r="33" spans="1:18" x14ac:dyDescent="0.25">
      <c r="A33" s="14">
        <v>1983</v>
      </c>
      <c r="B33" s="4">
        <v>116.08367385257466</v>
      </c>
      <c r="C33" s="4">
        <v>859.48667112006535</v>
      </c>
      <c r="D33" s="4">
        <v>0</v>
      </c>
      <c r="E33" s="4">
        <v>8.0519081846190605</v>
      </c>
      <c r="F33" s="4">
        <v>37.940174502621645</v>
      </c>
      <c r="G33" s="4">
        <v>0</v>
      </c>
      <c r="H33" s="4">
        <v>28.947961828146198</v>
      </c>
      <c r="I33" s="4">
        <v>25.394198512266861</v>
      </c>
      <c r="J33" s="4">
        <v>59.253129861956012</v>
      </c>
      <c r="K33" s="4">
        <v>36.199954279868599</v>
      </c>
      <c r="L33" s="4">
        <v>9.6899086630017486</v>
      </c>
      <c r="M33" s="4">
        <v>9.6899086630017486</v>
      </c>
      <c r="N33" s="4">
        <v>3.830444053080416</v>
      </c>
      <c r="O33" s="4">
        <v>5.3746203414179092</v>
      </c>
      <c r="P33" s="4">
        <v>0.52037697554616469</v>
      </c>
      <c r="Q33" s="4">
        <v>131.58556714750083</v>
      </c>
      <c r="R33" s="4"/>
    </row>
    <row r="34" spans="1:18" x14ac:dyDescent="0.25">
      <c r="A34" s="14">
        <v>1982</v>
      </c>
      <c r="B34" s="4">
        <v>460.28167193017549</v>
      </c>
      <c r="C34" s="4">
        <v>285.97889995392427</v>
      </c>
      <c r="D34" s="4">
        <v>0</v>
      </c>
      <c r="E34" s="4">
        <v>15.589953730429384</v>
      </c>
      <c r="F34" s="4">
        <v>14.92210480183906</v>
      </c>
      <c r="G34" s="4">
        <v>0</v>
      </c>
      <c r="H34" s="4">
        <v>45.0462420331855</v>
      </c>
      <c r="I34" s="4">
        <v>29.113919297345301</v>
      </c>
      <c r="J34" s="4">
        <v>67.932478360472359</v>
      </c>
      <c r="K34" s="4">
        <v>41.716653760731816</v>
      </c>
      <c r="L34" s="4">
        <v>9.0311992998555883</v>
      </c>
      <c r="M34" s="4">
        <v>9.0311992998555883</v>
      </c>
      <c r="N34" s="4">
        <v>5.7357643916138636</v>
      </c>
      <c r="O34" s="4">
        <v>6.3424441644524272</v>
      </c>
      <c r="P34" s="4">
        <v>0.86300519703150413</v>
      </c>
      <c r="Q34" s="4">
        <v>145.31179534251433</v>
      </c>
      <c r="R34" s="4"/>
    </row>
    <row r="35" spans="1:18" x14ac:dyDescent="0.25">
      <c r="A35" s="14">
        <v>1981</v>
      </c>
      <c r="B35" s="4">
        <v>382.08755897569904</v>
      </c>
      <c r="C35" s="4">
        <v>143.43878956819165</v>
      </c>
      <c r="D35" s="4">
        <v>0</v>
      </c>
      <c r="E35" s="4">
        <v>17.995506964183431</v>
      </c>
      <c r="F35" s="4">
        <v>5.1141153989813271</v>
      </c>
      <c r="G35" s="4">
        <v>0</v>
      </c>
      <c r="H35" s="4">
        <v>33.157463584439746</v>
      </c>
      <c r="I35" s="4">
        <v>36.658309055636657</v>
      </c>
      <c r="J35" s="4">
        <v>85.536054463152183</v>
      </c>
      <c r="K35" s="4">
        <v>57.947691825379643</v>
      </c>
      <c r="L35" s="4">
        <v>10.075079458290311</v>
      </c>
      <c r="M35" s="4">
        <v>10.075079458290311</v>
      </c>
      <c r="N35" s="4">
        <v>4.842040904728818</v>
      </c>
      <c r="O35" s="4">
        <v>4.5680690455449646</v>
      </c>
      <c r="P35" s="4">
        <v>1.4185155004191252</v>
      </c>
      <c r="Q35" s="4">
        <v>80.358927368394404</v>
      </c>
      <c r="R35" s="4"/>
    </row>
    <row r="36" spans="1:18" x14ac:dyDescent="0.25">
      <c r="A36" s="14">
        <v>1980</v>
      </c>
      <c r="B36" s="4">
        <v>605.55408869906046</v>
      </c>
      <c r="C36" s="4">
        <v>238.68454213519641</v>
      </c>
      <c r="D36" s="4">
        <v>0</v>
      </c>
      <c r="E36" s="4">
        <v>38.60530885085452</v>
      </c>
      <c r="F36" s="4">
        <v>10.77587566351465</v>
      </c>
      <c r="G36" s="4">
        <v>0</v>
      </c>
      <c r="H36" s="4">
        <v>17.894651499433738</v>
      </c>
      <c r="I36" s="4">
        <v>57.452104447512163</v>
      </c>
      <c r="J36" s="4">
        <v>134.05491037752833</v>
      </c>
      <c r="K36" s="4">
        <v>57.38855085867786</v>
      </c>
      <c r="L36" s="4">
        <v>13.789769342004341</v>
      </c>
      <c r="M36" s="4">
        <v>13.789769342004341</v>
      </c>
      <c r="N36" s="4">
        <v>7.5760763863207288</v>
      </c>
      <c r="O36" s="4">
        <v>5.3190230510781173</v>
      </c>
      <c r="P36" s="4">
        <v>0.9472021734609416</v>
      </c>
      <c r="Q36" s="4">
        <v>53.650481241748928</v>
      </c>
      <c r="R36" s="4"/>
    </row>
    <row r="37" spans="1:18" x14ac:dyDescent="0.25">
      <c r="A37" s="14">
        <v>1979</v>
      </c>
      <c r="B37" s="4">
        <v>736.29826789830793</v>
      </c>
      <c r="C37" s="4">
        <v>1.6885397701708433</v>
      </c>
      <c r="D37" s="4">
        <v>0</v>
      </c>
      <c r="E37" s="4">
        <v>46.519236639080617</v>
      </c>
      <c r="F37" s="4">
        <v>0.29733737991696574</v>
      </c>
      <c r="G37" s="4">
        <v>0</v>
      </c>
      <c r="H37" s="4">
        <v>12.404256109830619</v>
      </c>
      <c r="I37" s="4">
        <v>35.041602110986631</v>
      </c>
      <c r="J37" s="4">
        <v>81.763738258968786</v>
      </c>
      <c r="K37" s="4">
        <v>91.487290369942968</v>
      </c>
      <c r="L37" s="4">
        <v>9.652800139151319</v>
      </c>
      <c r="M37" s="4">
        <v>9.652800139151319</v>
      </c>
      <c r="N37" s="4">
        <v>5.5766065189868188</v>
      </c>
      <c r="O37" s="4">
        <v>3.2499681396229958</v>
      </c>
      <c r="P37" s="4">
        <v>0.75850395181621455</v>
      </c>
      <c r="Q37" s="4">
        <v>27.828561499669998</v>
      </c>
      <c r="R37" s="4"/>
    </row>
    <row r="38" spans="1:18" x14ac:dyDescent="0.25">
      <c r="A38" s="14">
        <v>1978</v>
      </c>
      <c r="B38" s="4">
        <v>655.51052007385601</v>
      </c>
      <c r="C38" s="4">
        <v>0</v>
      </c>
      <c r="D38" s="4">
        <v>0</v>
      </c>
      <c r="E38" s="4">
        <v>45.662073089571784</v>
      </c>
      <c r="F38" s="4">
        <v>0</v>
      </c>
      <c r="G38" s="4">
        <v>0</v>
      </c>
      <c r="H38" s="4">
        <v>3.4265169576442691</v>
      </c>
      <c r="I38" s="4">
        <v>44.572255591316505</v>
      </c>
      <c r="J38" s="4">
        <v>104.00192971307185</v>
      </c>
      <c r="K38" s="4">
        <v>42.567583692666936</v>
      </c>
      <c r="L38" s="4">
        <v>9.0158190302733079</v>
      </c>
      <c r="M38" s="4">
        <v>9.0158190302733079</v>
      </c>
      <c r="N38" s="4">
        <v>4.1179550425997693</v>
      </c>
      <c r="O38" s="4">
        <v>2.3325849989914751</v>
      </c>
      <c r="P38" s="4">
        <v>0.33656247585819804</v>
      </c>
      <c r="Q38" s="4">
        <v>13.881119410731994</v>
      </c>
      <c r="R38" s="4"/>
    </row>
    <row r="39" spans="1:18" x14ac:dyDescent="0.25">
      <c r="A39" s="14">
        <v>1977</v>
      </c>
      <c r="B39" s="4">
        <v>501.01722444770746</v>
      </c>
      <c r="C39" s="4">
        <v>0</v>
      </c>
      <c r="D39" s="4">
        <v>0</v>
      </c>
      <c r="E39" s="4">
        <v>32.925168948459543</v>
      </c>
      <c r="F39" s="4">
        <v>0</v>
      </c>
      <c r="G39" s="4">
        <v>0</v>
      </c>
      <c r="H39" s="4">
        <v>1.8263422818523112</v>
      </c>
      <c r="I39" s="4">
        <v>47.15916517157212</v>
      </c>
      <c r="J39" s="4">
        <v>110.0380520670016</v>
      </c>
      <c r="K39" s="4">
        <v>40.101767642946804</v>
      </c>
      <c r="L39" s="4">
        <v>12.591436428287929</v>
      </c>
      <c r="M39" s="4">
        <v>12.591436428287929</v>
      </c>
      <c r="N39" s="4">
        <v>4.1528495078560939</v>
      </c>
      <c r="O39" s="4">
        <v>2.8279276867696854</v>
      </c>
      <c r="P39" s="4">
        <v>0.38198587490135194</v>
      </c>
      <c r="Q39" s="4"/>
      <c r="R39" s="4"/>
    </row>
    <row r="40" spans="1:18" x14ac:dyDescent="0.25">
      <c r="A40" s="14">
        <v>1976</v>
      </c>
      <c r="B40" s="4">
        <v>463.72228382966807</v>
      </c>
      <c r="C40" s="4">
        <v>0</v>
      </c>
      <c r="D40" s="4">
        <v>0</v>
      </c>
      <c r="E40" s="4">
        <v>49.975471049582588</v>
      </c>
      <c r="F40" s="4">
        <v>0</v>
      </c>
      <c r="G40" s="4">
        <v>0</v>
      </c>
      <c r="H40" s="4">
        <v>0.68145271053073087</v>
      </c>
      <c r="I40" s="4">
        <v>26.97159129273852</v>
      </c>
      <c r="J40" s="4">
        <v>62.933713016389866</v>
      </c>
      <c r="K40" s="4">
        <v>28.900591593281646</v>
      </c>
      <c r="L40" s="4">
        <v>10.217507268202846</v>
      </c>
      <c r="M40" s="4">
        <v>10.217507268202846</v>
      </c>
      <c r="N40" s="4">
        <v>3.9815113851344854</v>
      </c>
      <c r="O40" s="4">
        <v>2.5033074626454415</v>
      </c>
      <c r="P40" s="4">
        <v>0.29148495933501228</v>
      </c>
      <c r="Q40" s="4"/>
      <c r="R40" s="4"/>
    </row>
    <row r="41" spans="1:18" x14ac:dyDescent="0.25">
      <c r="A41" s="14">
        <v>1975</v>
      </c>
      <c r="B41" s="4">
        <v>404.28696426850991</v>
      </c>
      <c r="C41" s="4">
        <v>0</v>
      </c>
      <c r="D41" s="4">
        <v>0</v>
      </c>
      <c r="E41" s="4">
        <v>45.36436228939111</v>
      </c>
      <c r="F41" s="4">
        <v>0</v>
      </c>
      <c r="G41" s="4">
        <v>0</v>
      </c>
      <c r="H41" s="4">
        <v>0.30938366823111646</v>
      </c>
      <c r="I41" s="4">
        <v>20.709218590006145</v>
      </c>
      <c r="J41" s="4">
        <v>48.321510043347665</v>
      </c>
      <c r="K41" s="4">
        <v>23.523053501596596</v>
      </c>
      <c r="L41" s="4">
        <v>8.5730191504120619</v>
      </c>
      <c r="M41" s="4">
        <v>8.5730191504120619</v>
      </c>
      <c r="N41" s="4">
        <v>3.2110259247301816</v>
      </c>
      <c r="O41" s="4">
        <v>1.7814595883777031</v>
      </c>
      <c r="P41" s="4">
        <v>0.34089658789943689</v>
      </c>
      <c r="Q41" s="4"/>
      <c r="R41" s="4"/>
    </row>
    <row r="42" spans="1:18" x14ac:dyDescent="0.25">
      <c r="A42" s="14">
        <v>1974</v>
      </c>
      <c r="B42" s="4">
        <v>338.9062389892174</v>
      </c>
      <c r="C42" s="4">
        <v>0</v>
      </c>
      <c r="D42" s="4">
        <v>0</v>
      </c>
      <c r="E42" s="4">
        <v>42.904869949000869</v>
      </c>
      <c r="F42" s="4">
        <v>0</v>
      </c>
      <c r="G42" s="4">
        <v>0</v>
      </c>
      <c r="H42" s="4">
        <v>0.24059831296220421</v>
      </c>
      <c r="I42" s="4">
        <v>14.339476100843006</v>
      </c>
      <c r="J42" s="4">
        <v>33.458777568633678</v>
      </c>
      <c r="K42" s="4">
        <v>11.149629463455442</v>
      </c>
      <c r="L42" s="4">
        <v>5.7650557034809076</v>
      </c>
      <c r="M42" s="4">
        <v>5.7650557034809076</v>
      </c>
      <c r="N42" s="4">
        <v>2.2232190881837108</v>
      </c>
      <c r="O42" s="4">
        <v>1.2903196330387758</v>
      </c>
      <c r="P42" s="4">
        <v>0.26765524789527345</v>
      </c>
      <c r="Q42" s="4"/>
      <c r="R42" s="4"/>
    </row>
    <row r="43" spans="1:18" x14ac:dyDescent="0.25">
      <c r="A43" s="14">
        <v>1973</v>
      </c>
      <c r="B43" s="4">
        <v>260.26673568846803</v>
      </c>
      <c r="C43" s="4">
        <v>0</v>
      </c>
      <c r="D43" s="4">
        <v>0</v>
      </c>
      <c r="E43" s="4">
        <v>32.40665032689482</v>
      </c>
      <c r="F43" s="4">
        <v>0</v>
      </c>
      <c r="G43" s="4">
        <v>0</v>
      </c>
      <c r="H43" s="4">
        <v>0.17237464482961692</v>
      </c>
      <c r="I43" s="4">
        <v>13.268307648640729</v>
      </c>
      <c r="J43" s="4">
        <v>30.959384513495035</v>
      </c>
      <c r="K43" s="4">
        <v>7.5651636112747855</v>
      </c>
      <c r="L43" s="4">
        <v>3.5488649934114473</v>
      </c>
      <c r="M43" s="4">
        <v>3.5488649934114473</v>
      </c>
      <c r="N43" s="4">
        <v>1.186804309242794</v>
      </c>
      <c r="O43" s="4">
        <v>0.62850419147283099</v>
      </c>
      <c r="P43" s="4">
        <v>2.6659774823874056E-2</v>
      </c>
      <c r="Q43" s="4"/>
      <c r="R43" s="4"/>
    </row>
    <row r="44" spans="1:18" x14ac:dyDescent="0.25">
      <c r="A44" s="18" t="s">
        <v>25</v>
      </c>
      <c r="B44" s="16">
        <f>SUM(B3:B43)</f>
        <v>165066.16980239502</v>
      </c>
      <c r="C44" s="16">
        <f t="shared" ref="C44:R44" si="0">SUM(C3:C43)</f>
        <v>15067.584910691299</v>
      </c>
      <c r="D44" s="16">
        <f t="shared" si="0"/>
        <v>253311.22750425662</v>
      </c>
      <c r="E44" s="16">
        <f t="shared" si="0"/>
        <v>24223.127961451723</v>
      </c>
      <c r="F44" s="16">
        <f t="shared" si="0"/>
        <v>1580.8110009211559</v>
      </c>
      <c r="G44" s="16">
        <f t="shared" si="0"/>
        <v>34053.245514425413</v>
      </c>
      <c r="H44" s="16">
        <f t="shared" si="0"/>
        <v>16356.753256683496</v>
      </c>
      <c r="I44" s="16">
        <f t="shared" si="0"/>
        <v>2143.5856908128962</v>
      </c>
      <c r="J44" s="16">
        <f t="shared" si="0"/>
        <v>6205.8184449925557</v>
      </c>
      <c r="K44" s="16">
        <f t="shared" si="0"/>
        <v>3758.7473863334212</v>
      </c>
      <c r="L44" s="16">
        <f t="shared" si="0"/>
        <v>5403.5902470175242</v>
      </c>
      <c r="M44" s="16">
        <f t="shared" si="0"/>
        <v>5572.0773986912445</v>
      </c>
      <c r="N44" s="16">
        <f t="shared" si="0"/>
        <v>2546.7272323020825</v>
      </c>
      <c r="O44" s="16">
        <f t="shared" si="0"/>
        <v>1138.5029100976819</v>
      </c>
      <c r="P44" s="16">
        <f t="shared" si="0"/>
        <v>549.72388689386207</v>
      </c>
      <c r="Q44" s="16">
        <f t="shared" si="0"/>
        <v>119750.00450744039</v>
      </c>
      <c r="R44" s="16">
        <f t="shared" si="0"/>
        <v>20559.49551235991</v>
      </c>
    </row>
    <row r="45" spans="1:18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workbookViewId="0"/>
  </sheetViews>
  <sheetFormatPr defaultColWidth="13" defaultRowHeight="15" x14ac:dyDescent="0.25"/>
  <cols>
    <col min="2" max="2" width="13.7109375" bestFit="1" customWidth="1"/>
    <col min="3" max="3" width="13.140625" bestFit="1" customWidth="1"/>
    <col min="4" max="4" width="13.7109375" bestFit="1" customWidth="1"/>
    <col min="5" max="8" width="13.140625" bestFit="1" customWidth="1"/>
    <col min="9" max="10" width="13.140625" customWidth="1"/>
    <col min="11" max="18" width="13.140625" bestFit="1" customWidth="1"/>
  </cols>
  <sheetData>
    <row r="1" spans="1:18" x14ac:dyDescent="0.25">
      <c r="A1" t="s">
        <v>0</v>
      </c>
      <c r="B1" t="s">
        <v>26</v>
      </c>
      <c r="C1" t="s">
        <v>26</v>
      </c>
      <c r="D1" t="s">
        <v>26</v>
      </c>
      <c r="E1" t="s">
        <v>26</v>
      </c>
      <c r="F1" t="s">
        <v>26</v>
      </c>
      <c r="G1" t="s">
        <v>26</v>
      </c>
      <c r="H1" t="s">
        <v>26</v>
      </c>
      <c r="I1" t="s">
        <v>26</v>
      </c>
      <c r="J1" t="s">
        <v>26</v>
      </c>
      <c r="K1" t="s">
        <v>26</v>
      </c>
      <c r="L1" t="s">
        <v>26</v>
      </c>
      <c r="M1" t="s">
        <v>26</v>
      </c>
      <c r="N1" t="s">
        <v>26</v>
      </c>
      <c r="O1" t="s">
        <v>26</v>
      </c>
      <c r="P1" t="s">
        <v>26</v>
      </c>
      <c r="Q1" t="s">
        <v>26</v>
      </c>
      <c r="R1" t="s">
        <v>26</v>
      </c>
    </row>
    <row r="2" spans="1:18" s="5" customFormat="1" ht="30" x14ac:dyDescent="0.25">
      <c r="A2" s="5" t="s">
        <v>24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16</v>
      </c>
      <c r="P2" s="5" t="s">
        <v>15</v>
      </c>
      <c r="Q2" s="5" t="s">
        <v>17</v>
      </c>
      <c r="R2" s="5" t="s">
        <v>18</v>
      </c>
    </row>
    <row r="3" spans="1:18" x14ac:dyDescent="0.25">
      <c r="A3" s="14">
        <v>2013</v>
      </c>
      <c r="B3" s="4">
        <v>2167.7702004589291</v>
      </c>
      <c r="C3" s="4">
        <v>0</v>
      </c>
      <c r="D3" s="4">
        <v>31047.827847397733</v>
      </c>
      <c r="E3" s="4">
        <v>75.861244825838483</v>
      </c>
      <c r="F3" s="4">
        <v>0</v>
      </c>
      <c r="G3" s="4">
        <v>4068.9857221607854</v>
      </c>
      <c r="H3" s="4">
        <v>2720.1050335570471</v>
      </c>
      <c r="I3" s="4">
        <v>45.318016070218462</v>
      </c>
      <c r="J3" s="4">
        <v>331.05811739649545</v>
      </c>
      <c r="K3" s="4">
        <v>93.54803317306137</v>
      </c>
      <c r="L3" s="4">
        <v>468.96866630094547</v>
      </c>
      <c r="M3" s="4">
        <v>645.82722901674788</v>
      </c>
      <c r="N3" s="4">
        <v>100.14633073986504</v>
      </c>
      <c r="O3" s="4">
        <v>38.094664390006727</v>
      </c>
      <c r="P3" s="4">
        <v>24.220374933067166</v>
      </c>
      <c r="Q3" s="4">
        <v>4617.3588501463928</v>
      </c>
      <c r="R3" s="4">
        <v>8511.9046335284638</v>
      </c>
    </row>
    <row r="4" spans="1:18" x14ac:dyDescent="0.25">
      <c r="A4" s="14">
        <v>2012</v>
      </c>
      <c r="B4" s="4">
        <v>3569.4062605191198</v>
      </c>
      <c r="C4" s="4">
        <v>0</v>
      </c>
      <c r="D4" s="4">
        <v>31036.893243745519</v>
      </c>
      <c r="E4" s="4">
        <v>155.24141417734666</v>
      </c>
      <c r="F4" s="4">
        <v>0</v>
      </c>
      <c r="G4" s="4">
        <v>4271.7228169483087</v>
      </c>
      <c r="H4" s="4">
        <v>2748.8812793944553</v>
      </c>
      <c r="I4" s="4">
        <v>62.955534817236106</v>
      </c>
      <c r="J4" s="4">
        <v>368.84714059189281</v>
      </c>
      <c r="K4" s="4">
        <v>131.88531895125936</v>
      </c>
      <c r="L4" s="4">
        <v>524.27803037990134</v>
      </c>
      <c r="M4" s="4">
        <v>573.22671175693927</v>
      </c>
      <c r="N4" s="4">
        <v>228.56325923126866</v>
      </c>
      <c r="O4" s="4">
        <v>72.058816941827374</v>
      </c>
      <c r="P4" s="4">
        <v>53.342664820353633</v>
      </c>
      <c r="Q4" s="4">
        <v>6591.4501420150045</v>
      </c>
      <c r="R4" s="4">
        <v>9357.259717554587</v>
      </c>
    </row>
    <row r="5" spans="1:18" x14ac:dyDescent="0.25">
      <c r="A5" s="14">
        <v>2011</v>
      </c>
      <c r="B5" s="4">
        <v>2359.1539132721823</v>
      </c>
      <c r="C5" s="4">
        <v>0</v>
      </c>
      <c r="D5" s="4">
        <v>26113.3665186992</v>
      </c>
      <c r="E5" s="4">
        <v>2206.0692876231992</v>
      </c>
      <c r="F5" s="4">
        <v>0</v>
      </c>
      <c r="G5" s="4">
        <v>5453.6309667471269</v>
      </c>
      <c r="H5" s="4">
        <v>2044.3885745559176</v>
      </c>
      <c r="I5" s="4">
        <v>93.229938820171753</v>
      </c>
      <c r="J5" s="4">
        <v>457.74159543077542</v>
      </c>
      <c r="K5" s="4">
        <v>171.40761708410994</v>
      </c>
      <c r="L5" s="4">
        <v>681.40877963355865</v>
      </c>
      <c r="M5" s="4">
        <v>629.46672113599334</v>
      </c>
      <c r="N5" s="4">
        <v>165.31471377920701</v>
      </c>
      <c r="O5" s="4">
        <v>53.324548113251232</v>
      </c>
      <c r="P5" s="4">
        <v>36.432698125302927</v>
      </c>
      <c r="Q5" s="4">
        <v>7260.0137439539112</v>
      </c>
      <c r="R5" s="4">
        <v>8852.7719386032713</v>
      </c>
    </row>
    <row r="6" spans="1:18" x14ac:dyDescent="0.25">
      <c r="A6" s="14">
        <v>2010</v>
      </c>
      <c r="B6" s="4">
        <v>1317.1322599101202</v>
      </c>
      <c r="C6" s="4">
        <v>0</v>
      </c>
      <c r="D6" s="4">
        <v>27674.76166095259</v>
      </c>
      <c r="E6" s="4">
        <v>1509.1346304788242</v>
      </c>
      <c r="F6" s="4">
        <v>0</v>
      </c>
      <c r="G6" s="4">
        <v>4553.0002034337122</v>
      </c>
      <c r="H6" s="4">
        <v>1584.5098856099519</v>
      </c>
      <c r="I6" s="4">
        <v>91.433951116086362</v>
      </c>
      <c r="J6" s="4">
        <v>429.43937669885014</v>
      </c>
      <c r="K6" s="4">
        <v>177.27679742384296</v>
      </c>
      <c r="L6" s="4">
        <v>625.15306111928817</v>
      </c>
      <c r="M6" s="4">
        <v>649.14352873086887</v>
      </c>
      <c r="N6" s="4">
        <v>68.46991647430778</v>
      </c>
      <c r="O6" s="4">
        <v>22.636578289912766</v>
      </c>
      <c r="P6" s="4">
        <v>15.681809012129161</v>
      </c>
      <c r="Q6" s="4">
        <v>8517.6849560488772</v>
      </c>
      <c r="R6" s="4">
        <v>2466.568575310609</v>
      </c>
    </row>
    <row r="7" spans="1:18" x14ac:dyDescent="0.25">
      <c r="A7" s="14">
        <v>2009</v>
      </c>
      <c r="B7" s="4">
        <v>1004.3368349792516</v>
      </c>
      <c r="C7" s="4">
        <v>0</v>
      </c>
      <c r="D7" s="4">
        <v>25944.73564842801</v>
      </c>
      <c r="E7" s="4">
        <v>1007.6163430041786</v>
      </c>
      <c r="F7" s="4">
        <v>0</v>
      </c>
      <c r="G7" s="4">
        <v>3786.81156435198</v>
      </c>
      <c r="H7" s="4">
        <v>1011.147578066756</v>
      </c>
      <c r="I7" s="4">
        <v>79.022987167016055</v>
      </c>
      <c r="J7" s="4">
        <v>305.1257347303661</v>
      </c>
      <c r="K7" s="4">
        <v>136.07805709314158</v>
      </c>
      <c r="L7" s="4">
        <v>411.34540565441358</v>
      </c>
      <c r="M7" s="4">
        <v>368.20216700200217</v>
      </c>
      <c r="N7" s="4">
        <v>55.073367023998976</v>
      </c>
      <c r="O7" s="4">
        <v>16.04589369580404</v>
      </c>
      <c r="P7" s="4">
        <v>12.286550883799002</v>
      </c>
      <c r="Q7" s="4">
        <v>10282.607109544831</v>
      </c>
      <c r="R7" s="4"/>
    </row>
    <row r="8" spans="1:18" x14ac:dyDescent="0.25">
      <c r="A8" s="14">
        <v>2008</v>
      </c>
      <c r="B8" s="4">
        <v>1225.1944786660458</v>
      </c>
      <c r="C8" s="4">
        <v>0</v>
      </c>
      <c r="D8" s="4">
        <v>24538.548243893467</v>
      </c>
      <c r="E8" s="4">
        <v>794.91803237811598</v>
      </c>
      <c r="F8" s="4">
        <v>0</v>
      </c>
      <c r="G8" s="4">
        <v>3701.1062190717689</v>
      </c>
      <c r="H8" s="4">
        <v>907.73721942272516</v>
      </c>
      <c r="I8" s="4">
        <v>104.80089899813994</v>
      </c>
      <c r="J8" s="4">
        <v>296.22211569622351</v>
      </c>
      <c r="K8" s="4">
        <v>138.72320312770154</v>
      </c>
      <c r="L8" s="4">
        <v>435.50543942874754</v>
      </c>
      <c r="M8" s="4">
        <v>452.46075690389461</v>
      </c>
      <c r="N8" s="4">
        <v>91.072966500118909</v>
      </c>
      <c r="O8" s="4">
        <v>35.905420522724256</v>
      </c>
      <c r="P8" s="4">
        <v>19.690069318913292</v>
      </c>
      <c r="Q8" s="4">
        <v>11662.206546517382</v>
      </c>
      <c r="R8" s="4"/>
    </row>
    <row r="9" spans="1:18" x14ac:dyDescent="0.25">
      <c r="A9" s="14">
        <v>2007</v>
      </c>
      <c r="B9" s="4">
        <v>1775.1189354740295</v>
      </c>
      <c r="C9" s="4">
        <v>0</v>
      </c>
      <c r="D9" s="4">
        <v>20782.57591900423</v>
      </c>
      <c r="E9" s="4">
        <v>511.06342602445397</v>
      </c>
      <c r="F9" s="4">
        <v>0</v>
      </c>
      <c r="G9" s="4">
        <v>2974.5801577316306</v>
      </c>
      <c r="H9" s="4">
        <v>677.21079822638285</v>
      </c>
      <c r="I9" s="4">
        <v>93.578716820942461</v>
      </c>
      <c r="J9" s="4">
        <v>248.52576548077195</v>
      </c>
      <c r="K9" s="4">
        <v>123.86066616431852</v>
      </c>
      <c r="L9" s="4">
        <v>315.99897357010661</v>
      </c>
      <c r="M9" s="4">
        <v>303.44761247035927</v>
      </c>
      <c r="N9" s="4">
        <v>81.676137858090982</v>
      </c>
      <c r="O9" s="4">
        <v>35.892349376251701</v>
      </c>
      <c r="P9" s="4">
        <v>19.729358373417465</v>
      </c>
      <c r="Q9" s="4">
        <v>11651.706383082492</v>
      </c>
      <c r="R9" s="4"/>
    </row>
    <row r="10" spans="1:18" x14ac:dyDescent="0.25">
      <c r="A10" s="14">
        <v>2006</v>
      </c>
      <c r="B10" s="4">
        <v>2415.734951902411</v>
      </c>
      <c r="C10" s="4">
        <v>109.12990738587284</v>
      </c>
      <c r="D10" s="4">
        <v>13818.598879909257</v>
      </c>
      <c r="E10" s="4">
        <v>487.23144648590568</v>
      </c>
      <c r="F10" s="4">
        <v>44.016663447147657</v>
      </c>
      <c r="G10" s="4">
        <v>1766.7795631731719</v>
      </c>
      <c r="H10" s="4">
        <v>574.49322291183069</v>
      </c>
      <c r="I10" s="4">
        <v>83.312300509935469</v>
      </c>
      <c r="J10" s="4">
        <v>206.58671668461105</v>
      </c>
      <c r="K10" s="4">
        <v>101.9413370447421</v>
      </c>
      <c r="L10" s="4">
        <v>218.20448071980022</v>
      </c>
      <c r="M10" s="4">
        <v>204.99421729064301</v>
      </c>
      <c r="N10" s="4">
        <v>49.148700427277589</v>
      </c>
      <c r="O10" s="4">
        <v>23.122033436823401</v>
      </c>
      <c r="P10" s="4">
        <v>15.263705530589576</v>
      </c>
      <c r="Q10" s="4">
        <v>9423.2720974703643</v>
      </c>
      <c r="R10" s="4"/>
    </row>
    <row r="11" spans="1:18" x14ac:dyDescent="0.25">
      <c r="A11" s="14">
        <v>2005</v>
      </c>
      <c r="B11" s="4">
        <v>4046.8294725851006</v>
      </c>
      <c r="C11" s="4">
        <v>1685.0951340113861</v>
      </c>
      <c r="D11" s="4">
        <v>8271.8415570890083</v>
      </c>
      <c r="E11" s="4">
        <v>596.23339895976926</v>
      </c>
      <c r="F11" s="4">
        <v>94.583170323830601</v>
      </c>
      <c r="G11" s="4">
        <v>1172.4577074471558</v>
      </c>
      <c r="H11" s="4">
        <v>476.82208841395277</v>
      </c>
      <c r="I11" s="4">
        <v>73.065972328308092</v>
      </c>
      <c r="J11" s="4">
        <v>186.41118152226025</v>
      </c>
      <c r="K11" s="4">
        <v>79.319112596960508</v>
      </c>
      <c r="L11" s="4">
        <v>218.03366864661652</v>
      </c>
      <c r="M11" s="4">
        <v>197.43398433817305</v>
      </c>
      <c r="N11" s="4">
        <v>61.059937230932611</v>
      </c>
      <c r="O11" s="4">
        <v>28.531608627795627</v>
      </c>
      <c r="P11" s="4">
        <v>16.38368343958707</v>
      </c>
      <c r="Q11" s="4">
        <v>6737.9210175528451</v>
      </c>
      <c r="R11" s="4"/>
    </row>
    <row r="12" spans="1:18" x14ac:dyDescent="0.25">
      <c r="A12" s="14">
        <v>2004</v>
      </c>
      <c r="B12" s="4">
        <v>6767.3136543218616</v>
      </c>
      <c r="C12" s="4">
        <v>1533.012590709636</v>
      </c>
      <c r="D12" s="4">
        <v>2563.5613296452693</v>
      </c>
      <c r="E12" s="4">
        <v>848.47314046414078</v>
      </c>
      <c r="F12" s="4">
        <v>36.176954547822724</v>
      </c>
      <c r="G12" s="4">
        <v>484.08621884912259</v>
      </c>
      <c r="H12" s="4">
        <v>358.38881821299759</v>
      </c>
      <c r="I12" s="4">
        <v>52.759712988337597</v>
      </c>
      <c r="J12" s="4">
        <v>140.21675339133611</v>
      </c>
      <c r="K12" s="4">
        <v>60.175457258177843</v>
      </c>
      <c r="L12" s="4">
        <v>155.72366652648563</v>
      </c>
      <c r="M12" s="4">
        <v>169.09985877283603</v>
      </c>
      <c r="N12" s="4">
        <v>88.989512974285603</v>
      </c>
      <c r="O12" s="4">
        <v>50.352480586878443</v>
      </c>
      <c r="P12" s="4">
        <v>29.620189787342436</v>
      </c>
      <c r="Q12" s="4">
        <v>5882.0392281359009</v>
      </c>
      <c r="R12" s="4"/>
    </row>
    <row r="13" spans="1:18" x14ac:dyDescent="0.25">
      <c r="A13" s="14">
        <v>2003</v>
      </c>
      <c r="B13" s="4">
        <v>8591.0829332812773</v>
      </c>
      <c r="C13" s="4">
        <v>1225.8945662412743</v>
      </c>
      <c r="D13" s="4">
        <v>460.57949221005811</v>
      </c>
      <c r="E13" s="4">
        <v>863.26203402586771</v>
      </c>
      <c r="F13" s="4">
        <v>101.21202833129595</v>
      </c>
      <c r="G13" s="4">
        <v>97.326915418509174</v>
      </c>
      <c r="H13" s="4">
        <v>380.67138947761453</v>
      </c>
      <c r="I13" s="4">
        <v>46.684187789790833</v>
      </c>
      <c r="J13" s="4">
        <v>141.75305974163035</v>
      </c>
      <c r="K13" s="4">
        <v>67.431832780283401</v>
      </c>
      <c r="L13" s="4">
        <v>134.14850353485082</v>
      </c>
      <c r="M13" s="4">
        <v>136.74692556161878</v>
      </c>
      <c r="N13" s="4">
        <v>89.923547444992877</v>
      </c>
      <c r="O13" s="4">
        <v>40.508218267685393</v>
      </c>
      <c r="P13" s="4">
        <v>33.88877353895262</v>
      </c>
      <c r="Q13" s="4">
        <v>4545.2351082397508</v>
      </c>
      <c r="R13" s="4"/>
    </row>
    <row r="14" spans="1:18" x14ac:dyDescent="0.25">
      <c r="A14" s="14">
        <v>2002</v>
      </c>
      <c r="B14" s="4">
        <v>8642.7339482897787</v>
      </c>
      <c r="C14" s="4">
        <v>1301.1737551753413</v>
      </c>
      <c r="D14" s="4">
        <v>0</v>
      </c>
      <c r="E14" s="4">
        <v>639.58025676558429</v>
      </c>
      <c r="F14" s="4">
        <v>254.2204668127788</v>
      </c>
      <c r="G14" s="4">
        <v>0</v>
      </c>
      <c r="H14" s="4">
        <v>355.64482367673088</v>
      </c>
      <c r="I14" s="4">
        <v>56.805437282860659</v>
      </c>
      <c r="J14" s="4">
        <v>151.08970839185847</v>
      </c>
      <c r="K14" s="4">
        <v>77.049762754833054</v>
      </c>
      <c r="L14" s="4">
        <v>118.80611444865549</v>
      </c>
      <c r="M14" s="4">
        <v>108.66450844963435</v>
      </c>
      <c r="N14" s="4">
        <v>97.085436681110025</v>
      </c>
      <c r="O14" s="4">
        <v>45.058455245056848</v>
      </c>
      <c r="P14" s="4">
        <v>32.236015994369652</v>
      </c>
      <c r="Q14" s="4">
        <v>4207.7463107020067</v>
      </c>
      <c r="R14" s="4"/>
    </row>
    <row r="15" spans="1:18" x14ac:dyDescent="0.25">
      <c r="A15" s="14">
        <v>2001</v>
      </c>
      <c r="B15" s="4">
        <v>11424.107706171659</v>
      </c>
      <c r="C15" s="4">
        <v>576.50943038393166</v>
      </c>
      <c r="D15" s="4">
        <v>0</v>
      </c>
      <c r="E15" s="4">
        <v>1155.4342106639369</v>
      </c>
      <c r="F15" s="4">
        <v>145.59254302359284</v>
      </c>
      <c r="G15" s="4">
        <v>0</v>
      </c>
      <c r="H15" s="4">
        <v>679.01597350671091</v>
      </c>
      <c r="I15" s="4">
        <v>81.182760935261115</v>
      </c>
      <c r="J15" s="4">
        <v>189.42644218227588</v>
      </c>
      <c r="K15" s="4">
        <v>96.533886415784451</v>
      </c>
      <c r="L15" s="4">
        <v>129.45769535891625</v>
      </c>
      <c r="M15" s="4">
        <v>129.45769535891625</v>
      </c>
      <c r="N15" s="4">
        <v>57.549022688327064</v>
      </c>
      <c r="O15" s="4">
        <v>33.564252835997088</v>
      </c>
      <c r="P15" s="4">
        <v>19.329442735010637</v>
      </c>
      <c r="Q15" s="4">
        <v>3199.1046518887251</v>
      </c>
      <c r="R15" s="4"/>
    </row>
    <row r="16" spans="1:18" x14ac:dyDescent="0.25">
      <c r="A16" s="14">
        <v>2000</v>
      </c>
      <c r="B16" s="4">
        <v>9823.4784763179505</v>
      </c>
      <c r="C16" s="4">
        <v>346.53447826159936</v>
      </c>
      <c r="D16" s="4">
        <v>0</v>
      </c>
      <c r="E16" s="4">
        <v>1149.1263539927295</v>
      </c>
      <c r="F16" s="4">
        <v>31.590785133752014</v>
      </c>
      <c r="G16" s="4">
        <v>0</v>
      </c>
      <c r="H16" s="4">
        <v>706.9226205563607</v>
      </c>
      <c r="I16" s="4">
        <v>76.645688777643429</v>
      </c>
      <c r="J16" s="4">
        <v>178.83994048116801</v>
      </c>
      <c r="K16" s="4">
        <v>168.43915604930891</v>
      </c>
      <c r="L16" s="4">
        <v>94.153526596762219</v>
      </c>
      <c r="M16" s="4">
        <v>94.153526596762219</v>
      </c>
      <c r="N16" s="4">
        <v>37.882009101903179</v>
      </c>
      <c r="O16" s="4">
        <v>25.365705685073447</v>
      </c>
      <c r="P16" s="4">
        <v>14.327813608766071</v>
      </c>
      <c r="Q16" s="4">
        <v>2056.8441663529743</v>
      </c>
      <c r="R16" s="4"/>
    </row>
    <row r="17" spans="1:18" x14ac:dyDescent="0.25">
      <c r="A17" s="14">
        <v>1999</v>
      </c>
      <c r="B17" s="4">
        <v>7689.7850002097839</v>
      </c>
      <c r="C17" s="4">
        <v>379.43996813748117</v>
      </c>
      <c r="D17" s="4">
        <v>0</v>
      </c>
      <c r="E17" s="4">
        <v>953.54710035946096</v>
      </c>
      <c r="F17" s="4">
        <v>48.217286623335539</v>
      </c>
      <c r="G17" s="4">
        <v>0</v>
      </c>
      <c r="H17" s="4">
        <v>438.85464770004631</v>
      </c>
      <c r="I17" s="4">
        <v>47.938457273839518</v>
      </c>
      <c r="J17" s="4">
        <v>111.85640030562554</v>
      </c>
      <c r="K17" s="4">
        <v>115.49171524739275</v>
      </c>
      <c r="L17" s="4">
        <v>50.691242699149377</v>
      </c>
      <c r="M17" s="4">
        <v>50.691242699149377</v>
      </c>
      <c r="N17" s="4">
        <v>28.086097590213878</v>
      </c>
      <c r="O17" s="4">
        <v>13.385018610504142</v>
      </c>
      <c r="P17" s="4">
        <v>4.5453530092504835</v>
      </c>
      <c r="Q17" s="4">
        <v>1472.9672186436187</v>
      </c>
      <c r="R17" s="4"/>
    </row>
    <row r="18" spans="1:18" x14ac:dyDescent="0.25">
      <c r="A18" s="14">
        <v>1998</v>
      </c>
      <c r="B18" s="4">
        <v>6876.0541051961791</v>
      </c>
      <c r="C18" s="4">
        <v>26.351138182747427</v>
      </c>
      <c r="D18" s="4">
        <v>0</v>
      </c>
      <c r="E18" s="4">
        <v>698.78110904103357</v>
      </c>
      <c r="F18" s="4">
        <v>5.0611371297207537</v>
      </c>
      <c r="G18" s="4">
        <v>0</v>
      </c>
      <c r="H18" s="4">
        <v>283.51953746979598</v>
      </c>
      <c r="I18" s="4">
        <v>47.47849629280379</v>
      </c>
      <c r="J18" s="4">
        <v>110.7831580165422</v>
      </c>
      <c r="K18" s="4">
        <v>144.22174964615235</v>
      </c>
      <c r="L18" s="4">
        <v>67.09412384217795</v>
      </c>
      <c r="M18" s="4">
        <v>67.09412384217795</v>
      </c>
      <c r="N18" s="4">
        <v>50.460266124438185</v>
      </c>
      <c r="O18" s="4">
        <v>18.080755777655401</v>
      </c>
      <c r="P18" s="4">
        <v>6.0876269452843195</v>
      </c>
      <c r="Q18" s="4">
        <v>1336.2516074146308</v>
      </c>
      <c r="R18" s="4"/>
    </row>
    <row r="19" spans="1:18" x14ac:dyDescent="0.25">
      <c r="A19" s="14">
        <v>1997</v>
      </c>
      <c r="B19" s="4">
        <v>9006.7541275177045</v>
      </c>
      <c r="C19" s="4">
        <v>19.482121320274821</v>
      </c>
      <c r="D19" s="4">
        <v>0</v>
      </c>
      <c r="E19" s="4">
        <v>928.88954727451176</v>
      </c>
      <c r="F19" s="4">
        <v>1.8117593010237536</v>
      </c>
      <c r="G19" s="4">
        <v>0</v>
      </c>
      <c r="H19" s="4">
        <v>296.59711307043125</v>
      </c>
      <c r="I19" s="4">
        <v>40.375472888310199</v>
      </c>
      <c r="J19" s="4">
        <v>94.209436739390469</v>
      </c>
      <c r="K19" s="4">
        <v>116.88225622447526</v>
      </c>
      <c r="L19" s="4">
        <v>63.002105263007451</v>
      </c>
      <c r="M19" s="4">
        <v>63.002105263007451</v>
      </c>
      <c r="N19" s="4">
        <v>40.268332117861739</v>
      </c>
      <c r="O19" s="4">
        <v>15.923929871740871</v>
      </c>
      <c r="P19" s="4">
        <v>4.7055580915652939</v>
      </c>
      <c r="Q19" s="4">
        <v>959.17197726878896</v>
      </c>
      <c r="R19" s="4"/>
    </row>
    <row r="20" spans="1:18" x14ac:dyDescent="0.25">
      <c r="A20" s="14">
        <v>1996</v>
      </c>
      <c r="B20" s="4">
        <v>7181.7733503209702</v>
      </c>
      <c r="C20" s="4">
        <v>73.004416827859202</v>
      </c>
      <c r="D20" s="4">
        <v>0</v>
      </c>
      <c r="E20" s="4">
        <v>848.8879416439587</v>
      </c>
      <c r="F20" s="4">
        <v>20.752280486733277</v>
      </c>
      <c r="G20" s="4">
        <v>0</v>
      </c>
      <c r="H20" s="4">
        <v>210.87672815785126</v>
      </c>
      <c r="I20" s="4">
        <v>29.497998907728562</v>
      </c>
      <c r="J20" s="4">
        <v>68.828664118033302</v>
      </c>
      <c r="K20" s="4">
        <v>81.599797926548973</v>
      </c>
      <c r="L20" s="4">
        <v>44.477953689923901</v>
      </c>
      <c r="M20" s="4">
        <v>44.477953689923901</v>
      </c>
      <c r="N20" s="4">
        <v>80.143088988372611</v>
      </c>
      <c r="O20" s="4">
        <v>26.440108334581552</v>
      </c>
      <c r="P20" s="4">
        <v>3.2675483960940968</v>
      </c>
      <c r="Q20" s="4">
        <v>598.37717726963035</v>
      </c>
      <c r="R20" s="4"/>
    </row>
    <row r="21" spans="1:18" x14ac:dyDescent="0.25">
      <c r="A21" s="14">
        <v>1995</v>
      </c>
      <c r="B21" s="4">
        <v>5486.1297569252683</v>
      </c>
      <c r="C21" s="4">
        <v>189.90693845354883</v>
      </c>
      <c r="D21" s="4">
        <v>0</v>
      </c>
      <c r="E21" s="4">
        <v>561.37365860940429</v>
      </c>
      <c r="F21" s="4">
        <v>64.343735077837152</v>
      </c>
      <c r="G21" s="4">
        <v>0</v>
      </c>
      <c r="H21" s="4">
        <v>177.51479786774883</v>
      </c>
      <c r="I21" s="4">
        <v>45.134475762935963</v>
      </c>
      <c r="J21" s="4">
        <v>105.31377678018389</v>
      </c>
      <c r="K21" s="4">
        <v>119.47711029674022</v>
      </c>
      <c r="L21" s="4">
        <v>64.261447278996812</v>
      </c>
      <c r="M21" s="4">
        <v>64.261447278996812</v>
      </c>
      <c r="N21" s="4">
        <v>56.672022758815004</v>
      </c>
      <c r="O21" s="4">
        <v>30.524999629317431</v>
      </c>
      <c r="P21" s="4">
        <v>2.6397989935219712</v>
      </c>
      <c r="Q21" s="4">
        <v>577.81524788212573</v>
      </c>
      <c r="R21" s="4"/>
    </row>
    <row r="22" spans="1:18" x14ac:dyDescent="0.25">
      <c r="A22" s="14">
        <v>1994</v>
      </c>
      <c r="B22" s="4">
        <v>3942.9509938740944</v>
      </c>
      <c r="C22" s="4">
        <v>710.65673630493552</v>
      </c>
      <c r="D22" s="4">
        <v>0</v>
      </c>
      <c r="E22" s="4">
        <v>319.78679530476046</v>
      </c>
      <c r="F22" s="4">
        <v>128.70105495258892</v>
      </c>
      <c r="G22" s="4">
        <v>0</v>
      </c>
      <c r="H22" s="4">
        <v>334.19376689711265</v>
      </c>
      <c r="I22" s="4">
        <v>48.45065663756457</v>
      </c>
      <c r="J22" s="4">
        <v>113.05153215431734</v>
      </c>
      <c r="K22" s="4">
        <v>116.68749052230575</v>
      </c>
      <c r="L22" s="4">
        <v>78.484018216375731</v>
      </c>
      <c r="M22" s="4">
        <v>78.484018216375731</v>
      </c>
      <c r="N22" s="4">
        <v>51.069256231180312</v>
      </c>
      <c r="O22" s="4">
        <v>26.099840082179185</v>
      </c>
      <c r="P22" s="4">
        <v>1.795725518850587</v>
      </c>
      <c r="Q22" s="4">
        <v>373.62177978585811</v>
      </c>
      <c r="R22" s="4"/>
    </row>
    <row r="23" spans="1:18" x14ac:dyDescent="0.25">
      <c r="A23" s="14">
        <v>1993</v>
      </c>
      <c r="B23" s="4">
        <v>2337.8092217752578</v>
      </c>
      <c r="C23" s="4">
        <v>1342.8795084819446</v>
      </c>
      <c r="D23" s="4">
        <v>0</v>
      </c>
      <c r="E23" s="4">
        <v>197.29420229628943</v>
      </c>
      <c r="F23" s="4">
        <v>194.75032978278063</v>
      </c>
      <c r="G23" s="4">
        <v>0</v>
      </c>
      <c r="H23" s="4">
        <v>291.22220828534961</v>
      </c>
      <c r="I23" s="4">
        <v>30.299903480282495</v>
      </c>
      <c r="J23" s="4">
        <v>70.699774787325808</v>
      </c>
      <c r="K23" s="4">
        <v>73.818689241274157</v>
      </c>
      <c r="L23" s="4">
        <v>50.222407604660845</v>
      </c>
      <c r="M23" s="4">
        <v>50.222407604660845</v>
      </c>
      <c r="N23" s="4">
        <v>60.631240412603205</v>
      </c>
      <c r="O23" s="4">
        <v>30.379287364908841</v>
      </c>
      <c r="P23" s="4">
        <v>2.9554965206099282</v>
      </c>
      <c r="Q23" s="4">
        <v>154.5458066397087</v>
      </c>
      <c r="R23" s="4"/>
    </row>
    <row r="24" spans="1:18" x14ac:dyDescent="0.25">
      <c r="A24" s="14">
        <v>1992</v>
      </c>
      <c r="B24" s="4">
        <v>1293.4196140756114</v>
      </c>
      <c r="C24" s="4">
        <v>862.0760967967334</v>
      </c>
      <c r="D24" s="4">
        <v>0</v>
      </c>
      <c r="E24" s="4">
        <v>129.53485418282369</v>
      </c>
      <c r="F24" s="4">
        <v>153.99519165040815</v>
      </c>
      <c r="G24" s="4">
        <v>0</v>
      </c>
      <c r="H24" s="4">
        <v>149.62144261272644</v>
      </c>
      <c r="I24" s="4">
        <v>21.318745295744822</v>
      </c>
      <c r="J24" s="4">
        <v>49.743739023404579</v>
      </c>
      <c r="K24" s="4">
        <v>49.922486013076423</v>
      </c>
      <c r="L24" s="4">
        <v>29.563626126435583</v>
      </c>
      <c r="M24" s="4">
        <v>29.563626126435583</v>
      </c>
      <c r="N24" s="4">
        <v>123.30632582961013</v>
      </c>
      <c r="O24" s="4">
        <v>76.986338750281647</v>
      </c>
      <c r="P24" s="4">
        <v>5.5401485484187454</v>
      </c>
      <c r="Q24" s="4">
        <v>96.90947878855512</v>
      </c>
      <c r="R24" s="4"/>
    </row>
    <row r="25" spans="1:18" x14ac:dyDescent="0.25">
      <c r="A25" s="14">
        <v>1991</v>
      </c>
      <c r="B25" s="4">
        <v>1312.5969881899894</v>
      </c>
      <c r="C25" s="4">
        <v>601.02556346834717</v>
      </c>
      <c r="D25" s="4">
        <v>0</v>
      </c>
      <c r="E25" s="4">
        <v>153.0908415918544</v>
      </c>
      <c r="F25" s="4">
        <v>83.56463087814997</v>
      </c>
      <c r="G25" s="4">
        <v>0</v>
      </c>
      <c r="H25" s="4">
        <v>132.77421162778151</v>
      </c>
      <c r="I25" s="4">
        <v>41.045052247408414</v>
      </c>
      <c r="J25" s="4">
        <v>95.771788577286287</v>
      </c>
      <c r="K25" s="4">
        <v>78.546995924780433</v>
      </c>
      <c r="L25" s="4">
        <v>31.649343105633687</v>
      </c>
      <c r="M25" s="4">
        <v>31.649343105633687</v>
      </c>
      <c r="N25" s="4">
        <v>81.939272204594857</v>
      </c>
      <c r="O25" s="4">
        <v>55.642252611083222</v>
      </c>
      <c r="P25" s="4">
        <v>5.7833670910542532</v>
      </c>
      <c r="Q25" s="4">
        <v>166.69391103783784</v>
      </c>
      <c r="R25" s="4"/>
    </row>
    <row r="26" spans="1:18" x14ac:dyDescent="0.25">
      <c r="A26" s="14">
        <v>1990</v>
      </c>
      <c r="B26" s="4">
        <v>1239.2461135988121</v>
      </c>
      <c r="C26" s="4">
        <v>287.58451056662807</v>
      </c>
      <c r="D26" s="4">
        <v>0</v>
      </c>
      <c r="E26" s="4">
        <v>186.91083146309506</v>
      </c>
      <c r="F26" s="4">
        <v>47.096777662491746</v>
      </c>
      <c r="G26" s="4">
        <v>0</v>
      </c>
      <c r="H26" s="4">
        <v>144.62255928997098</v>
      </c>
      <c r="I26" s="4">
        <v>37.955895830586186</v>
      </c>
      <c r="J26" s="4">
        <v>88.563756938034473</v>
      </c>
      <c r="K26" s="4">
        <v>77.951139677930811</v>
      </c>
      <c r="L26" s="4">
        <v>30.748434394537899</v>
      </c>
      <c r="M26" s="4">
        <v>30.748434394537899</v>
      </c>
      <c r="N26" s="4">
        <v>28.334805688332846</v>
      </c>
      <c r="O26" s="4">
        <v>26.576444839638647</v>
      </c>
      <c r="P26" s="4">
        <v>2.8305320978979718</v>
      </c>
      <c r="Q26" s="4">
        <v>173.2998413522333</v>
      </c>
      <c r="R26" s="4"/>
    </row>
    <row r="27" spans="1:18" x14ac:dyDescent="0.25">
      <c r="A27" s="14">
        <v>1989</v>
      </c>
      <c r="B27" s="4">
        <v>482.30488439841452</v>
      </c>
      <c r="C27" s="4">
        <v>1218.9254457320758</v>
      </c>
      <c r="D27" s="4">
        <v>0</v>
      </c>
      <c r="E27" s="4">
        <v>65.187924014127603</v>
      </c>
      <c r="F27" s="4">
        <v>166.40525912239323</v>
      </c>
      <c r="G27" s="4">
        <v>0</v>
      </c>
      <c r="H27" s="4">
        <v>141.5624036738744</v>
      </c>
      <c r="I27" s="4">
        <v>37.148270579466981</v>
      </c>
      <c r="J27" s="4">
        <v>86.679298018756256</v>
      </c>
      <c r="K27" s="4">
        <v>84.144999018625825</v>
      </c>
      <c r="L27" s="4">
        <v>25.97021143082252</v>
      </c>
      <c r="M27" s="4">
        <v>25.97021143082252</v>
      </c>
      <c r="N27" s="4">
        <v>19.752630667871109</v>
      </c>
      <c r="O27" s="4">
        <v>15.959313385185171</v>
      </c>
      <c r="P27" s="4">
        <v>2.4119714108887087</v>
      </c>
      <c r="Q27" s="4">
        <v>201.01972790394331</v>
      </c>
      <c r="R27" s="4"/>
    </row>
    <row r="28" spans="1:18" x14ac:dyDescent="0.25">
      <c r="A28" s="14">
        <v>1988</v>
      </c>
      <c r="B28" s="4">
        <v>105.71656502508939</v>
      </c>
      <c r="C28" s="4">
        <v>1398.7430078887633</v>
      </c>
      <c r="D28" s="4">
        <v>0</v>
      </c>
      <c r="E28" s="4">
        <v>13.295115491545268</v>
      </c>
      <c r="F28" s="4">
        <v>148.66457522618467</v>
      </c>
      <c r="G28" s="4">
        <v>0</v>
      </c>
      <c r="H28" s="4">
        <v>103.76480648798756</v>
      </c>
      <c r="I28" s="4">
        <v>38.361646558821043</v>
      </c>
      <c r="J28" s="4">
        <v>89.510508637249075</v>
      </c>
      <c r="K28" s="4">
        <v>91.293824824403899</v>
      </c>
      <c r="L28" s="4">
        <v>24.690373000874679</v>
      </c>
      <c r="M28" s="4">
        <v>24.690373000874679</v>
      </c>
      <c r="N28" s="4">
        <v>42.975602670323845</v>
      </c>
      <c r="O28" s="4">
        <v>32.944926009594653</v>
      </c>
      <c r="P28" s="4">
        <v>4.2543701829923366</v>
      </c>
      <c r="Q28" s="4">
        <v>214.5263959533597</v>
      </c>
      <c r="R28" s="4"/>
    </row>
    <row r="29" spans="1:18" x14ac:dyDescent="0.25">
      <c r="A29" s="14">
        <v>1987</v>
      </c>
      <c r="B29" s="4">
        <v>31.1787353676621</v>
      </c>
      <c r="C29" s="4">
        <v>898.31180321442525</v>
      </c>
      <c r="D29" s="4">
        <v>0</v>
      </c>
      <c r="E29" s="4">
        <v>7.6312248622050731</v>
      </c>
      <c r="F29" s="4">
        <v>110.71272083888246</v>
      </c>
      <c r="G29" s="4">
        <v>0</v>
      </c>
      <c r="H29" s="4">
        <v>49.232461951668796</v>
      </c>
      <c r="I29" s="4">
        <v>37.124159333701343</v>
      </c>
      <c r="J29" s="4">
        <v>86.623038445303138</v>
      </c>
      <c r="K29" s="4">
        <v>87.439167451422563</v>
      </c>
      <c r="L29" s="4">
        <v>20.405483395946678</v>
      </c>
      <c r="M29" s="4">
        <v>20.405483395946678</v>
      </c>
      <c r="N29" s="4">
        <v>23.870660429881074</v>
      </c>
      <c r="O29" s="4">
        <v>24.011879985859366</v>
      </c>
      <c r="P29" s="4">
        <v>4.1363663493000011</v>
      </c>
      <c r="Q29" s="4">
        <v>196.17399002022688</v>
      </c>
      <c r="R29" s="4"/>
    </row>
    <row r="30" spans="1:18" x14ac:dyDescent="0.25">
      <c r="A30" s="14">
        <v>1986</v>
      </c>
      <c r="B30" s="4">
        <v>69.070073490167772</v>
      </c>
      <c r="C30" s="4">
        <v>1249.4530397416133</v>
      </c>
      <c r="D30" s="4">
        <v>0</v>
      </c>
      <c r="E30" s="4">
        <v>9.1860629348042817</v>
      </c>
      <c r="F30" s="4">
        <v>113.93138330448954</v>
      </c>
      <c r="G30" s="4">
        <v>0</v>
      </c>
      <c r="H30" s="4">
        <v>54.503715383179141</v>
      </c>
      <c r="I30" s="4">
        <v>53.685742589091554</v>
      </c>
      <c r="J30" s="4">
        <v>125.26673270788032</v>
      </c>
      <c r="K30" s="4">
        <v>99.233378647380164</v>
      </c>
      <c r="L30" s="4">
        <v>23.032115658142772</v>
      </c>
      <c r="M30" s="4">
        <v>23.032115658142772</v>
      </c>
      <c r="N30" s="4">
        <v>24.500136993548828</v>
      </c>
      <c r="O30" s="4">
        <v>22.744969618812618</v>
      </c>
      <c r="P30" s="4">
        <v>3.4159111881733244</v>
      </c>
      <c r="Q30" s="4">
        <v>178.57607771972667</v>
      </c>
      <c r="R30" s="4"/>
    </row>
    <row r="31" spans="1:18" x14ac:dyDescent="0.25">
      <c r="A31" s="14">
        <v>1985</v>
      </c>
      <c r="B31" s="4">
        <v>26.708335065320941</v>
      </c>
      <c r="C31" s="4">
        <v>1070.2481919120421</v>
      </c>
      <c r="D31" s="4">
        <v>0</v>
      </c>
      <c r="E31" s="4">
        <v>4.2592938694359344</v>
      </c>
      <c r="F31" s="4">
        <v>99.333034695490554</v>
      </c>
      <c r="G31" s="4">
        <v>0</v>
      </c>
      <c r="H31" s="4">
        <v>49.853067306412662</v>
      </c>
      <c r="I31" s="4">
        <v>39.692549302095237</v>
      </c>
      <c r="J31" s="4">
        <v>92.615948371555547</v>
      </c>
      <c r="K31" s="4">
        <v>61.093074169528798</v>
      </c>
      <c r="L31" s="4">
        <v>15.475715529074042</v>
      </c>
      <c r="M31" s="4">
        <v>15.475715529074042</v>
      </c>
      <c r="N31" s="4">
        <v>19.895116576167062</v>
      </c>
      <c r="O31" s="4">
        <v>12.645651020734014</v>
      </c>
      <c r="P31" s="4">
        <v>1.7869335475258994</v>
      </c>
      <c r="Q31" s="4">
        <v>171.18980615823332</v>
      </c>
      <c r="R31" s="4"/>
    </row>
    <row r="32" spans="1:18" x14ac:dyDescent="0.25">
      <c r="A32" s="14">
        <v>1984</v>
      </c>
      <c r="B32" s="4">
        <v>29.983899777611594</v>
      </c>
      <c r="C32" s="4">
        <v>814.16848977042878</v>
      </c>
      <c r="D32" s="4">
        <v>0</v>
      </c>
      <c r="E32" s="4">
        <v>3.0141407585598845</v>
      </c>
      <c r="F32" s="4">
        <v>77.425988546342879</v>
      </c>
      <c r="G32" s="4">
        <v>0</v>
      </c>
      <c r="H32" s="4">
        <v>46.863415408329132</v>
      </c>
      <c r="I32" s="4">
        <v>33.3475770780407</v>
      </c>
      <c r="J32" s="4">
        <v>77.811013182094996</v>
      </c>
      <c r="K32" s="4">
        <v>45.73189886616769</v>
      </c>
      <c r="L32" s="4">
        <v>12.848182991607613</v>
      </c>
      <c r="M32" s="4">
        <v>12.848182991607613</v>
      </c>
      <c r="N32" s="4">
        <v>12.583060952482267</v>
      </c>
      <c r="O32" s="4">
        <v>12.743952515007345</v>
      </c>
      <c r="P32" s="4">
        <v>2.2122589847198442</v>
      </c>
      <c r="Q32" s="4">
        <v>137.47478789729763</v>
      </c>
      <c r="R32" s="4"/>
    </row>
    <row r="33" spans="1:18" x14ac:dyDescent="0.25">
      <c r="A33" s="14">
        <v>1983</v>
      </c>
      <c r="B33" s="4">
        <v>60.94603326270056</v>
      </c>
      <c r="C33" s="4">
        <v>764.44663965348241</v>
      </c>
      <c r="D33" s="4">
        <v>0</v>
      </c>
      <c r="E33" s="4">
        <v>5.7175314420194177</v>
      </c>
      <c r="F33" s="4">
        <v>43.680200903387288</v>
      </c>
      <c r="G33" s="4">
        <v>0</v>
      </c>
      <c r="H33" s="4">
        <v>36.148585498966483</v>
      </c>
      <c r="I33" s="4">
        <v>21.577729371694968</v>
      </c>
      <c r="J33" s="4">
        <v>50.348035200621595</v>
      </c>
      <c r="K33" s="4">
        <v>30.759498723356561</v>
      </c>
      <c r="L33" s="4">
        <v>8.2336218119147802</v>
      </c>
      <c r="M33" s="4">
        <v>8.2336218119147802</v>
      </c>
      <c r="N33" s="4">
        <v>8.0345899649979415</v>
      </c>
      <c r="O33" s="4">
        <v>11.273593886876588</v>
      </c>
      <c r="P33" s="4">
        <v>1.0915224365114675</v>
      </c>
      <c r="Q33" s="4">
        <v>158.1570887626782</v>
      </c>
      <c r="R33" s="4"/>
    </row>
    <row r="34" spans="1:18" x14ac:dyDescent="0.25">
      <c r="A34" s="14">
        <v>1982</v>
      </c>
      <c r="B34" s="4">
        <v>268.21480674774079</v>
      </c>
      <c r="C34" s="4">
        <v>294.2208149607531</v>
      </c>
      <c r="D34" s="4">
        <v>0</v>
      </c>
      <c r="E34" s="4">
        <v>12.04937815795091</v>
      </c>
      <c r="F34" s="4">
        <v>20.866683137531044</v>
      </c>
      <c r="G34" s="4">
        <v>0</v>
      </c>
      <c r="H34" s="4">
        <v>57.433958592311519</v>
      </c>
      <c r="I34" s="4">
        <v>22.798438342075016</v>
      </c>
      <c r="J34" s="4">
        <v>53.196356131508352</v>
      </c>
      <c r="K34" s="4">
        <v>32.667348868019239</v>
      </c>
      <c r="L34" s="4">
        <v>7.0721237594253754</v>
      </c>
      <c r="M34" s="4">
        <v>7.0721237594253754</v>
      </c>
      <c r="N34" s="4">
        <v>11.165621349008324</v>
      </c>
      <c r="O34" s="4">
        <v>12.346624640134056</v>
      </c>
      <c r="P34" s="4">
        <v>1.6799834502213278</v>
      </c>
      <c r="Q34" s="4">
        <v>144.18985697412776</v>
      </c>
      <c r="R34" s="4"/>
    </row>
    <row r="35" spans="1:18" x14ac:dyDescent="0.25">
      <c r="A35" s="14">
        <v>1981</v>
      </c>
      <c r="B35" s="4">
        <v>256.81294947546979</v>
      </c>
      <c r="C35" s="4">
        <v>173.55846655152968</v>
      </c>
      <c r="D35" s="4">
        <v>0</v>
      </c>
      <c r="E35" s="4">
        <v>10.78179081043749</v>
      </c>
      <c r="F35" s="4">
        <v>5.1141153989813279</v>
      </c>
      <c r="G35" s="4">
        <v>0</v>
      </c>
      <c r="H35" s="4">
        <v>40.954586850139364</v>
      </c>
      <c r="I35" s="4">
        <v>30.609323664746309</v>
      </c>
      <c r="J35" s="4">
        <v>71.421755217741392</v>
      </c>
      <c r="K35" s="4">
        <v>48.38574665339852</v>
      </c>
      <c r="L35" s="4">
        <v>8.4125911977771999</v>
      </c>
      <c r="M35" s="4">
        <v>8.4125911977771999</v>
      </c>
      <c r="N35" s="4">
        <v>12.343794419097414</v>
      </c>
      <c r="O35" s="4">
        <v>11.645359116107583</v>
      </c>
      <c r="P35" s="4">
        <v>3.6162155714910096</v>
      </c>
      <c r="Q35" s="4">
        <v>103.43497070053472</v>
      </c>
      <c r="R35" s="4"/>
    </row>
    <row r="36" spans="1:18" x14ac:dyDescent="0.25">
      <c r="A36" s="14">
        <v>1980</v>
      </c>
      <c r="B36" s="4">
        <v>482.67890941048944</v>
      </c>
      <c r="C36" s="4">
        <v>263.94977335949</v>
      </c>
      <c r="D36" s="4">
        <v>0</v>
      </c>
      <c r="E36" s="4">
        <v>25.651651134894507</v>
      </c>
      <c r="F36" s="4">
        <v>8.2891351257804988</v>
      </c>
      <c r="G36" s="4">
        <v>0</v>
      </c>
      <c r="H36" s="4">
        <v>19.853533468306662</v>
      </c>
      <c r="I36" s="4">
        <v>47.178889160711265</v>
      </c>
      <c r="J36" s="4">
        <v>110.08407470832623</v>
      </c>
      <c r="K36" s="4">
        <v>47.126699815304107</v>
      </c>
      <c r="L36" s="4">
        <v>11.323971603730678</v>
      </c>
      <c r="M36" s="4">
        <v>11.323971603730678</v>
      </c>
      <c r="N36" s="4">
        <v>16.567463745910164</v>
      </c>
      <c r="O36" s="4">
        <v>11.631709749060938</v>
      </c>
      <c r="P36" s="4">
        <v>2.0713542035024992</v>
      </c>
      <c r="Q36" s="4">
        <v>87.436444390953525</v>
      </c>
      <c r="R36" s="4"/>
    </row>
    <row r="37" spans="1:18" x14ac:dyDescent="0.25">
      <c r="A37" s="14">
        <v>1979</v>
      </c>
      <c r="B37" s="4">
        <v>639.76155018422969</v>
      </c>
      <c r="C37" s="4">
        <v>2.9786600440092412</v>
      </c>
      <c r="D37" s="4">
        <v>0</v>
      </c>
      <c r="E37" s="4">
        <v>32.817803625453699</v>
      </c>
      <c r="F37" s="4">
        <v>0.44600606987544866</v>
      </c>
      <c r="G37" s="4">
        <v>0</v>
      </c>
      <c r="H37" s="4">
        <v>12.307724933878632</v>
      </c>
      <c r="I37" s="4">
        <v>30.0491157887224</v>
      </c>
      <c r="J37" s="4">
        <v>70.114603507018941</v>
      </c>
      <c r="K37" s="4">
        <v>78.452810827988728</v>
      </c>
      <c r="L37" s="4">
        <v>8.2775356031969629</v>
      </c>
      <c r="M37" s="4">
        <v>8.2775356031969629</v>
      </c>
      <c r="N37" s="4">
        <v>15.490573663852276</v>
      </c>
      <c r="O37" s="4">
        <v>9.0276892767305448</v>
      </c>
      <c r="P37" s="4">
        <v>2.106955421711707</v>
      </c>
      <c r="Q37" s="4">
        <v>40.058023286059424</v>
      </c>
      <c r="R37" s="4"/>
    </row>
    <row r="38" spans="1:18" x14ac:dyDescent="0.25">
      <c r="A38" s="14">
        <v>1978</v>
      </c>
      <c r="B38" s="4">
        <v>580.81103535059492</v>
      </c>
      <c r="C38" s="4">
        <v>0</v>
      </c>
      <c r="D38" s="4">
        <v>0</v>
      </c>
      <c r="E38" s="4">
        <v>30.795351618548423</v>
      </c>
      <c r="F38" s="4">
        <v>0</v>
      </c>
      <c r="G38" s="4">
        <v>0</v>
      </c>
      <c r="H38" s="4">
        <v>1.7866838422002269</v>
      </c>
      <c r="I38" s="4">
        <v>35.771364359910066</v>
      </c>
      <c r="J38" s="4">
        <v>83.466516839790174</v>
      </c>
      <c r="K38" s="4">
        <v>34.162519396662645</v>
      </c>
      <c r="L38" s="4">
        <v>7.2356254637862207</v>
      </c>
      <c r="M38" s="4">
        <v>7.2356254637862207</v>
      </c>
      <c r="N38" s="4">
        <v>18.409681366916619</v>
      </c>
      <c r="O38" s="4">
        <v>10.428027054314828</v>
      </c>
      <c r="P38" s="4">
        <v>1.5046322450131209</v>
      </c>
      <c r="Q38" s="4">
        <v>23.836524829149781</v>
      </c>
      <c r="R38" s="4"/>
    </row>
    <row r="39" spans="1:18" x14ac:dyDescent="0.25">
      <c r="A39" s="14">
        <v>1977</v>
      </c>
      <c r="B39" s="4">
        <v>443.81960587954302</v>
      </c>
      <c r="C39" s="4">
        <v>0</v>
      </c>
      <c r="D39" s="4">
        <v>0</v>
      </c>
      <c r="E39" s="4">
        <v>25.755417570676599</v>
      </c>
      <c r="F39" s="4">
        <v>0</v>
      </c>
      <c r="G39" s="4">
        <v>0</v>
      </c>
      <c r="H39" s="4">
        <v>0.81355247100693862</v>
      </c>
      <c r="I39" s="4">
        <v>39.605163148614423</v>
      </c>
      <c r="J39" s="4">
        <v>92.412047346766954</v>
      </c>
      <c r="K39" s="4">
        <v>33.678226581587907</v>
      </c>
      <c r="L39" s="4">
        <v>10.574527606743162</v>
      </c>
      <c r="M39" s="4">
        <v>10.574527606743162</v>
      </c>
      <c r="N39" s="4">
        <v>13.003184524598593</v>
      </c>
      <c r="O39" s="4">
        <v>8.8546588225083624</v>
      </c>
      <c r="P39" s="4">
        <v>1.1960541328878393</v>
      </c>
      <c r="Q39" s="4"/>
      <c r="R39" s="4"/>
    </row>
    <row r="40" spans="1:18" x14ac:dyDescent="0.25">
      <c r="A40" s="14">
        <v>1976</v>
      </c>
      <c r="B40" s="4">
        <v>399.21976775094322</v>
      </c>
      <c r="C40" s="4">
        <v>0</v>
      </c>
      <c r="D40" s="4">
        <v>0</v>
      </c>
      <c r="E40" s="4">
        <v>35.786851508691633</v>
      </c>
      <c r="F40" s="4">
        <v>0</v>
      </c>
      <c r="G40" s="4">
        <v>0</v>
      </c>
      <c r="H40" s="4">
        <v>0.64596038185725535</v>
      </c>
      <c r="I40" s="4">
        <v>23.83319184508116</v>
      </c>
      <c r="J40" s="4">
        <v>55.610780971856023</v>
      </c>
      <c r="K40" s="4">
        <v>25.537734737381371</v>
      </c>
      <c r="L40" s="4">
        <v>9.0286037727091966</v>
      </c>
      <c r="M40" s="4">
        <v>9.0286037727091966</v>
      </c>
      <c r="N40" s="4">
        <v>8.2635141955621361</v>
      </c>
      <c r="O40" s="4">
        <v>5.1955437903961998</v>
      </c>
      <c r="P40" s="4">
        <v>0.60496878352549721</v>
      </c>
      <c r="Q40" s="4"/>
      <c r="R40" s="4"/>
    </row>
    <row r="41" spans="1:18" x14ac:dyDescent="0.25">
      <c r="A41" s="14">
        <v>1975</v>
      </c>
      <c r="B41" s="4">
        <v>350.85475534640466</v>
      </c>
      <c r="C41" s="4">
        <v>0</v>
      </c>
      <c r="D41" s="4">
        <v>0</v>
      </c>
      <c r="E41" s="4">
        <v>36.885042235299323</v>
      </c>
      <c r="F41" s="4">
        <v>0</v>
      </c>
      <c r="G41" s="4">
        <v>0</v>
      </c>
      <c r="H41" s="4">
        <v>0.2112138504270123</v>
      </c>
      <c r="I41" s="4">
        <v>17.012036019052093</v>
      </c>
      <c r="J41" s="4">
        <v>39.694750711121536</v>
      </c>
      <c r="K41" s="4">
        <v>19.323521634001537</v>
      </c>
      <c r="L41" s="4">
        <v>7.0424922092046032</v>
      </c>
      <c r="M41" s="4">
        <v>7.0424922092046032</v>
      </c>
      <c r="N41" s="4">
        <v>6.7207519354817755</v>
      </c>
      <c r="O41" s="4">
        <v>3.7286363477672859</v>
      </c>
      <c r="P41" s="4">
        <v>0.71350448630114738</v>
      </c>
      <c r="Q41" s="4"/>
      <c r="R41" s="4"/>
    </row>
    <row r="42" spans="1:18" x14ac:dyDescent="0.25">
      <c r="A42" s="14">
        <v>1974</v>
      </c>
      <c r="B42" s="4">
        <v>289.8971393403221</v>
      </c>
      <c r="C42" s="4">
        <v>0</v>
      </c>
      <c r="D42" s="4">
        <v>0</v>
      </c>
      <c r="E42" s="4">
        <v>33.337746289703944</v>
      </c>
      <c r="F42" s="4">
        <v>0</v>
      </c>
      <c r="G42" s="4">
        <v>0</v>
      </c>
      <c r="H42" s="4">
        <v>0.18155578217393326</v>
      </c>
      <c r="I42" s="4">
        <v>13.570897749342997</v>
      </c>
      <c r="J42" s="4">
        <v>31.665428081800322</v>
      </c>
      <c r="K42" s="4">
        <v>10.552022983790906</v>
      </c>
      <c r="L42" s="4">
        <v>5.4560557806297112</v>
      </c>
      <c r="M42" s="4">
        <v>5.4560557806297112</v>
      </c>
      <c r="N42" s="4">
        <v>4.7552186052818275</v>
      </c>
      <c r="O42" s="4">
        <v>2.7598503262218261</v>
      </c>
      <c r="P42" s="4">
        <v>0.57248483577600151</v>
      </c>
      <c r="Q42" s="4"/>
      <c r="R42" s="4"/>
    </row>
    <row r="43" spans="1:18" x14ac:dyDescent="0.25">
      <c r="A43" s="14">
        <v>1973</v>
      </c>
      <c r="B43" s="4">
        <v>234.010587655102</v>
      </c>
      <c r="C43" s="4">
        <v>0</v>
      </c>
      <c r="D43" s="4">
        <v>0</v>
      </c>
      <c r="E43" s="4">
        <v>29.117856605601034</v>
      </c>
      <c r="F43" s="4">
        <v>0</v>
      </c>
      <c r="G43" s="4">
        <v>0</v>
      </c>
      <c r="H43" s="4">
        <v>0.1664306915596302</v>
      </c>
      <c r="I43" s="4">
        <v>12.454452346772433</v>
      </c>
      <c r="J43" s="4">
        <v>29.060388809135667</v>
      </c>
      <c r="K43" s="4">
        <v>7.1011294120701995</v>
      </c>
      <c r="L43" s="4">
        <v>3.3311836834066555</v>
      </c>
      <c r="M43" s="4">
        <v>3.3311836834066555</v>
      </c>
      <c r="N43" s="4">
        <v>3.2113528367746191</v>
      </c>
      <c r="O43" s="4">
        <v>1.7006584004558956</v>
      </c>
      <c r="P43" s="4">
        <v>7.2138214229306288E-2</v>
      </c>
      <c r="Q43" s="4"/>
      <c r="R43" s="4"/>
    </row>
    <row r="44" spans="1:18" x14ac:dyDescent="0.25">
      <c r="A44" s="18" t="s">
        <v>25</v>
      </c>
      <c r="B44" s="16">
        <f>SUM(B3:B43)</f>
        <v>116247.90293136115</v>
      </c>
      <c r="C44" s="16">
        <f t="shared" ref="C44:R44" si="0">SUM(C3:C43)</f>
        <v>19418.761193538154</v>
      </c>
      <c r="D44" s="16">
        <f t="shared" si="0"/>
        <v>212253.29034097434</v>
      </c>
      <c r="E44" s="16">
        <f t="shared" si="0"/>
        <v>17358.612284567036</v>
      </c>
      <c r="F44" s="16">
        <f t="shared" si="0"/>
        <v>2250.5558975346298</v>
      </c>
      <c r="G44" s="16">
        <f t="shared" si="0"/>
        <v>32330.488055333273</v>
      </c>
      <c r="H44" s="16">
        <f t="shared" si="0"/>
        <v>18302.019975142535</v>
      </c>
      <c r="I44" s="16">
        <f t="shared" si="0"/>
        <v>1964.1118062770927</v>
      </c>
      <c r="J44" s="16">
        <f t="shared" si="0"/>
        <v>5785.6869527491863</v>
      </c>
      <c r="K44" s="16">
        <f t="shared" si="0"/>
        <v>3434.9532712492933</v>
      </c>
      <c r="L44" s="16">
        <f t="shared" si="0"/>
        <v>5249.791128638939</v>
      </c>
      <c r="M44" s="16">
        <f t="shared" si="0"/>
        <v>5380.9305601052793</v>
      </c>
      <c r="N44" s="16">
        <f t="shared" si="0"/>
        <v>2134.4085209994651</v>
      </c>
      <c r="O44" s="16">
        <f t="shared" si="0"/>
        <v>1050.1430458327463</v>
      </c>
      <c r="P44" s="16">
        <f t="shared" si="0"/>
        <v>416.03193075891932</v>
      </c>
      <c r="Q44" s="16">
        <f t="shared" si="0"/>
        <v>104200.91805233076</v>
      </c>
      <c r="R44" s="16">
        <f t="shared" si="0"/>
        <v>29188.504864996932</v>
      </c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opLeftCell="A17" workbookViewId="0">
      <selection activeCell="A3" sqref="A3:R43"/>
    </sheetView>
  </sheetViews>
  <sheetFormatPr defaultColWidth="13.42578125" defaultRowHeight="15" x14ac:dyDescent="0.25"/>
  <sheetData>
    <row r="1" spans="1:18" x14ac:dyDescent="0.25">
      <c r="A1" s="14" t="s">
        <v>0</v>
      </c>
      <c r="B1" s="15" t="s">
        <v>29</v>
      </c>
      <c r="C1" s="15" t="s">
        <v>29</v>
      </c>
      <c r="D1" s="15" t="s">
        <v>29</v>
      </c>
      <c r="E1" s="15" t="s">
        <v>29</v>
      </c>
      <c r="F1" s="15" t="s">
        <v>29</v>
      </c>
      <c r="G1" s="15" t="s">
        <v>29</v>
      </c>
      <c r="H1" s="15" t="s">
        <v>29</v>
      </c>
      <c r="I1" s="15" t="s">
        <v>29</v>
      </c>
      <c r="J1" s="15" t="s">
        <v>29</v>
      </c>
      <c r="K1" s="15" t="s">
        <v>29</v>
      </c>
      <c r="L1" s="15" t="s">
        <v>29</v>
      </c>
      <c r="M1" s="15" t="s">
        <v>29</v>
      </c>
      <c r="N1" s="15" t="s">
        <v>29</v>
      </c>
      <c r="O1" s="15" t="s">
        <v>29</v>
      </c>
      <c r="P1" s="15" t="s">
        <v>29</v>
      </c>
      <c r="Q1" s="15" t="s">
        <v>29</v>
      </c>
      <c r="R1" s="15" t="s">
        <v>29</v>
      </c>
    </row>
    <row r="2" spans="1:18" ht="30" x14ac:dyDescent="0.25">
      <c r="A2" s="14" t="s">
        <v>24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16</v>
      </c>
      <c r="P2" s="15" t="s">
        <v>15</v>
      </c>
      <c r="Q2" s="15" t="s">
        <v>17</v>
      </c>
      <c r="R2" s="15" t="s">
        <v>18</v>
      </c>
    </row>
    <row r="3" spans="1:18" x14ac:dyDescent="0.25">
      <c r="A3" s="14">
        <v>2013</v>
      </c>
      <c r="B3" s="4">
        <v>896.54693475770523</v>
      </c>
      <c r="C3" s="4">
        <v>0</v>
      </c>
      <c r="D3" s="4">
        <v>15729.041955336208</v>
      </c>
      <c r="E3" s="4">
        <v>37.741442251258796</v>
      </c>
      <c r="F3" s="4">
        <v>0</v>
      </c>
      <c r="G3" s="4">
        <v>2460.4793525880723</v>
      </c>
      <c r="H3" s="4">
        <v>2083.8231543624165</v>
      </c>
      <c r="I3" s="4">
        <v>37.090064216334831</v>
      </c>
      <c r="J3" s="4">
        <v>270.95111168479139</v>
      </c>
      <c r="K3" s="4">
        <v>76.563425731711263</v>
      </c>
      <c r="L3" s="4">
        <v>383.82258220658957</v>
      </c>
      <c r="M3" s="4">
        <v>528.57065410306893</v>
      </c>
      <c r="N3" s="4">
        <v>68.299030159754722</v>
      </c>
      <c r="O3" s="4">
        <v>25.980269200847495</v>
      </c>
      <c r="P3" s="4">
        <v>16.518110107609022</v>
      </c>
      <c r="Q3" s="4">
        <v>2530.025765238222</v>
      </c>
      <c r="R3" s="4">
        <v>4239.9834223408989</v>
      </c>
    </row>
    <row r="4" spans="1:18" x14ac:dyDescent="0.25">
      <c r="A4" s="14">
        <v>2012</v>
      </c>
      <c r="B4" s="4">
        <v>1540.184748633447</v>
      </c>
      <c r="C4" s="4">
        <v>0</v>
      </c>
      <c r="D4" s="4">
        <v>15705.90249737723</v>
      </c>
      <c r="E4" s="4">
        <v>67.292930999050697</v>
      </c>
      <c r="F4" s="4">
        <v>0</v>
      </c>
      <c r="G4" s="4">
        <v>2571.2959523636741</v>
      </c>
      <c r="H4" s="4">
        <v>1648.1309980160227</v>
      </c>
      <c r="I4" s="4">
        <v>44.040214796275947</v>
      </c>
      <c r="J4" s="4">
        <v>258.02508621071718</v>
      </c>
      <c r="K4" s="4">
        <v>92.259684425691319</v>
      </c>
      <c r="L4" s="4">
        <v>366.75595144936972</v>
      </c>
      <c r="M4" s="4">
        <v>400.99774525030176</v>
      </c>
      <c r="N4" s="4">
        <v>88.308531975717443</v>
      </c>
      <c r="O4" s="4">
        <v>27.840906545706019</v>
      </c>
      <c r="P4" s="4">
        <v>20.609665953318441</v>
      </c>
      <c r="Q4" s="4">
        <v>3590.6604542505765</v>
      </c>
      <c r="R4" s="4">
        <v>4057.1295410721173</v>
      </c>
    </row>
    <row r="5" spans="1:18" x14ac:dyDescent="0.25">
      <c r="A5" s="14">
        <v>2011</v>
      </c>
      <c r="B5" s="4">
        <v>867.74581820154003</v>
      </c>
      <c r="C5" s="4">
        <v>0</v>
      </c>
      <c r="D5" s="4">
        <v>13660.808120708301</v>
      </c>
      <c r="E5" s="4">
        <v>1075.6219485216075</v>
      </c>
      <c r="F5" s="4">
        <v>0</v>
      </c>
      <c r="G5" s="4">
        <v>3204.9420338829</v>
      </c>
      <c r="H5" s="4">
        <v>1140.5840211152374</v>
      </c>
      <c r="I5" s="4">
        <v>65.090067265895883</v>
      </c>
      <c r="J5" s="4">
        <v>319.58007925390996</v>
      </c>
      <c r="K5" s="4">
        <v>119.67114284405882</v>
      </c>
      <c r="L5" s="4">
        <v>475.73712761381643</v>
      </c>
      <c r="M5" s="4">
        <v>439.47289614138185</v>
      </c>
      <c r="N5" s="4">
        <v>130.93925344704678</v>
      </c>
      <c r="O5" s="4">
        <v>42.236267787244358</v>
      </c>
      <c r="P5" s="4">
        <v>28.856900783557531</v>
      </c>
      <c r="Q5" s="4">
        <v>4158.062734483995</v>
      </c>
      <c r="R5" s="4">
        <v>4258.1464387948217</v>
      </c>
    </row>
    <row r="6" spans="1:18" x14ac:dyDescent="0.25">
      <c r="A6" s="14">
        <v>2010</v>
      </c>
      <c r="B6" s="4">
        <v>565.05856854157491</v>
      </c>
      <c r="C6" s="4">
        <v>0</v>
      </c>
      <c r="D6" s="4">
        <v>14308.142418734013</v>
      </c>
      <c r="E6" s="4">
        <v>662.58943914725944</v>
      </c>
      <c r="F6" s="4">
        <v>0</v>
      </c>
      <c r="G6" s="4">
        <v>2882.7223068640319</v>
      </c>
      <c r="H6" s="4">
        <v>948.31339756477553</v>
      </c>
      <c r="I6" s="4">
        <v>47.675426696185234</v>
      </c>
      <c r="J6" s="4">
        <v>223.91797876335542</v>
      </c>
      <c r="K6" s="4">
        <v>92.435543442549019</v>
      </c>
      <c r="L6" s="4">
        <v>325.96687089949916</v>
      </c>
      <c r="M6" s="4">
        <v>338.47596370432586</v>
      </c>
      <c r="N6" s="4">
        <v>56.53479341915321</v>
      </c>
      <c r="O6" s="4">
        <v>18.690752716441725</v>
      </c>
      <c r="P6" s="4">
        <v>12.948282670565359</v>
      </c>
      <c r="Q6" s="4">
        <v>4780.4775315991001</v>
      </c>
      <c r="R6" s="4">
        <v>1107.9773279470112</v>
      </c>
    </row>
    <row r="7" spans="1:18" x14ac:dyDescent="0.25">
      <c r="A7" s="14">
        <v>2009</v>
      </c>
      <c r="B7" s="4">
        <v>484.53963653462392</v>
      </c>
      <c r="C7" s="4">
        <v>0</v>
      </c>
      <c r="D7" s="4">
        <v>15203.504818077126</v>
      </c>
      <c r="E7" s="4">
        <v>452.96514502022694</v>
      </c>
      <c r="F7" s="4">
        <v>0</v>
      </c>
      <c r="G7" s="4">
        <v>2257.9460806841703</v>
      </c>
      <c r="H7" s="4">
        <v>695.97072660552271</v>
      </c>
      <c r="I7" s="4">
        <v>51.279107299689436</v>
      </c>
      <c r="J7" s="4">
        <v>198.00030158396564</v>
      </c>
      <c r="K7" s="4">
        <v>88.302929830587985</v>
      </c>
      <c r="L7" s="4">
        <v>266.92771242886261</v>
      </c>
      <c r="M7" s="4">
        <v>238.93146926689153</v>
      </c>
      <c r="N7" s="4">
        <v>40.67510113537179</v>
      </c>
      <c r="O7" s="4">
        <v>11.850888808012133</v>
      </c>
      <c r="P7" s="4">
        <v>9.0743807180999152</v>
      </c>
      <c r="Q7" s="4">
        <v>6188.9276851123877</v>
      </c>
      <c r="R7" s="4"/>
    </row>
    <row r="8" spans="1:18" x14ac:dyDescent="0.25">
      <c r="A8" s="14">
        <v>2008</v>
      </c>
      <c r="B8" s="4">
        <v>595.53324937945683</v>
      </c>
      <c r="C8" s="4">
        <v>0</v>
      </c>
      <c r="D8" s="4">
        <v>13771.031125268004</v>
      </c>
      <c r="E8" s="4">
        <v>330.71017377562839</v>
      </c>
      <c r="F8" s="4">
        <v>0</v>
      </c>
      <c r="G8" s="4">
        <v>2370.9660431041266</v>
      </c>
      <c r="H8" s="4">
        <v>573.9546793641606</v>
      </c>
      <c r="I8" s="4">
        <v>63.472704572740454</v>
      </c>
      <c r="J8" s="4">
        <v>179.40703769947848</v>
      </c>
      <c r="K8" s="4">
        <v>84.017761046736297</v>
      </c>
      <c r="L8" s="4">
        <v>263.76403600481518</v>
      </c>
      <c r="M8" s="4">
        <v>274.03303052036961</v>
      </c>
      <c r="N8" s="4">
        <v>64.902573827670935</v>
      </c>
      <c r="O8" s="4">
        <v>25.587770947228776</v>
      </c>
      <c r="P8" s="4">
        <v>14.03200342267384</v>
      </c>
      <c r="Q8" s="4">
        <v>7992.3354621685194</v>
      </c>
      <c r="R8" s="4"/>
    </row>
    <row r="9" spans="1:18" x14ac:dyDescent="0.25">
      <c r="A9" s="14">
        <v>2007</v>
      </c>
      <c r="B9" s="4">
        <v>870.17428228649601</v>
      </c>
      <c r="C9" s="4">
        <v>0</v>
      </c>
      <c r="D9" s="4">
        <v>11879.393769319746</v>
      </c>
      <c r="E9" s="4">
        <v>221.59085952816031</v>
      </c>
      <c r="F9" s="4">
        <v>0</v>
      </c>
      <c r="G9" s="4">
        <v>1740.7862927608364</v>
      </c>
      <c r="H9" s="4">
        <v>457.02477366643831</v>
      </c>
      <c r="I9" s="4">
        <v>57.480962384978596</v>
      </c>
      <c r="J9" s="4">
        <v>152.65757709237187</v>
      </c>
      <c r="K9" s="4">
        <v>76.081726001785142</v>
      </c>
      <c r="L9" s="4">
        <v>194.10316502021269</v>
      </c>
      <c r="M9" s="4">
        <v>186.39345986754066</v>
      </c>
      <c r="N9" s="4">
        <v>45.738637200530945</v>
      </c>
      <c r="O9" s="4">
        <v>20.099715650700954</v>
      </c>
      <c r="P9" s="4">
        <v>11.048440689113781</v>
      </c>
      <c r="Q9" s="4">
        <v>7863.6047131335217</v>
      </c>
      <c r="R9" s="4"/>
    </row>
    <row r="10" spans="1:18" x14ac:dyDescent="0.25">
      <c r="A10" s="14">
        <v>2006</v>
      </c>
      <c r="B10" s="4">
        <v>1216.9563797306398</v>
      </c>
      <c r="C10" s="4">
        <v>33.213450073961312</v>
      </c>
      <c r="D10" s="4">
        <v>7985.2799662729767</v>
      </c>
      <c r="E10" s="4">
        <v>297.18772016796811</v>
      </c>
      <c r="F10" s="4">
        <v>16.768252741770535</v>
      </c>
      <c r="G10" s="4">
        <v>993.47786986941321</v>
      </c>
      <c r="H10" s="4">
        <v>427.97817277324276</v>
      </c>
      <c r="I10" s="4">
        <v>54.703498045545565</v>
      </c>
      <c r="J10" s="4">
        <v>135.64642895732521</v>
      </c>
      <c r="K10" s="4">
        <v>66.935466883696421</v>
      </c>
      <c r="L10" s="4">
        <v>143.2747422832403</v>
      </c>
      <c r="M10" s="4">
        <v>134.60078159250335</v>
      </c>
      <c r="N10" s="4">
        <v>49.876829322496548</v>
      </c>
      <c r="O10" s="4">
        <v>23.464582080331883</v>
      </c>
      <c r="P10" s="4">
        <v>15.489834501413121</v>
      </c>
      <c r="Q10" s="4">
        <v>6776.4136048326518</v>
      </c>
      <c r="R10" s="4"/>
    </row>
    <row r="11" spans="1:18" x14ac:dyDescent="0.25">
      <c r="A11" s="14">
        <v>2005</v>
      </c>
      <c r="B11" s="4">
        <v>2282.2948785028993</v>
      </c>
      <c r="C11" s="4">
        <v>869.63121176624998</v>
      </c>
      <c r="D11" s="4">
        <v>4941.8171067167796</v>
      </c>
      <c r="E11" s="4">
        <v>310.88791671586495</v>
      </c>
      <c r="F11" s="4">
        <v>49.91889544868841</v>
      </c>
      <c r="G11" s="4">
        <v>731.83809035349634</v>
      </c>
      <c r="H11" s="4">
        <v>297.28312342446077</v>
      </c>
      <c r="I11" s="4">
        <v>42.059587214527056</v>
      </c>
      <c r="J11" s="4">
        <v>107.30545419650736</v>
      </c>
      <c r="K11" s="4">
        <v>45.659135542061748</v>
      </c>
      <c r="L11" s="4">
        <v>125.50857546848459</v>
      </c>
      <c r="M11" s="4">
        <v>113.6506039510505</v>
      </c>
      <c r="N11" s="4">
        <v>41.80951367044154</v>
      </c>
      <c r="O11" s="4">
        <v>19.536421671249222</v>
      </c>
      <c r="P11" s="4">
        <v>11.218384227106421</v>
      </c>
      <c r="Q11" s="4">
        <v>4781.361892046355</v>
      </c>
      <c r="R11" s="4"/>
    </row>
    <row r="12" spans="1:18" x14ac:dyDescent="0.25">
      <c r="A12" s="14">
        <v>2004</v>
      </c>
      <c r="B12" s="4">
        <v>4077.7747486643439</v>
      </c>
      <c r="C12" s="4">
        <v>835.2275494211118</v>
      </c>
      <c r="D12" s="4">
        <v>1824.1983121620751</v>
      </c>
      <c r="E12" s="4">
        <v>410.12011693187907</v>
      </c>
      <c r="F12" s="4">
        <v>12.995605031742143</v>
      </c>
      <c r="G12" s="4">
        <v>357.01358640122805</v>
      </c>
      <c r="H12" s="4">
        <v>234.08278667065147</v>
      </c>
      <c r="I12" s="4">
        <v>32.32600098413711</v>
      </c>
      <c r="J12" s="4">
        <v>85.91113657352102</v>
      </c>
      <c r="K12" s="4">
        <v>36.869645044861144</v>
      </c>
      <c r="L12" s="4">
        <v>95.412258942753382</v>
      </c>
      <c r="M12" s="4">
        <v>103.60788358186221</v>
      </c>
      <c r="N12" s="4">
        <v>33.263070383592201</v>
      </c>
      <c r="O12" s="4">
        <v>18.821072840726405</v>
      </c>
      <c r="P12" s="4">
        <v>11.071624337987224</v>
      </c>
      <c r="Q12" s="4">
        <v>3033.0805969566072</v>
      </c>
      <c r="R12" s="4"/>
    </row>
    <row r="13" spans="1:18" x14ac:dyDescent="0.25">
      <c r="A13" s="14">
        <v>2003</v>
      </c>
      <c r="B13" s="4">
        <v>5788.0677869070887</v>
      </c>
      <c r="C13" s="4">
        <v>606.21159869074029</v>
      </c>
      <c r="D13" s="4">
        <v>256.05097194050683</v>
      </c>
      <c r="E13" s="4">
        <v>525.84089195913577</v>
      </c>
      <c r="F13" s="4">
        <v>52.12636652255587</v>
      </c>
      <c r="G13" s="4">
        <v>61.621183134795764</v>
      </c>
      <c r="H13" s="4">
        <v>240.61304806603937</v>
      </c>
      <c r="I13" s="4">
        <v>27.381478703655372</v>
      </c>
      <c r="J13" s="4">
        <v>83.141821037363144</v>
      </c>
      <c r="K13" s="4">
        <v>39.550506941143745</v>
      </c>
      <c r="L13" s="4">
        <v>78.681552931933624</v>
      </c>
      <c r="M13" s="4">
        <v>80.205594384886012</v>
      </c>
      <c r="N13" s="4">
        <v>39.276951757583099</v>
      </c>
      <c r="O13" s="4">
        <v>17.693244760598226</v>
      </c>
      <c r="P13" s="4">
        <v>14.801993040002287</v>
      </c>
      <c r="Q13" s="4">
        <v>2043.9012432219142</v>
      </c>
      <c r="R13" s="4"/>
    </row>
    <row r="14" spans="1:18" x14ac:dyDescent="0.25">
      <c r="A14" s="14">
        <v>2002</v>
      </c>
      <c r="B14" s="4">
        <v>5945.8572836448629</v>
      </c>
      <c r="C14" s="4">
        <v>729.83414859944401</v>
      </c>
      <c r="D14" s="4">
        <v>0</v>
      </c>
      <c r="E14" s="4">
        <v>448.21551554903289</v>
      </c>
      <c r="F14" s="4">
        <v>138.35460020772382</v>
      </c>
      <c r="G14" s="4">
        <v>0</v>
      </c>
      <c r="H14" s="4">
        <v>238.19168329388441</v>
      </c>
      <c r="I14" s="4">
        <v>31.924349524195271</v>
      </c>
      <c r="J14" s="4">
        <v>84.911601616448763</v>
      </c>
      <c r="K14" s="4">
        <v>43.301551305613742</v>
      </c>
      <c r="L14" s="4">
        <v>66.768395855915571</v>
      </c>
      <c r="M14" s="4">
        <v>61.068867956196137</v>
      </c>
      <c r="N14" s="4">
        <v>72.078581778399879</v>
      </c>
      <c r="O14" s="4">
        <v>33.452489500117963</v>
      </c>
      <c r="P14" s="4">
        <v>23.932799753395653</v>
      </c>
      <c r="Q14" s="4">
        <v>1850.880074325464</v>
      </c>
      <c r="R14" s="4"/>
    </row>
    <row r="15" spans="1:18" x14ac:dyDescent="0.25">
      <c r="A15" s="14">
        <v>2001</v>
      </c>
      <c r="B15" s="4">
        <v>7942.9052459657551</v>
      </c>
      <c r="C15" s="4">
        <v>260.8785690564161</v>
      </c>
      <c r="D15" s="4">
        <v>0</v>
      </c>
      <c r="E15" s="4">
        <v>930.76644747928265</v>
      </c>
      <c r="F15" s="4">
        <v>80.251311365414125</v>
      </c>
      <c r="G15" s="4">
        <v>0</v>
      </c>
      <c r="H15" s="4">
        <v>487.72976268107436</v>
      </c>
      <c r="I15" s="4">
        <v>44.562837006394922</v>
      </c>
      <c r="J15" s="4">
        <v>103.97995301492151</v>
      </c>
      <c r="K15" s="4">
        <v>52.989376024928717</v>
      </c>
      <c r="L15" s="4">
        <v>71.061911556609644</v>
      </c>
      <c r="M15" s="4">
        <v>71.061911556609644</v>
      </c>
      <c r="N15" s="4">
        <v>25.695320093312088</v>
      </c>
      <c r="O15" s="4">
        <v>14.986253111275456</v>
      </c>
      <c r="P15" s="4">
        <v>8.6304891916468165</v>
      </c>
      <c r="Q15" s="4">
        <v>1714.3193327731267</v>
      </c>
      <c r="R15" s="4"/>
    </row>
    <row r="16" spans="1:18" x14ac:dyDescent="0.25">
      <c r="A16" s="14">
        <v>2000</v>
      </c>
      <c r="B16" s="4">
        <v>6682.9504202663129</v>
      </c>
      <c r="C16" s="4">
        <v>135.05422264575932</v>
      </c>
      <c r="D16" s="4">
        <v>0</v>
      </c>
      <c r="E16" s="4">
        <v>886.79078578430529</v>
      </c>
      <c r="F16" s="4">
        <v>11.680626436009147</v>
      </c>
      <c r="G16" s="4">
        <v>0</v>
      </c>
      <c r="H16" s="4">
        <v>495.28904606378234</v>
      </c>
      <c r="I16" s="4">
        <v>36.636264440169413</v>
      </c>
      <c r="J16" s="4">
        <v>85.484617027061972</v>
      </c>
      <c r="K16" s="4">
        <v>80.51309292821486</v>
      </c>
      <c r="L16" s="4">
        <v>45.004925304809319</v>
      </c>
      <c r="M16" s="4">
        <v>45.004925304809319</v>
      </c>
      <c r="N16" s="4">
        <v>19.996732673463654</v>
      </c>
      <c r="O16" s="4">
        <v>13.38976595179286</v>
      </c>
      <c r="P16" s="4">
        <v>7.5632065279060257</v>
      </c>
      <c r="Q16" s="4">
        <v>1169.9787355212275</v>
      </c>
      <c r="R16" s="4"/>
    </row>
    <row r="17" spans="1:18" x14ac:dyDescent="0.25">
      <c r="A17" s="14">
        <v>1999</v>
      </c>
      <c r="B17" s="4">
        <v>5457.4341869016807</v>
      </c>
      <c r="C17" s="4">
        <v>124.93755048429252</v>
      </c>
      <c r="D17" s="4">
        <v>0</v>
      </c>
      <c r="E17" s="4">
        <v>599.32297315962523</v>
      </c>
      <c r="F17" s="4">
        <v>15.563807707532355</v>
      </c>
      <c r="G17" s="4">
        <v>0</v>
      </c>
      <c r="H17" s="4">
        <v>290.86877812677488</v>
      </c>
      <c r="I17" s="4">
        <v>28.077099767706336</v>
      </c>
      <c r="J17" s="4">
        <v>65.513232791314792</v>
      </c>
      <c r="K17" s="4">
        <v>67.642402274679284</v>
      </c>
      <c r="L17" s="4">
        <v>29.689380083362028</v>
      </c>
      <c r="M17" s="4">
        <v>29.689380083362028</v>
      </c>
      <c r="N17" s="4">
        <v>13.899752378830334</v>
      </c>
      <c r="O17" s="4">
        <v>6.6242183939739885</v>
      </c>
      <c r="P17" s="4">
        <v>2.249485928047434</v>
      </c>
      <c r="Q17" s="4">
        <v>916.20456361862909</v>
      </c>
      <c r="R17" s="4"/>
    </row>
    <row r="18" spans="1:18" x14ac:dyDescent="0.25">
      <c r="A18" s="14">
        <v>1998</v>
      </c>
      <c r="B18" s="4">
        <v>4352.745407030332</v>
      </c>
      <c r="C18" s="4">
        <v>8.1882067799497609</v>
      </c>
      <c r="D18" s="4">
        <v>0</v>
      </c>
      <c r="E18" s="4">
        <v>495.14102085986292</v>
      </c>
      <c r="F18" s="4">
        <v>1.7683491176132744</v>
      </c>
      <c r="G18" s="4">
        <v>0</v>
      </c>
      <c r="H18" s="4">
        <v>228.79367326050982</v>
      </c>
      <c r="I18" s="4">
        <v>18.153542700189689</v>
      </c>
      <c r="J18" s="4">
        <v>42.358266300442608</v>
      </c>
      <c r="K18" s="4">
        <v>55.143610158822938</v>
      </c>
      <c r="L18" s="4">
        <v>25.653635586715104</v>
      </c>
      <c r="M18" s="4">
        <v>25.653635586715104</v>
      </c>
      <c r="N18" s="4">
        <v>22.307129841596154</v>
      </c>
      <c r="O18" s="4">
        <v>7.99301703585376</v>
      </c>
      <c r="P18" s="4">
        <v>2.6911765459336161</v>
      </c>
      <c r="Q18" s="4">
        <v>979.4737604897673</v>
      </c>
      <c r="R18" s="4"/>
    </row>
    <row r="19" spans="1:18" x14ac:dyDescent="0.25">
      <c r="A19" s="14">
        <v>1997</v>
      </c>
      <c r="B19" s="4">
        <v>5959.6128185028156</v>
      </c>
      <c r="C19" s="4">
        <v>11.345470651218871</v>
      </c>
      <c r="D19" s="4">
        <v>0</v>
      </c>
      <c r="E19" s="4">
        <v>562.02758511955165</v>
      </c>
      <c r="F19" s="4">
        <v>1.2335382475055341</v>
      </c>
      <c r="G19" s="4">
        <v>0</v>
      </c>
      <c r="H19" s="4">
        <v>228.82265963126019</v>
      </c>
      <c r="I19" s="4">
        <v>19.82068669062501</v>
      </c>
      <c r="J19" s="4">
        <v>46.248268944791675</v>
      </c>
      <c r="K19" s="4">
        <v>57.378562146560569</v>
      </c>
      <c r="L19" s="4">
        <v>30.928306220021838</v>
      </c>
      <c r="M19" s="4">
        <v>30.928306220021838</v>
      </c>
      <c r="N19" s="4">
        <v>17.884538566312902</v>
      </c>
      <c r="O19" s="4">
        <v>7.0723599151027861</v>
      </c>
      <c r="P19" s="4">
        <v>2.0898987054717351</v>
      </c>
      <c r="Q19" s="4">
        <v>635.35720080827832</v>
      </c>
      <c r="R19" s="4"/>
    </row>
    <row r="20" spans="1:18" x14ac:dyDescent="0.25">
      <c r="A20" s="14">
        <v>1996</v>
      </c>
      <c r="B20" s="4">
        <v>4948.4031499522525</v>
      </c>
      <c r="C20" s="4">
        <v>30.401839336533151</v>
      </c>
      <c r="D20" s="4">
        <v>0</v>
      </c>
      <c r="E20" s="4">
        <v>570.60236297830829</v>
      </c>
      <c r="F20" s="4">
        <v>6.0527484752972072</v>
      </c>
      <c r="G20" s="4">
        <v>0</v>
      </c>
      <c r="H20" s="4">
        <v>130.18021846567714</v>
      </c>
      <c r="I20" s="4">
        <v>17.018076292920323</v>
      </c>
      <c r="J20" s="4">
        <v>39.708844683480741</v>
      </c>
      <c r="K20" s="4">
        <v>47.07680649608595</v>
      </c>
      <c r="L20" s="4">
        <v>25.660357898033027</v>
      </c>
      <c r="M20" s="4">
        <v>25.660357898033027</v>
      </c>
      <c r="N20" s="4">
        <v>31.071518458058907</v>
      </c>
      <c r="O20" s="4">
        <v>10.250844140412628</v>
      </c>
      <c r="P20" s="4">
        <v>1.2668302605177646</v>
      </c>
      <c r="Q20" s="4">
        <v>367.91554090718682</v>
      </c>
      <c r="R20" s="4"/>
    </row>
    <row r="21" spans="1:18" x14ac:dyDescent="0.25">
      <c r="A21" s="14">
        <v>1995</v>
      </c>
      <c r="B21" s="4">
        <v>3818.549683497884</v>
      </c>
      <c r="C21" s="4">
        <v>103.30585772357402</v>
      </c>
      <c r="D21" s="4">
        <v>0</v>
      </c>
      <c r="E21" s="4">
        <v>366.11325561482897</v>
      </c>
      <c r="F21" s="4">
        <v>25.863658217561994</v>
      </c>
      <c r="G21" s="4">
        <v>0</v>
      </c>
      <c r="H21" s="4">
        <v>109.28254743733282</v>
      </c>
      <c r="I21" s="4">
        <v>20.45155933008034</v>
      </c>
      <c r="J21" s="4">
        <v>47.720305103520808</v>
      </c>
      <c r="K21" s="4">
        <v>54.138065603210421</v>
      </c>
      <c r="L21" s="4">
        <v>29.118468298295419</v>
      </c>
      <c r="M21" s="4">
        <v>29.118468298295419</v>
      </c>
      <c r="N21" s="4">
        <v>28.042373955786694</v>
      </c>
      <c r="O21" s="4">
        <v>15.104339194817703</v>
      </c>
      <c r="P21" s="4">
        <v>1.306221781768643</v>
      </c>
      <c r="Q21" s="4">
        <v>301.54549558853535</v>
      </c>
      <c r="R21" s="4"/>
    </row>
    <row r="22" spans="1:18" x14ac:dyDescent="0.25">
      <c r="A22" s="14">
        <v>1994</v>
      </c>
      <c r="B22" s="4">
        <v>2814.5509967765397</v>
      </c>
      <c r="C22" s="4">
        <v>340.01148225974868</v>
      </c>
      <c r="D22" s="4">
        <v>0</v>
      </c>
      <c r="E22" s="4">
        <v>185.15509426777913</v>
      </c>
      <c r="F22" s="4">
        <v>57.634628024309265</v>
      </c>
      <c r="G22" s="4">
        <v>0</v>
      </c>
      <c r="H22" s="4">
        <v>215.73158611081897</v>
      </c>
      <c r="I22" s="4">
        <v>19.510331531905194</v>
      </c>
      <c r="J22" s="4">
        <v>45.524106907778801</v>
      </c>
      <c r="K22" s="4">
        <v>46.988251217035845</v>
      </c>
      <c r="L22" s="4">
        <v>31.604302637466734</v>
      </c>
      <c r="M22" s="4">
        <v>31.604302637466734</v>
      </c>
      <c r="N22" s="4">
        <v>16.328265597724311</v>
      </c>
      <c r="O22" s="4">
        <v>8.3448468289960633</v>
      </c>
      <c r="P22" s="4">
        <v>0.57414353323794276</v>
      </c>
      <c r="Q22" s="4">
        <v>209.02793039945828</v>
      </c>
      <c r="R22" s="4"/>
    </row>
    <row r="23" spans="1:18" x14ac:dyDescent="0.25">
      <c r="A23" s="14">
        <v>1993</v>
      </c>
      <c r="B23" s="4">
        <v>1666.5057309150548</v>
      </c>
      <c r="C23" s="4">
        <v>581.87186314241455</v>
      </c>
      <c r="D23" s="4">
        <v>0</v>
      </c>
      <c r="E23" s="4">
        <v>147.89297683942328</v>
      </c>
      <c r="F23" s="4">
        <v>103.79965830595806</v>
      </c>
      <c r="G23" s="4">
        <v>0</v>
      </c>
      <c r="H23" s="4">
        <v>165.43809196883694</v>
      </c>
      <c r="I23" s="4">
        <v>18.350645769748549</v>
      </c>
      <c r="J23" s="4">
        <v>42.818173462746635</v>
      </c>
      <c r="K23" s="4">
        <v>44.707093484151947</v>
      </c>
      <c r="L23" s="4">
        <v>30.416387704231216</v>
      </c>
      <c r="M23" s="4">
        <v>30.416387704231216</v>
      </c>
      <c r="N23" s="4">
        <v>19.857393148232497</v>
      </c>
      <c r="O23" s="4">
        <v>9.9495482636164283</v>
      </c>
      <c r="P23" s="4">
        <v>0.96795737574560958</v>
      </c>
      <c r="Q23" s="4">
        <v>81.990617417277036</v>
      </c>
      <c r="R23" s="4"/>
    </row>
    <row r="24" spans="1:18" x14ac:dyDescent="0.25">
      <c r="A24" s="14">
        <v>1992</v>
      </c>
      <c r="B24" s="4">
        <v>937.13487686501674</v>
      </c>
      <c r="C24" s="4">
        <v>428.94023940244006</v>
      </c>
      <c r="D24" s="4">
        <v>0</v>
      </c>
      <c r="E24" s="4">
        <v>97.719275962481078</v>
      </c>
      <c r="F24" s="4">
        <v>74.97134330348814</v>
      </c>
      <c r="G24" s="4">
        <v>0</v>
      </c>
      <c r="H24" s="4">
        <v>101.4914680659753</v>
      </c>
      <c r="I24" s="4">
        <v>11.003223378448943</v>
      </c>
      <c r="J24" s="4">
        <v>25.674187883047516</v>
      </c>
      <c r="K24" s="4">
        <v>25.766444393845905</v>
      </c>
      <c r="L24" s="4">
        <v>15.258645742676427</v>
      </c>
      <c r="M24" s="4">
        <v>15.258645742676427</v>
      </c>
      <c r="N24" s="4">
        <v>35.822938696675727</v>
      </c>
      <c r="O24" s="4">
        <v>22.36606171644268</v>
      </c>
      <c r="P24" s="4">
        <v>1.6095232785926017</v>
      </c>
      <c r="Q24" s="4">
        <v>51.752226385192465</v>
      </c>
      <c r="R24" s="4"/>
    </row>
    <row r="25" spans="1:18" x14ac:dyDescent="0.25">
      <c r="A25" s="14">
        <v>1991</v>
      </c>
      <c r="B25" s="4">
        <v>917.55655338817735</v>
      </c>
      <c r="C25" s="4">
        <v>280.65301341220788</v>
      </c>
      <c r="D25" s="4">
        <v>0</v>
      </c>
      <c r="E25" s="4">
        <v>117.54262922222041</v>
      </c>
      <c r="F25" s="4">
        <v>36.250572268267874</v>
      </c>
      <c r="G25" s="4">
        <v>0</v>
      </c>
      <c r="H25" s="4">
        <v>82.389725592418117</v>
      </c>
      <c r="I25" s="4">
        <v>21.855157690178508</v>
      </c>
      <c r="J25" s="4">
        <v>50.995367943749855</v>
      </c>
      <c r="K25" s="4">
        <v>41.823725102805156</v>
      </c>
      <c r="L25" s="4">
        <v>16.852247627675087</v>
      </c>
      <c r="M25" s="4">
        <v>16.852247627675087</v>
      </c>
      <c r="N25" s="4">
        <v>36.886751404817602</v>
      </c>
      <c r="O25" s="4">
        <v>25.048574199491071</v>
      </c>
      <c r="P25" s="4">
        <v>2.6035088966601623</v>
      </c>
      <c r="Q25" s="4">
        <v>90.42036789935888</v>
      </c>
      <c r="R25" s="4"/>
    </row>
    <row r="26" spans="1:18" x14ac:dyDescent="0.25">
      <c r="A26" s="14">
        <v>1990</v>
      </c>
      <c r="B26" s="4">
        <v>852.72273717974178</v>
      </c>
      <c r="C26" s="4">
        <v>143.89459852550863</v>
      </c>
      <c r="D26" s="4">
        <v>0</v>
      </c>
      <c r="E26" s="4">
        <v>119.01059546263127</v>
      </c>
      <c r="F26" s="4">
        <v>18.791138562307321</v>
      </c>
      <c r="G26" s="4">
        <v>0</v>
      </c>
      <c r="H26" s="4">
        <v>74.316213461389864</v>
      </c>
      <c r="I26" s="4">
        <v>19.830889394632109</v>
      </c>
      <c r="J26" s="4">
        <v>46.272075254141598</v>
      </c>
      <c r="K26" s="4">
        <v>40.727280842963843</v>
      </c>
      <c r="L26" s="4">
        <v>16.065193251078789</v>
      </c>
      <c r="M26" s="4">
        <v>16.065193251078789</v>
      </c>
      <c r="N26" s="4">
        <v>12.285020648088366</v>
      </c>
      <c r="O26" s="4">
        <v>11.522654405997173</v>
      </c>
      <c r="P26" s="4">
        <v>1.2272237067809391</v>
      </c>
      <c r="Q26" s="4">
        <v>99.753748743526103</v>
      </c>
      <c r="R26" s="4"/>
    </row>
    <row r="27" spans="1:18" x14ac:dyDescent="0.25">
      <c r="A27" s="14">
        <v>1989</v>
      </c>
      <c r="B27" s="4">
        <v>331.87027480237015</v>
      </c>
      <c r="C27" s="4">
        <v>698.38283731513366</v>
      </c>
      <c r="D27" s="4">
        <v>0</v>
      </c>
      <c r="E27" s="4">
        <v>41.837025859813238</v>
      </c>
      <c r="F27" s="4">
        <v>88.263044088963866</v>
      </c>
      <c r="G27" s="4">
        <v>0</v>
      </c>
      <c r="H27" s="4">
        <v>88.263305905096402</v>
      </c>
      <c r="I27" s="4">
        <v>21.839329101473382</v>
      </c>
      <c r="J27" s="4">
        <v>50.958434570104544</v>
      </c>
      <c r="K27" s="4">
        <v>49.468529682419792</v>
      </c>
      <c r="L27" s="4">
        <v>15.267790005440334</v>
      </c>
      <c r="M27" s="4">
        <v>15.267790005440334</v>
      </c>
      <c r="N27" s="4">
        <v>11.32871464774961</v>
      </c>
      <c r="O27" s="4">
        <v>9.1531356179738488</v>
      </c>
      <c r="P27" s="4">
        <v>1.383336544480289</v>
      </c>
      <c r="Q27" s="4">
        <v>120.16989230339189</v>
      </c>
      <c r="R27" s="4"/>
    </row>
    <row r="28" spans="1:18" x14ac:dyDescent="0.25">
      <c r="A28" s="14">
        <v>1988</v>
      </c>
      <c r="B28" s="4">
        <v>76.252144240785796</v>
      </c>
      <c r="C28" s="4">
        <v>877.09150895136395</v>
      </c>
      <c r="D28" s="4">
        <v>0</v>
      </c>
      <c r="E28" s="4">
        <v>9.5684543310363637</v>
      </c>
      <c r="F28" s="4">
        <v>90.513465869003568</v>
      </c>
      <c r="G28" s="4">
        <v>0</v>
      </c>
      <c r="H28" s="4">
        <v>65.879454478884213</v>
      </c>
      <c r="I28" s="4">
        <v>21.242435577469614</v>
      </c>
      <c r="J28" s="4">
        <v>49.56568301409574</v>
      </c>
      <c r="K28" s="4">
        <v>50.55317918847944</v>
      </c>
      <c r="L28" s="4">
        <v>13.672084097082989</v>
      </c>
      <c r="M28" s="4">
        <v>13.672084097082989</v>
      </c>
      <c r="N28" s="4">
        <v>12.382800769415338</v>
      </c>
      <c r="O28" s="4">
        <v>9.4926057993747346</v>
      </c>
      <c r="P28" s="4">
        <v>1.2258354764554196</v>
      </c>
      <c r="Q28" s="4">
        <v>121.41355471301713</v>
      </c>
      <c r="R28" s="4"/>
    </row>
    <row r="29" spans="1:18" x14ac:dyDescent="0.25">
      <c r="A29" s="14">
        <v>1987</v>
      </c>
      <c r="B29" s="4">
        <v>22.569057772838519</v>
      </c>
      <c r="C29" s="4">
        <v>522.12468924110203</v>
      </c>
      <c r="D29" s="4">
        <v>0</v>
      </c>
      <c r="E29" s="4">
        <v>5.0148049094490474</v>
      </c>
      <c r="F29" s="4">
        <v>66.343118975971564</v>
      </c>
      <c r="G29" s="4">
        <v>0</v>
      </c>
      <c r="H29" s="4">
        <v>27.800420057285621</v>
      </c>
      <c r="I29" s="4">
        <v>20.348803912857697</v>
      </c>
      <c r="J29" s="4">
        <v>47.480542463334601</v>
      </c>
      <c r="K29" s="4">
        <v>47.927885902517716</v>
      </c>
      <c r="L29" s="4">
        <v>11.184823786548316</v>
      </c>
      <c r="M29" s="4">
        <v>11.184823786548316</v>
      </c>
      <c r="N29" s="4">
        <v>10.061187453916814</v>
      </c>
      <c r="O29" s="4">
        <v>10.120709746106016</v>
      </c>
      <c r="P29" s="4">
        <v>1.7434271389611578</v>
      </c>
      <c r="Q29" s="4">
        <v>104.71076507269855</v>
      </c>
      <c r="R29" s="4"/>
    </row>
    <row r="30" spans="1:18" x14ac:dyDescent="0.25">
      <c r="A30" s="14">
        <v>1986</v>
      </c>
      <c r="B30" s="4">
        <v>53.571422853349624</v>
      </c>
      <c r="C30" s="4">
        <v>756.06567621199849</v>
      </c>
      <c r="D30" s="4">
        <v>0</v>
      </c>
      <c r="E30" s="4">
        <v>6.012695739144621</v>
      </c>
      <c r="F30" s="4">
        <v>73.426557097211614</v>
      </c>
      <c r="G30" s="4">
        <v>0</v>
      </c>
      <c r="H30" s="4">
        <v>33.123804929003924</v>
      </c>
      <c r="I30" s="4">
        <v>27.744311002198444</v>
      </c>
      <c r="J30" s="4">
        <v>64.736725671796336</v>
      </c>
      <c r="K30" s="4">
        <v>51.282921427843846</v>
      </c>
      <c r="L30" s="4">
        <v>11.902791114376022</v>
      </c>
      <c r="M30" s="4">
        <v>11.902791114376022</v>
      </c>
      <c r="N30" s="4">
        <v>13.535040716715786</v>
      </c>
      <c r="O30" s="4">
        <v>12.565402796406975</v>
      </c>
      <c r="P30" s="4">
        <v>1.8871117752845636</v>
      </c>
      <c r="Q30" s="4">
        <v>117.78740451661395</v>
      </c>
      <c r="R30" s="4"/>
    </row>
    <row r="31" spans="1:18" x14ac:dyDescent="0.25">
      <c r="A31" s="14">
        <v>1985</v>
      </c>
      <c r="B31" s="4">
        <v>21.358742730278912</v>
      </c>
      <c r="C31" s="4">
        <v>636.75974067805191</v>
      </c>
      <c r="D31" s="4">
        <v>0</v>
      </c>
      <c r="E31" s="4">
        <v>2.2085227471149302</v>
      </c>
      <c r="F31" s="4">
        <v>58.421570652866748</v>
      </c>
      <c r="G31" s="4">
        <v>0</v>
      </c>
      <c r="H31" s="4">
        <v>26.52895367376961</v>
      </c>
      <c r="I31" s="4">
        <v>24.175486523457511</v>
      </c>
      <c r="J31" s="4">
        <v>56.409468554734211</v>
      </c>
      <c r="K31" s="4">
        <v>37.20987483119584</v>
      </c>
      <c r="L31" s="4">
        <v>9.4257728161149519</v>
      </c>
      <c r="M31" s="4">
        <v>9.4257728161149519</v>
      </c>
      <c r="N31" s="4">
        <v>10.933352352668384</v>
      </c>
      <c r="O31" s="4">
        <v>6.9494118222051808</v>
      </c>
      <c r="P31" s="4">
        <v>0.98200852611783662</v>
      </c>
      <c r="Q31" s="4">
        <v>98.305424401015557</v>
      </c>
      <c r="R31" s="4"/>
    </row>
    <row r="32" spans="1:18" x14ac:dyDescent="0.25">
      <c r="A32" s="14">
        <v>1984</v>
      </c>
      <c r="B32" s="4">
        <v>24.423698582587473</v>
      </c>
      <c r="C32" s="4">
        <v>491.8532686276036</v>
      </c>
      <c r="D32" s="4">
        <v>0</v>
      </c>
      <c r="E32" s="4">
        <v>2.0011918151094306</v>
      </c>
      <c r="F32" s="4">
        <v>38.874973328707739</v>
      </c>
      <c r="G32" s="4">
        <v>0</v>
      </c>
      <c r="H32" s="4">
        <v>43.605926817544812</v>
      </c>
      <c r="I32" s="4">
        <v>18.24487499710434</v>
      </c>
      <c r="J32" s="4">
        <v>42.571374993243481</v>
      </c>
      <c r="K32" s="4">
        <v>25.020491780882022</v>
      </c>
      <c r="L32" s="4">
        <v>7.0294010288430693</v>
      </c>
      <c r="M32" s="4">
        <v>7.0294010288430693</v>
      </c>
      <c r="N32" s="4">
        <v>5.4817295238536614</v>
      </c>
      <c r="O32" s="4">
        <v>5.5518208976269605</v>
      </c>
      <c r="P32" s="4">
        <v>0.96375638938290253</v>
      </c>
      <c r="Q32" s="4">
        <v>86.342886968653573</v>
      </c>
      <c r="R32" s="4"/>
    </row>
    <row r="33" spans="1:18" x14ac:dyDescent="0.25">
      <c r="A33" s="14">
        <v>1983</v>
      </c>
      <c r="B33" s="4">
        <v>47.771925243898558</v>
      </c>
      <c r="C33" s="4">
        <v>468.94402080780401</v>
      </c>
      <c r="D33" s="4">
        <v>0</v>
      </c>
      <c r="E33" s="4">
        <v>3.9244594513269364</v>
      </c>
      <c r="F33" s="4">
        <v>24.360112042273677</v>
      </c>
      <c r="G33" s="4">
        <v>0</v>
      </c>
      <c r="H33" s="4">
        <v>25.165816061654731</v>
      </c>
      <c r="I33" s="4">
        <v>11.106903780895143</v>
      </c>
      <c r="J33" s="4">
        <v>25.91610882208867</v>
      </c>
      <c r="K33" s="4">
        <v>15.833120658054282</v>
      </c>
      <c r="L33" s="4">
        <v>4.2381681435479717</v>
      </c>
      <c r="M33" s="4">
        <v>4.2381681435479717</v>
      </c>
      <c r="N33" s="4">
        <v>4.6712732354639215</v>
      </c>
      <c r="O33" s="4">
        <v>6.5544150505096441</v>
      </c>
      <c r="P33" s="4">
        <v>0.63460606773922534</v>
      </c>
      <c r="Q33" s="4">
        <v>80.562592131122969</v>
      </c>
      <c r="R33" s="4"/>
    </row>
    <row r="34" spans="1:18" x14ac:dyDescent="0.25">
      <c r="A34" s="14">
        <v>1982</v>
      </c>
      <c r="B34" s="4">
        <v>192.3279438392301</v>
      </c>
      <c r="C34" s="4">
        <v>180.85560665927903</v>
      </c>
      <c r="D34" s="4">
        <v>0</v>
      </c>
      <c r="E34" s="4">
        <v>8.2232722973693448</v>
      </c>
      <c r="F34" s="4">
        <v>9.7054340174562999</v>
      </c>
      <c r="G34" s="4">
        <v>0</v>
      </c>
      <c r="H34" s="4">
        <v>32.225388531432699</v>
      </c>
      <c r="I34" s="4">
        <v>13.750728037361554</v>
      </c>
      <c r="J34" s="4">
        <v>32.085032087176948</v>
      </c>
      <c r="K34" s="4">
        <v>19.703096468530266</v>
      </c>
      <c r="L34" s="4">
        <v>4.2655049000856406</v>
      </c>
      <c r="M34" s="4">
        <v>4.2655049000856406</v>
      </c>
      <c r="N34" s="4">
        <v>6.4240561186075276</v>
      </c>
      <c r="O34" s="4">
        <v>7.1035374641867168</v>
      </c>
      <c r="P34" s="4">
        <v>0.96656582067528485</v>
      </c>
      <c r="Q34" s="4">
        <v>84.228484174800272</v>
      </c>
      <c r="R34" s="4"/>
    </row>
    <row r="35" spans="1:18" x14ac:dyDescent="0.25">
      <c r="A35" s="14">
        <v>1981</v>
      </c>
      <c r="B35" s="4">
        <v>179.6405778538543</v>
      </c>
      <c r="C35" s="4">
        <v>96.284213307392008</v>
      </c>
      <c r="D35" s="4">
        <v>0</v>
      </c>
      <c r="E35" s="4">
        <v>6.4380477501173479</v>
      </c>
      <c r="F35" s="4">
        <v>2.2115093617216557</v>
      </c>
      <c r="G35" s="4">
        <v>0</v>
      </c>
      <c r="H35" s="4">
        <v>22.603781588442303</v>
      </c>
      <c r="I35" s="4">
        <v>16.324972621198029</v>
      </c>
      <c r="J35" s="4">
        <v>38.091602782795398</v>
      </c>
      <c r="K35" s="4">
        <v>25.805731548479194</v>
      </c>
      <c r="L35" s="4">
        <v>4.486715305481173</v>
      </c>
      <c r="M35" s="4">
        <v>4.486715305481173</v>
      </c>
      <c r="N35" s="4">
        <v>5.66041401538721</v>
      </c>
      <c r="O35" s="4">
        <v>5.3401370532427048</v>
      </c>
      <c r="P35" s="4">
        <v>1.6582645990815126</v>
      </c>
      <c r="Q35" s="4">
        <v>66.377559937744707</v>
      </c>
      <c r="R35" s="4"/>
    </row>
    <row r="36" spans="1:18" x14ac:dyDescent="0.25">
      <c r="A36" s="14">
        <v>1980</v>
      </c>
      <c r="B36" s="4">
        <v>309.67345754606833</v>
      </c>
      <c r="C36" s="4">
        <v>137.21280047014739</v>
      </c>
      <c r="D36" s="4">
        <v>0</v>
      </c>
      <c r="E36" s="4">
        <v>15.595522118557128</v>
      </c>
      <c r="F36" s="4">
        <v>4.9734810754682997</v>
      </c>
      <c r="G36" s="4">
        <v>0</v>
      </c>
      <c r="H36" s="4">
        <v>10.588551183096888</v>
      </c>
      <c r="I36" s="4">
        <v>28.62867577553995</v>
      </c>
      <c r="J36" s="4">
        <v>66.80024347625988</v>
      </c>
      <c r="K36" s="4">
        <v>28.597006699069986</v>
      </c>
      <c r="L36" s="4">
        <v>6.8715121805919877</v>
      </c>
      <c r="M36" s="4">
        <v>6.8715121805919877</v>
      </c>
      <c r="N36" s="4">
        <v>7.2430620396692671</v>
      </c>
      <c r="O36" s="4">
        <v>5.0852198400417166</v>
      </c>
      <c r="P36" s="4">
        <v>0.90556691308903237</v>
      </c>
      <c r="Q36" s="4">
        <v>52.47000783051169</v>
      </c>
      <c r="R36" s="4"/>
    </row>
    <row r="37" spans="1:18" x14ac:dyDescent="0.25">
      <c r="A37" s="14">
        <v>1979</v>
      </c>
      <c r="B37" s="4">
        <v>415.03305150564222</v>
      </c>
      <c r="C37" s="4">
        <v>1.1573137750609153</v>
      </c>
      <c r="D37" s="4">
        <v>0</v>
      </c>
      <c r="E37" s="4">
        <v>19.526593157144951</v>
      </c>
      <c r="F37" s="4">
        <v>0.17840242795017944</v>
      </c>
      <c r="G37" s="4">
        <v>0</v>
      </c>
      <c r="H37" s="4">
        <v>6.2745264368793014</v>
      </c>
      <c r="I37" s="4">
        <v>20.472333849787891</v>
      </c>
      <c r="J37" s="4">
        <v>47.768778982838391</v>
      </c>
      <c r="K37" s="4">
        <v>53.449563907887828</v>
      </c>
      <c r="L37" s="4">
        <v>5.6394495436618808</v>
      </c>
      <c r="M37" s="4">
        <v>5.6394495436618808</v>
      </c>
      <c r="N37" s="4">
        <v>7.5239929224425328</v>
      </c>
      <c r="O37" s="4">
        <v>4.3848776486976924</v>
      </c>
      <c r="P37" s="4">
        <v>1.0233783476885436</v>
      </c>
      <c r="Q37" s="4">
        <v>23.645562693874083</v>
      </c>
      <c r="R37" s="4"/>
    </row>
    <row r="38" spans="1:18" x14ac:dyDescent="0.25">
      <c r="A38" s="14">
        <v>1978</v>
      </c>
      <c r="B38" s="4">
        <v>335.5581310038425</v>
      </c>
      <c r="C38" s="4">
        <v>0</v>
      </c>
      <c r="D38" s="4">
        <v>0</v>
      </c>
      <c r="E38" s="4">
        <v>15.852779527774922</v>
      </c>
      <c r="F38" s="4">
        <v>0</v>
      </c>
      <c r="G38" s="4">
        <v>0</v>
      </c>
      <c r="H38" s="4">
        <v>0.73425363378091502</v>
      </c>
      <c r="I38" s="4">
        <v>24.739832493815353</v>
      </c>
      <c r="J38" s="4">
        <v>57.726275818902486</v>
      </c>
      <c r="K38" s="4">
        <v>23.627139265265551</v>
      </c>
      <c r="L38" s="4">
        <v>5.0042307629360474</v>
      </c>
      <c r="M38" s="4">
        <v>5.0042307629360474</v>
      </c>
      <c r="N38" s="4">
        <v>9.2048406834583076</v>
      </c>
      <c r="O38" s="4">
        <v>5.2140135271574151</v>
      </c>
      <c r="P38" s="4">
        <v>0.75231612250656033</v>
      </c>
      <c r="Q38" s="4">
        <v>13.881119410732005</v>
      </c>
      <c r="R38" s="4"/>
    </row>
    <row r="39" spans="1:18" x14ac:dyDescent="0.25">
      <c r="A39" s="14">
        <v>1977</v>
      </c>
      <c r="B39" s="4">
        <v>265.77000645982912</v>
      </c>
      <c r="C39" s="4">
        <v>0</v>
      </c>
      <c r="D39" s="4">
        <v>0</v>
      </c>
      <c r="E39" s="4">
        <v>11.833570235175729</v>
      </c>
      <c r="F39" s="4">
        <v>0</v>
      </c>
      <c r="G39" s="4">
        <v>0</v>
      </c>
      <c r="H39" s="4">
        <v>0.5146964612492877</v>
      </c>
      <c r="I39" s="4">
        <v>21.808446518256432</v>
      </c>
      <c r="J39" s="4">
        <v>50.886375209264983</v>
      </c>
      <c r="K39" s="4">
        <v>18.544799335335593</v>
      </c>
      <c r="L39" s="4">
        <v>5.822827162764824</v>
      </c>
      <c r="M39" s="4">
        <v>5.822827162764824</v>
      </c>
      <c r="N39" s="4">
        <v>5.1059625096591335</v>
      </c>
      <c r="O39" s="4">
        <v>3.4769602706184668</v>
      </c>
      <c r="P39" s="4">
        <v>0.4696547642229737</v>
      </c>
      <c r="Q39" s="4"/>
      <c r="R39" s="4"/>
    </row>
    <row r="40" spans="1:18" x14ac:dyDescent="0.25">
      <c r="A40" s="14">
        <v>1976</v>
      </c>
      <c r="B40" s="4">
        <v>218.85571166094735</v>
      </c>
      <c r="C40" s="4">
        <v>0</v>
      </c>
      <c r="D40" s="4">
        <v>0</v>
      </c>
      <c r="E40" s="4">
        <v>20.100544349595513</v>
      </c>
      <c r="F40" s="4">
        <v>0</v>
      </c>
      <c r="G40" s="4">
        <v>0</v>
      </c>
      <c r="H40" s="4">
        <v>0.25554476644902402</v>
      </c>
      <c r="I40" s="4">
        <v>14.853019168120984</v>
      </c>
      <c r="J40" s="4">
        <v>34.657044725615606</v>
      </c>
      <c r="K40" s="4">
        <v>15.915302743765698</v>
      </c>
      <c r="L40" s="4">
        <v>5.6266917905540996</v>
      </c>
      <c r="M40" s="4">
        <v>5.6266917905540996</v>
      </c>
      <c r="N40" s="4">
        <v>4.5073713793975294</v>
      </c>
      <c r="O40" s="4">
        <v>2.8339329765797445</v>
      </c>
      <c r="P40" s="4">
        <v>0.32998297283208933</v>
      </c>
      <c r="Q40" s="4"/>
      <c r="R40" s="4"/>
    </row>
    <row r="41" spans="1:18" x14ac:dyDescent="0.25">
      <c r="A41" s="14">
        <v>1975</v>
      </c>
      <c r="B41" s="4">
        <v>199.43558021918483</v>
      </c>
      <c r="C41" s="4">
        <v>0</v>
      </c>
      <c r="D41" s="4">
        <v>0</v>
      </c>
      <c r="E41" s="4">
        <v>23.487716549834289</v>
      </c>
      <c r="F41" s="4">
        <v>0</v>
      </c>
      <c r="G41" s="4">
        <v>0</v>
      </c>
      <c r="H41" s="4">
        <v>0.11601887558666871</v>
      </c>
      <c r="I41" s="4">
        <v>11.391319272669243</v>
      </c>
      <c r="J41" s="4">
        <v>26.579744969561578</v>
      </c>
      <c r="K41" s="4">
        <v>12.939098186644209</v>
      </c>
      <c r="L41" s="4">
        <v>4.7156776026392011</v>
      </c>
      <c r="M41" s="4">
        <v>4.7156776026392011</v>
      </c>
      <c r="N41" s="4">
        <v>3.8831011182783599</v>
      </c>
      <c r="O41" s="4">
        <v>2.1543232231544316</v>
      </c>
      <c r="P41" s="4">
        <v>0.41224703652955164</v>
      </c>
      <c r="Q41" s="4"/>
      <c r="R41" s="4"/>
    </row>
    <row r="42" spans="1:18" x14ac:dyDescent="0.25">
      <c r="A42" s="14">
        <v>1974</v>
      </c>
      <c r="B42" s="4">
        <v>167.76568043484144</v>
      </c>
      <c r="C42" s="4">
        <v>0</v>
      </c>
      <c r="D42" s="4">
        <v>0</v>
      </c>
      <c r="E42" s="4">
        <v>19.35502709534688</v>
      </c>
      <c r="F42" s="4">
        <v>0</v>
      </c>
      <c r="G42" s="4">
        <v>0</v>
      </c>
      <c r="H42" s="4">
        <v>9.1515922721820006E-2</v>
      </c>
      <c r="I42" s="4">
        <v>8.5202400109143692</v>
      </c>
      <c r="J42" s="4">
        <v>19.880560025466867</v>
      </c>
      <c r="K42" s="4">
        <v>6.6248946888525451</v>
      </c>
      <c r="L42" s="4">
        <v>3.4254848590361298</v>
      </c>
      <c r="M42" s="4">
        <v>3.4254848590361298</v>
      </c>
      <c r="N42" s="4">
        <v>2.4084873455323534</v>
      </c>
      <c r="O42" s="4">
        <v>1.3978462691253402</v>
      </c>
      <c r="P42" s="4">
        <v>0.28995985188654622</v>
      </c>
      <c r="Q42" s="4"/>
      <c r="R42" s="4"/>
    </row>
    <row r="43" spans="1:18" x14ac:dyDescent="0.25">
      <c r="A43" s="14">
        <v>1973</v>
      </c>
      <c r="B43" s="4">
        <v>148.19781115580801</v>
      </c>
      <c r="C43" s="4">
        <v>0</v>
      </c>
      <c r="D43" s="4">
        <v>0</v>
      </c>
      <c r="E43" s="4">
        <v>16.524183087476064</v>
      </c>
      <c r="F43" s="4">
        <v>0</v>
      </c>
      <c r="G43" s="4">
        <v>0</v>
      </c>
      <c r="H43" s="4">
        <v>6.3897497652357998E-2</v>
      </c>
      <c r="I43" s="4">
        <v>8.7304477836781</v>
      </c>
      <c r="J43" s="4">
        <v>20.371044828582228</v>
      </c>
      <c r="K43" s="4">
        <v>4.9778214096492075</v>
      </c>
      <c r="L43" s="4">
        <v>2.335126780051398</v>
      </c>
      <c r="M43" s="4">
        <v>2.335126780051398</v>
      </c>
      <c r="N43" s="4">
        <v>1.4660523820058045</v>
      </c>
      <c r="O43" s="4">
        <v>0.77638753064290877</v>
      </c>
      <c r="P43" s="4">
        <v>3.2932663017726779E-2</v>
      </c>
      <c r="Q43" s="4"/>
      <c r="R43" s="4"/>
    </row>
    <row r="44" spans="1:18" x14ac:dyDescent="0.25">
      <c r="A44" s="18" t="s">
        <v>25</v>
      </c>
      <c r="B44" s="16">
        <f>SUM(B3:B43)</f>
        <v>74491.881340931621</v>
      </c>
      <c r="C44" s="16">
        <f t="shared" ref="C44:R44" si="0">SUM(C3:C43)</f>
        <v>10390.332548016506</v>
      </c>
      <c r="D44" s="16">
        <f t="shared" si="0"/>
        <v>115265.17106191299</v>
      </c>
      <c r="E44" s="16">
        <f t="shared" si="0"/>
        <v>10146.353514338762</v>
      </c>
      <c r="F44" s="16">
        <f t="shared" si="0"/>
        <v>1161.2967689213401</v>
      </c>
      <c r="G44" s="16">
        <f t="shared" si="0"/>
        <v>19633.088792006747</v>
      </c>
      <c r="H44" s="16">
        <f t="shared" si="0"/>
        <v>11980.120192609233</v>
      </c>
      <c r="I44" s="16">
        <f t="shared" si="0"/>
        <v>1143.7159361239583</v>
      </c>
      <c r="J44" s="16">
        <f t="shared" si="0"/>
        <v>3474.2380549826153</v>
      </c>
      <c r="K44" s="16">
        <f t="shared" si="0"/>
        <v>1964.0236874386744</v>
      </c>
      <c r="L44" s="16">
        <f t="shared" si="0"/>
        <v>3274.9507848962239</v>
      </c>
      <c r="M44" s="16">
        <f t="shared" si="0"/>
        <v>3388.2367641111091</v>
      </c>
      <c r="N44" s="16">
        <f t="shared" si="0"/>
        <v>1133.6020427548797</v>
      </c>
      <c r="O44" s="16">
        <f t="shared" si="0"/>
        <v>536.06160320062827</v>
      </c>
      <c r="P44" s="16">
        <f t="shared" si="0"/>
        <v>238.04303694710305</v>
      </c>
      <c r="Q44" s="16">
        <f t="shared" si="0"/>
        <v>63177.366532075059</v>
      </c>
      <c r="R44" s="16">
        <f t="shared" si="0"/>
        <v>13663.236730154849</v>
      </c>
    </row>
    <row r="45" spans="1:18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opLeftCell="A25" workbookViewId="0">
      <selection activeCell="E17" sqref="E17"/>
    </sheetView>
  </sheetViews>
  <sheetFormatPr defaultColWidth="13.42578125" defaultRowHeight="15" x14ac:dyDescent="0.25"/>
  <sheetData>
    <row r="1" spans="1:18" x14ac:dyDescent="0.25">
      <c r="A1" s="14" t="s">
        <v>0</v>
      </c>
      <c r="B1" s="15" t="s">
        <v>30</v>
      </c>
      <c r="C1" s="15" t="s">
        <v>30</v>
      </c>
      <c r="D1" s="15" t="s">
        <v>30</v>
      </c>
      <c r="E1" s="15" t="s">
        <v>30</v>
      </c>
      <c r="F1" s="15" t="s">
        <v>30</v>
      </c>
      <c r="G1" s="15" t="s">
        <v>30</v>
      </c>
      <c r="H1" s="15" t="s">
        <v>30</v>
      </c>
      <c r="I1" s="15" t="s">
        <v>30</v>
      </c>
      <c r="J1" s="15" t="s">
        <v>30</v>
      </c>
      <c r="K1" s="15" t="s">
        <v>30</v>
      </c>
      <c r="L1" s="15" t="s">
        <v>30</v>
      </c>
      <c r="M1" s="15" t="s">
        <v>30</v>
      </c>
      <c r="N1" s="15" t="s">
        <v>30</v>
      </c>
      <c r="O1" s="15" t="s">
        <v>30</v>
      </c>
      <c r="P1" s="15" t="s">
        <v>30</v>
      </c>
      <c r="Q1" s="15" t="s">
        <v>30</v>
      </c>
      <c r="R1" s="15" t="s">
        <v>30</v>
      </c>
    </row>
    <row r="2" spans="1:18" ht="30" x14ac:dyDescent="0.25">
      <c r="A2" s="14" t="s">
        <v>24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16</v>
      </c>
      <c r="P2" s="15" t="s">
        <v>15</v>
      </c>
      <c r="Q2" s="15" t="s">
        <v>17</v>
      </c>
      <c r="R2" s="15" t="s">
        <v>18</v>
      </c>
    </row>
    <row r="3" spans="1:18" x14ac:dyDescent="0.25">
      <c r="A3" s="14">
        <v>2013</v>
      </c>
      <c r="B3" s="4">
        <v>1347.0506183921739</v>
      </c>
      <c r="C3" s="4">
        <v>0</v>
      </c>
      <c r="D3" s="4">
        <v>26000.800716042544</v>
      </c>
      <c r="E3" s="4">
        <v>48.619301546734384</v>
      </c>
      <c r="F3" s="4">
        <v>0</v>
      </c>
      <c r="G3" s="4">
        <v>3172.202684710875</v>
      </c>
      <c r="H3" s="4">
        <v>1843.891862416107</v>
      </c>
      <c r="I3" s="4">
        <v>44.643066894704567</v>
      </c>
      <c r="J3" s="4">
        <v>326.1274645842073</v>
      </c>
      <c r="K3" s="4">
        <v>92.15476459388816</v>
      </c>
      <c r="L3" s="4">
        <v>461.98402659008042</v>
      </c>
      <c r="M3" s="4">
        <v>636.20852560586036</v>
      </c>
      <c r="N3" s="4">
        <v>91.321175157424847</v>
      </c>
      <c r="O3" s="4">
        <v>34.737663313492732</v>
      </c>
      <c r="P3" s="4">
        <v>22.086012391072735</v>
      </c>
      <c r="Q3" s="4">
        <v>4076.9770029278675</v>
      </c>
      <c r="R3" s="4">
        <v>5521.366223340523</v>
      </c>
    </row>
    <row r="4" spans="1:18" x14ac:dyDescent="0.25">
      <c r="A4" s="14">
        <v>2012</v>
      </c>
      <c r="B4" s="4">
        <v>2152.8859807540521</v>
      </c>
      <c r="C4" s="4">
        <v>0</v>
      </c>
      <c r="D4" s="4">
        <v>26334.96133882679</v>
      </c>
      <c r="E4" s="4">
        <v>112.24149108721967</v>
      </c>
      <c r="F4" s="4">
        <v>0</v>
      </c>
      <c r="G4" s="4">
        <v>3409.5157782443439</v>
      </c>
      <c r="H4" s="4">
        <v>1575.0670511562998</v>
      </c>
      <c r="I4" s="4">
        <v>56.363832385689371</v>
      </c>
      <c r="J4" s="4">
        <v>330.22733376208924</v>
      </c>
      <c r="K4" s="4">
        <v>118.0763857075008</v>
      </c>
      <c r="L4" s="4">
        <v>469.38397257077673</v>
      </c>
      <c r="M4" s="4">
        <v>513.20752645917173</v>
      </c>
      <c r="N4" s="4">
        <v>204.47911414698203</v>
      </c>
      <c r="O4" s="4">
        <v>64.465842429362084</v>
      </c>
      <c r="P4" s="4">
        <v>47.72184683308496</v>
      </c>
      <c r="Q4" s="4">
        <v>5660.1328465053302</v>
      </c>
      <c r="R4" s="4">
        <v>5525.0151598626335</v>
      </c>
    </row>
    <row r="5" spans="1:18" x14ac:dyDescent="0.25">
      <c r="A5" s="14">
        <v>2011</v>
      </c>
      <c r="B5" s="4">
        <v>1640.3567128128782</v>
      </c>
      <c r="C5" s="4">
        <v>0</v>
      </c>
      <c r="D5" s="4">
        <v>22746.735017191855</v>
      </c>
      <c r="E5" s="4">
        <v>1792.703247536012</v>
      </c>
      <c r="F5" s="4">
        <v>0</v>
      </c>
      <c r="G5" s="4">
        <v>4520.7238887025424</v>
      </c>
      <c r="H5" s="4">
        <v>1505.378404239857</v>
      </c>
      <c r="I5" s="4">
        <v>73.938366958400991</v>
      </c>
      <c r="J5" s="4">
        <v>363.0235789424521</v>
      </c>
      <c r="K5" s="4">
        <v>135.93915701130837</v>
      </c>
      <c r="L5" s="4">
        <v>540.40851077252091</v>
      </c>
      <c r="M5" s="4">
        <v>499.21454421661053</v>
      </c>
      <c r="N5" s="4">
        <v>101.87636425712947</v>
      </c>
      <c r="O5" s="4">
        <v>32.861630784347653</v>
      </c>
      <c r="P5" s="4">
        <v>22.451908485536396</v>
      </c>
      <c r="Q5" s="4">
        <v>6420.2971560651686</v>
      </c>
      <c r="R5" s="4">
        <v>6100.5457728764259</v>
      </c>
    </row>
    <row r="6" spans="1:18" x14ac:dyDescent="0.25">
      <c r="A6" s="14">
        <v>2010</v>
      </c>
      <c r="B6" s="4">
        <v>1060.2874560275859</v>
      </c>
      <c r="C6" s="4">
        <v>0</v>
      </c>
      <c r="D6" s="4">
        <v>22322.846701539198</v>
      </c>
      <c r="E6" s="4">
        <v>1289.4339217089437</v>
      </c>
      <c r="F6" s="4">
        <v>0</v>
      </c>
      <c r="G6" s="4">
        <v>3934.1106686267453</v>
      </c>
      <c r="H6" s="4">
        <v>1085.3403334514292</v>
      </c>
      <c r="I6" s="4">
        <v>83.006676521656971</v>
      </c>
      <c r="J6" s="4">
        <v>389.85885431163456</v>
      </c>
      <c r="K6" s="4">
        <v>160.93756858296092</v>
      </c>
      <c r="L6" s="4">
        <v>567.53402086900337</v>
      </c>
      <c r="M6" s="4">
        <v>589.31333763624525</v>
      </c>
      <c r="N6" s="4">
        <v>96.109148812560491</v>
      </c>
      <c r="O6" s="4">
        <v>31.774279617950956</v>
      </c>
      <c r="P6" s="4">
        <v>22.012080539961115</v>
      </c>
      <c r="Q6" s="4">
        <v>6392.8040608298634</v>
      </c>
      <c r="R6" s="4">
        <v>1863.1166377680393</v>
      </c>
    </row>
    <row r="7" spans="1:18" x14ac:dyDescent="0.25">
      <c r="A7" s="14">
        <v>2009</v>
      </c>
      <c r="B7" s="4">
        <v>801.85769372465825</v>
      </c>
      <c r="C7" s="4">
        <v>0</v>
      </c>
      <c r="D7" s="4">
        <v>21763.748460765761</v>
      </c>
      <c r="E7" s="4">
        <v>892.57757601491426</v>
      </c>
      <c r="F7" s="4">
        <v>0</v>
      </c>
      <c r="G7" s="4">
        <v>3370.8499642910092</v>
      </c>
      <c r="H7" s="4">
        <v>864.85388592092772</v>
      </c>
      <c r="I7" s="4">
        <v>65.400243759107198</v>
      </c>
      <c r="J7" s="4">
        <v>252.52522264650474</v>
      </c>
      <c r="K7" s="4">
        <v>112.61961137140871</v>
      </c>
      <c r="L7" s="4">
        <v>340.43372395084958</v>
      </c>
      <c r="M7" s="4">
        <v>304.72793218595984</v>
      </c>
      <c r="N7" s="4">
        <v>78.47054909301815</v>
      </c>
      <c r="O7" s="4">
        <v>22.862776638465892</v>
      </c>
      <c r="P7" s="4">
        <v>17.506327403060016</v>
      </c>
      <c r="Q7" s="4">
        <v>8246.2909948207234</v>
      </c>
      <c r="R7" s="4"/>
    </row>
    <row r="8" spans="1:18" x14ac:dyDescent="0.25">
      <c r="A8" s="14">
        <v>2008</v>
      </c>
      <c r="B8" s="4">
        <v>1045.1693846559233</v>
      </c>
      <c r="C8" s="4">
        <v>0</v>
      </c>
      <c r="D8" s="4">
        <v>20650.278173278719</v>
      </c>
      <c r="E8" s="4">
        <v>706.93092192404981</v>
      </c>
      <c r="F8" s="4">
        <v>0</v>
      </c>
      <c r="G8" s="4">
        <v>3163.0521691113827</v>
      </c>
      <c r="H8" s="4">
        <v>820.74573589471413</v>
      </c>
      <c r="I8" s="4">
        <v>103.38216993577549</v>
      </c>
      <c r="J8" s="4">
        <v>292.21204585454416</v>
      </c>
      <c r="K8" s="4">
        <v>136.84525511596698</v>
      </c>
      <c r="L8" s="4">
        <v>429.60983901270208</v>
      </c>
      <c r="M8" s="4">
        <v>446.33562599819163</v>
      </c>
      <c r="N8" s="4">
        <v>103.98369355185994</v>
      </c>
      <c r="O8" s="4">
        <v>40.995460979968676</v>
      </c>
      <c r="P8" s="4">
        <v>22.481381827724753</v>
      </c>
      <c r="Q8" s="4">
        <v>10648.53371503483</v>
      </c>
      <c r="R8" s="4"/>
    </row>
    <row r="9" spans="1:18" x14ac:dyDescent="0.25">
      <c r="A9" s="14">
        <v>2007</v>
      </c>
      <c r="B9" s="4">
        <v>1873.0249798532673</v>
      </c>
      <c r="C9" s="4">
        <v>0</v>
      </c>
      <c r="D9" s="4">
        <v>17672.956995864231</v>
      </c>
      <c r="E9" s="4">
        <v>528.22891514283265</v>
      </c>
      <c r="F9" s="4">
        <v>0</v>
      </c>
      <c r="G9" s="4">
        <v>2632.6550320127621</v>
      </c>
      <c r="H9" s="4">
        <v>604.12384049430045</v>
      </c>
      <c r="I9" s="4">
        <v>84.445550035939547</v>
      </c>
      <c r="J9" s="4">
        <v>224.2699587800924</v>
      </c>
      <c r="K9" s="4">
        <v>111.77201865331611</v>
      </c>
      <c r="L9" s="4">
        <v>285.15786538278405</v>
      </c>
      <c r="M9" s="4">
        <v>273.831501570851</v>
      </c>
      <c r="N9" s="4">
        <v>93.292299686797264</v>
      </c>
      <c r="O9" s="4">
        <v>40.997039065318603</v>
      </c>
      <c r="P9" s="4">
        <v>22.535311564303502</v>
      </c>
      <c r="Q9" s="4">
        <v>11053.002102528846</v>
      </c>
      <c r="R9" s="4"/>
    </row>
    <row r="10" spans="1:18" x14ac:dyDescent="0.25">
      <c r="A10" s="14">
        <v>2006</v>
      </c>
      <c r="B10" s="4">
        <v>2773.5507427980542</v>
      </c>
      <c r="C10" s="4">
        <v>52.192564401939208</v>
      </c>
      <c r="D10" s="4">
        <v>12068.104489467822</v>
      </c>
      <c r="E10" s="4">
        <v>478.62864405999073</v>
      </c>
      <c r="F10" s="4">
        <v>8.3841263708852676</v>
      </c>
      <c r="G10" s="4">
        <v>1650.1705776749861</v>
      </c>
      <c r="H10" s="4">
        <v>490.63263500355993</v>
      </c>
      <c r="I10" s="4">
        <v>79.757873537087036</v>
      </c>
      <c r="J10" s="4">
        <v>197.7729233609179</v>
      </c>
      <c r="K10" s="4">
        <v>97.59212287321823</v>
      </c>
      <c r="L10" s="4">
        <v>208.89502836859128</v>
      </c>
      <c r="M10" s="4">
        <v>196.24836618875298</v>
      </c>
      <c r="N10" s="4">
        <v>77.181662893206308</v>
      </c>
      <c r="O10" s="4">
        <v>36.310156211900448</v>
      </c>
      <c r="P10" s="4">
        <v>23.969670907296223</v>
      </c>
      <c r="Q10" s="4">
        <v>8691.6108908940823</v>
      </c>
      <c r="R10" s="4"/>
    </row>
    <row r="11" spans="1:18" x14ac:dyDescent="0.25">
      <c r="A11" s="14">
        <v>2005</v>
      </c>
      <c r="B11" s="4">
        <v>4606.0860275240339</v>
      </c>
      <c r="C11" s="4">
        <v>1128.6493416581231</v>
      </c>
      <c r="D11" s="4">
        <v>7439.3354444959532</v>
      </c>
      <c r="E11" s="4">
        <v>564.85269375136033</v>
      </c>
      <c r="F11" s="4">
        <v>54.297745926643515</v>
      </c>
      <c r="G11" s="4">
        <v>1111.7871921846895</v>
      </c>
      <c r="H11" s="4">
        <v>362.41818979274171</v>
      </c>
      <c r="I11" s="4">
        <v>75.147419477149896</v>
      </c>
      <c r="J11" s="4">
        <v>191.72151969922049</v>
      </c>
      <c r="K11" s="4">
        <v>81.578694389997722</v>
      </c>
      <c r="L11" s="4">
        <v>224.2448438831116</v>
      </c>
      <c r="M11" s="4">
        <v>203.05833163267891</v>
      </c>
      <c r="N11" s="4">
        <v>69.181209670514775</v>
      </c>
      <c r="O11" s="4">
        <v>32.326453125088655</v>
      </c>
      <c r="P11" s="4">
        <v>18.562794044852346</v>
      </c>
      <c r="Q11" s="4">
        <v>7052.7003956071903</v>
      </c>
      <c r="R11" s="4"/>
    </row>
    <row r="12" spans="1:18" x14ac:dyDescent="0.25">
      <c r="A12" s="14">
        <v>2004</v>
      </c>
      <c r="B12" s="4">
        <v>7599.8966744337649</v>
      </c>
      <c r="C12" s="4">
        <v>813.23674811989758</v>
      </c>
      <c r="D12" s="4">
        <v>3099.435941431761</v>
      </c>
      <c r="E12" s="4">
        <v>829.89885980599411</v>
      </c>
      <c r="F12" s="4">
        <v>14.751767873869461</v>
      </c>
      <c r="G12" s="4">
        <v>645.64999439001735</v>
      </c>
      <c r="H12" s="4">
        <v>314.80098897087606</v>
      </c>
      <c r="I12" s="4">
        <v>66.360286573126984</v>
      </c>
      <c r="J12" s="4">
        <v>176.3622925594639</v>
      </c>
      <c r="K12" s="4">
        <v>75.687685966076728</v>
      </c>
      <c r="L12" s="4">
        <v>195.86662913044898</v>
      </c>
      <c r="M12" s="4">
        <v>212.6909805237415</v>
      </c>
      <c r="N12" s="4">
        <v>75.597887235436815</v>
      </c>
      <c r="O12" s="4">
        <v>42.775165547105466</v>
      </c>
      <c r="P12" s="4">
        <v>25.162782586334604</v>
      </c>
      <c r="Q12" s="4">
        <v>5998.2114208287285</v>
      </c>
      <c r="R12" s="4"/>
    </row>
    <row r="13" spans="1:18" x14ac:dyDescent="0.25">
      <c r="A13" s="14">
        <v>2003</v>
      </c>
      <c r="B13" s="4">
        <v>9523.9118834478086</v>
      </c>
      <c r="C13" s="4">
        <v>475.48942679199615</v>
      </c>
      <c r="D13" s="4">
        <v>504.29551180965689</v>
      </c>
      <c r="E13" s="4">
        <v>893.21998589160557</v>
      </c>
      <c r="F13" s="4">
        <v>58.20777595018739</v>
      </c>
      <c r="G13" s="4">
        <v>138.79163678024094</v>
      </c>
      <c r="H13" s="4">
        <v>267.54734449134236</v>
      </c>
      <c r="I13" s="4">
        <v>54.331267427748628</v>
      </c>
      <c r="J13" s="4">
        <v>164.97284759891201</v>
      </c>
      <c r="K13" s="4">
        <v>78.477469853936128</v>
      </c>
      <c r="L13" s="4">
        <v>156.12263093025572</v>
      </c>
      <c r="M13" s="4">
        <v>159.14668615559589</v>
      </c>
      <c r="N13" s="4">
        <v>53.058338339191188</v>
      </c>
      <c r="O13" s="4">
        <v>23.901400816948478</v>
      </c>
      <c r="P13" s="4">
        <v>19.995674808424159</v>
      </c>
      <c r="Q13" s="4">
        <v>5198.7819352135339</v>
      </c>
      <c r="R13" s="4"/>
    </row>
    <row r="14" spans="1:18" x14ac:dyDescent="0.25">
      <c r="A14" s="14">
        <v>2002</v>
      </c>
      <c r="B14" s="4">
        <v>9982.4213533818238</v>
      </c>
      <c r="C14" s="4">
        <v>738.37577062466494</v>
      </c>
      <c r="D14" s="4">
        <v>0</v>
      </c>
      <c r="E14" s="4">
        <v>892.06529555700399</v>
      </c>
      <c r="F14" s="4">
        <v>171.1099295855241</v>
      </c>
      <c r="G14" s="4">
        <v>0</v>
      </c>
      <c r="H14" s="4">
        <v>229.97817697340562</v>
      </c>
      <c r="I14" s="4">
        <v>58.48969553113956</v>
      </c>
      <c r="J14" s="4">
        <v>155.5694571581939</v>
      </c>
      <c r="K14" s="4">
        <v>79.334257068318664</v>
      </c>
      <c r="L14" s="4">
        <v>122.32866770724091</v>
      </c>
      <c r="M14" s="4">
        <v>111.88636719072863</v>
      </c>
      <c r="N14" s="4">
        <v>60.67839792569378</v>
      </c>
      <c r="O14" s="4">
        <v>28.16153452816053</v>
      </c>
      <c r="P14" s="4">
        <v>20.147509996481034</v>
      </c>
      <c r="Q14" s="4">
        <v>4317.0502520991813</v>
      </c>
      <c r="R14" s="4"/>
    </row>
    <row r="15" spans="1:18" x14ac:dyDescent="0.25">
      <c r="A15" s="14">
        <v>2001</v>
      </c>
      <c r="B15" s="4">
        <v>12642.485936794787</v>
      </c>
      <c r="C15" s="4">
        <v>255.51069726513171</v>
      </c>
      <c r="D15" s="4">
        <v>0</v>
      </c>
      <c r="E15" s="4">
        <v>1555.3254802706006</v>
      </c>
      <c r="F15" s="4">
        <v>71.919207999606101</v>
      </c>
      <c r="G15" s="4">
        <v>0</v>
      </c>
      <c r="H15" s="4">
        <v>460.68930355912545</v>
      </c>
      <c r="I15" s="4">
        <v>85.721568408134644</v>
      </c>
      <c r="J15" s="4">
        <v>200.01699295231421</v>
      </c>
      <c r="K15" s="4">
        <v>101.93095249239758</v>
      </c>
      <c r="L15" s="4">
        <v>136.69548264708942</v>
      </c>
      <c r="M15" s="4">
        <v>136.69548264708942</v>
      </c>
      <c r="N15" s="4">
        <v>64.556837259230392</v>
      </c>
      <c r="O15" s="4">
        <v>37.651412775435851</v>
      </c>
      <c r="P15" s="4">
        <v>21.683212514550672</v>
      </c>
      <c r="Q15" s="4">
        <v>3454.9180517252889</v>
      </c>
      <c r="R15" s="4"/>
    </row>
    <row r="16" spans="1:18" x14ac:dyDescent="0.25">
      <c r="A16" s="14">
        <v>2000</v>
      </c>
      <c r="B16" s="4">
        <v>10504.444460748944</v>
      </c>
      <c r="C16" s="4">
        <v>150.23473604392603</v>
      </c>
      <c r="D16" s="4">
        <v>0</v>
      </c>
      <c r="E16" s="4">
        <v>1537.8014443137997</v>
      </c>
      <c r="F16" s="4">
        <v>10.087813740189718</v>
      </c>
      <c r="G16" s="4">
        <v>0</v>
      </c>
      <c r="H16" s="4">
        <v>558.4467096558086</v>
      </c>
      <c r="I16" s="4">
        <v>78.988160928549391</v>
      </c>
      <c r="J16" s="4">
        <v>184.3057088332819</v>
      </c>
      <c r="K16" s="4">
        <v>173.58705201658606</v>
      </c>
      <c r="L16" s="4">
        <v>97.031079365611902</v>
      </c>
      <c r="M16" s="4">
        <v>97.031079365611902</v>
      </c>
      <c r="N16" s="4">
        <v>45.706817539345472</v>
      </c>
      <c r="O16" s="4">
        <v>30.605179318383694</v>
      </c>
      <c r="P16" s="4">
        <v>17.28732920664234</v>
      </c>
      <c r="Q16" s="4">
        <v>2303.9181133588863</v>
      </c>
      <c r="R16" s="4"/>
    </row>
    <row r="17" spans="1:18" x14ac:dyDescent="0.25">
      <c r="A17" s="14">
        <v>1999</v>
      </c>
      <c r="B17" s="4">
        <v>8660.2756061946093</v>
      </c>
      <c r="C17" s="4">
        <v>165.15961089661468</v>
      </c>
      <c r="D17" s="4">
        <v>0</v>
      </c>
      <c r="E17" s="4">
        <v>1213.3691985500504</v>
      </c>
      <c r="F17" s="4">
        <v>19.531052809452369</v>
      </c>
      <c r="G17" s="4">
        <v>0</v>
      </c>
      <c r="H17" s="4">
        <v>446.50908922969813</v>
      </c>
      <c r="I17" s="4">
        <v>55.994670559459806</v>
      </c>
      <c r="J17" s="4">
        <v>130.65423130540623</v>
      </c>
      <c r="K17" s="4">
        <v>134.90047271825242</v>
      </c>
      <c r="L17" s="4">
        <v>59.210070507159536</v>
      </c>
      <c r="M17" s="4">
        <v>59.210070507159536</v>
      </c>
      <c r="N17" s="4">
        <v>26.079947762341455</v>
      </c>
      <c r="O17" s="4">
        <v>12.428945852610989</v>
      </c>
      <c r="P17" s="4">
        <v>4.2206849371611632</v>
      </c>
      <c r="Q17" s="4">
        <v>1430.998483553589</v>
      </c>
      <c r="R17" s="4"/>
    </row>
    <row r="18" spans="1:18" x14ac:dyDescent="0.25">
      <c r="A18" s="14">
        <v>1998</v>
      </c>
      <c r="B18" s="4">
        <v>7236.8877544031529</v>
      </c>
      <c r="C18" s="4">
        <v>7.1460713715925204</v>
      </c>
      <c r="D18" s="4">
        <v>0</v>
      </c>
      <c r="E18" s="4">
        <v>913.91700865178677</v>
      </c>
      <c r="F18" s="4">
        <v>2.439102231190724</v>
      </c>
      <c r="G18" s="4">
        <v>0</v>
      </c>
      <c r="H18" s="4">
        <v>277.58540761577694</v>
      </c>
      <c r="I18" s="4">
        <v>42.881926186024998</v>
      </c>
      <c r="J18" s="4">
        <v>100.05782776739166</v>
      </c>
      <c r="K18" s="4">
        <v>130.25910476619401</v>
      </c>
      <c r="L18" s="4">
        <v>60.598491754516097</v>
      </c>
      <c r="M18" s="4">
        <v>60.598491754516097</v>
      </c>
      <c r="N18" s="4">
        <v>48.460316552433021</v>
      </c>
      <c r="O18" s="4">
        <v>17.364140457199543</v>
      </c>
      <c r="P18" s="4">
        <v>5.8463490480626863</v>
      </c>
      <c r="Q18" s="4">
        <v>1250.7208465013514</v>
      </c>
      <c r="R18" s="4"/>
    </row>
    <row r="19" spans="1:18" x14ac:dyDescent="0.25">
      <c r="A19" s="14">
        <v>1997</v>
      </c>
      <c r="B19" s="4">
        <v>9663.5064949290954</v>
      </c>
      <c r="C19" s="4">
        <v>14.210488492435754</v>
      </c>
      <c r="D19" s="4">
        <v>0</v>
      </c>
      <c r="E19" s="4">
        <v>1057.764737122438</v>
      </c>
      <c r="F19" s="4">
        <v>2.0815957926655888</v>
      </c>
      <c r="G19" s="4">
        <v>0</v>
      </c>
      <c r="H19" s="4">
        <v>237.54610413333177</v>
      </c>
      <c r="I19" s="4">
        <v>39.588937702174285</v>
      </c>
      <c r="J19" s="4">
        <v>92.374187971739971</v>
      </c>
      <c r="K19" s="4">
        <v>114.6053291551673</v>
      </c>
      <c r="L19" s="4">
        <v>61.774791524117681</v>
      </c>
      <c r="M19" s="4">
        <v>61.774791524117681</v>
      </c>
      <c r="N19" s="4">
        <v>44.430142979204987</v>
      </c>
      <c r="O19" s="4">
        <v>17.569699160161019</v>
      </c>
      <c r="P19" s="4">
        <v>5.1918867211404782</v>
      </c>
      <c r="Q19" s="4">
        <v>913.23831650395221</v>
      </c>
      <c r="R19" s="4"/>
    </row>
    <row r="20" spans="1:18" x14ac:dyDescent="0.25">
      <c r="A20" s="14">
        <v>1996</v>
      </c>
      <c r="B20" s="4">
        <v>8000.6000239861623</v>
      </c>
      <c r="C20" s="4">
        <v>48.802952619171634</v>
      </c>
      <c r="D20" s="4">
        <v>0</v>
      </c>
      <c r="E20" s="4">
        <v>866.42694870271816</v>
      </c>
      <c r="F20" s="4">
        <v>11.364344076068225</v>
      </c>
      <c r="G20" s="4">
        <v>0</v>
      </c>
      <c r="H20" s="4">
        <v>150.734989802363</v>
      </c>
      <c r="I20" s="4">
        <v>35.037215897188908</v>
      </c>
      <c r="J20" s="4">
        <v>81.753503760107435</v>
      </c>
      <c r="K20" s="4">
        <v>96.922836903706369</v>
      </c>
      <c r="L20" s="4">
        <v>52.830148613597409</v>
      </c>
      <c r="M20" s="4">
        <v>52.830148613597409</v>
      </c>
      <c r="N20" s="4">
        <v>61.714464247730795</v>
      </c>
      <c r="O20" s="4">
        <v>20.3602973271644</v>
      </c>
      <c r="P20" s="4">
        <v>2.5161870002008011</v>
      </c>
      <c r="Q20" s="4">
        <v>601.8341018150669</v>
      </c>
      <c r="R20" s="4"/>
    </row>
    <row r="21" spans="1:18" x14ac:dyDescent="0.25">
      <c r="A21" s="14">
        <v>1995</v>
      </c>
      <c r="B21" s="4">
        <v>5960.4130542595631</v>
      </c>
      <c r="C21" s="4">
        <v>178.25755449748627</v>
      </c>
      <c r="D21" s="4">
        <v>0</v>
      </c>
      <c r="E21" s="4">
        <v>617.89640684467622</v>
      </c>
      <c r="F21" s="4">
        <v>51.93759007916919</v>
      </c>
      <c r="G21" s="4">
        <v>0</v>
      </c>
      <c r="H21" s="4">
        <v>199.70414760121741</v>
      </c>
      <c r="I21" s="4">
        <v>47.532244787841918</v>
      </c>
      <c r="J21" s="4">
        <v>110.90857117163117</v>
      </c>
      <c r="K21" s="4">
        <v>125.82433178125453</v>
      </c>
      <c r="L21" s="4">
        <v>67.675336665693507</v>
      </c>
      <c r="M21" s="4">
        <v>67.675336665693507</v>
      </c>
      <c r="N21" s="4">
        <v>55.791110487952579</v>
      </c>
      <c r="O21" s="4">
        <v>30.050517769794368</v>
      </c>
      <c r="P21" s="4">
        <v>2.5987658485449465</v>
      </c>
      <c r="Q21" s="4">
        <v>409.99606856335959</v>
      </c>
      <c r="R21" s="4"/>
    </row>
    <row r="22" spans="1:18" x14ac:dyDescent="0.25">
      <c r="A22" s="14">
        <v>1994</v>
      </c>
      <c r="B22" s="4">
        <v>3929.3558131861714</v>
      </c>
      <c r="C22" s="4">
        <v>536.44177462439029</v>
      </c>
      <c r="D22" s="4">
        <v>0</v>
      </c>
      <c r="E22" s="4">
        <v>310.73347050617826</v>
      </c>
      <c r="F22" s="4">
        <v>97.197381159640202</v>
      </c>
      <c r="G22" s="4">
        <v>0</v>
      </c>
      <c r="H22" s="4">
        <v>203.23328263336606</v>
      </c>
      <c r="I22" s="4">
        <v>39.183249159909607</v>
      </c>
      <c r="J22" s="4">
        <v>91.427581373122422</v>
      </c>
      <c r="K22" s="4">
        <v>94.36807119421367</v>
      </c>
      <c r="L22" s="4">
        <v>63.471974463579031</v>
      </c>
      <c r="M22" s="4">
        <v>63.471974463579031</v>
      </c>
      <c r="N22" s="4">
        <v>34.393580727121432</v>
      </c>
      <c r="O22" s="4">
        <v>17.577443320651287</v>
      </c>
      <c r="P22" s="4">
        <v>1.2093661657565176</v>
      </c>
      <c r="Q22" s="4">
        <v>209.15309682484713</v>
      </c>
      <c r="R22" s="4"/>
    </row>
    <row r="23" spans="1:18" x14ac:dyDescent="0.25">
      <c r="A23" s="14">
        <v>1993</v>
      </c>
      <c r="B23" s="4">
        <v>2534.8447468990043</v>
      </c>
      <c r="C23" s="4">
        <v>1018.3396462988675</v>
      </c>
      <c r="D23" s="4">
        <v>0</v>
      </c>
      <c r="E23" s="4">
        <v>222.15016479031007</v>
      </c>
      <c r="F23" s="4">
        <v>135.29227308325122</v>
      </c>
      <c r="G23" s="4">
        <v>0</v>
      </c>
      <c r="H23" s="4">
        <v>196.13794408676549</v>
      </c>
      <c r="I23" s="4">
        <v>32.311768298892801</v>
      </c>
      <c r="J23" s="4">
        <v>75.39412603074986</v>
      </c>
      <c r="K23" s="4">
        <v>78.720131384054923</v>
      </c>
      <c r="L23" s="4">
        <v>53.557094628712797</v>
      </c>
      <c r="M23" s="4">
        <v>53.557094628712797</v>
      </c>
      <c r="N23" s="4">
        <v>42.362438716229313</v>
      </c>
      <c r="O23" s="4">
        <v>21.225702962381725</v>
      </c>
      <c r="P23" s="4">
        <v>2.0649757349239666</v>
      </c>
      <c r="Q23" s="4">
        <v>105.52496130556956</v>
      </c>
      <c r="R23" s="4"/>
    </row>
    <row r="24" spans="1:18" x14ac:dyDescent="0.25">
      <c r="A24" s="14">
        <v>1992</v>
      </c>
      <c r="B24" s="4">
        <v>1449.5552157747538</v>
      </c>
      <c r="C24" s="4">
        <v>698.94059723113367</v>
      </c>
      <c r="D24" s="4">
        <v>0</v>
      </c>
      <c r="E24" s="4">
        <v>152.54433486003583</v>
      </c>
      <c r="F24" s="4">
        <v>113.97670434651916</v>
      </c>
      <c r="G24" s="4">
        <v>0</v>
      </c>
      <c r="H24" s="4">
        <v>95.911181162004141</v>
      </c>
      <c r="I24" s="4">
        <v>23.194294735253159</v>
      </c>
      <c r="J24" s="4">
        <v>54.120021048924052</v>
      </c>
      <c r="K24" s="4">
        <v>54.314493580209252</v>
      </c>
      <c r="L24" s="4">
        <v>32.164531650755428</v>
      </c>
      <c r="M24" s="4">
        <v>32.164531650755428</v>
      </c>
      <c r="N24" s="4">
        <v>62.218788262647315</v>
      </c>
      <c r="O24" s="4">
        <v>38.846317718032026</v>
      </c>
      <c r="P24" s="4">
        <v>2.7954877996608349</v>
      </c>
      <c r="Q24" s="4">
        <v>74.010263573868173</v>
      </c>
      <c r="R24" s="4"/>
    </row>
    <row r="25" spans="1:18" x14ac:dyDescent="0.25">
      <c r="A25" s="14">
        <v>1991</v>
      </c>
      <c r="B25" s="4">
        <v>1442.7563705805328</v>
      </c>
      <c r="C25" s="4">
        <v>526.34332091628482</v>
      </c>
      <c r="D25" s="4">
        <v>0</v>
      </c>
      <c r="E25" s="4">
        <v>165.02673771596508</v>
      </c>
      <c r="F25" s="4">
        <v>71.559571230866482</v>
      </c>
      <c r="G25" s="4">
        <v>0</v>
      </c>
      <c r="H25" s="4">
        <v>95.698835111193347</v>
      </c>
      <c r="I25" s="4">
        <v>43.177262753767295</v>
      </c>
      <c r="J25" s="4">
        <v>100.74694642545698</v>
      </c>
      <c r="K25" s="4">
        <v>82.627359349444333</v>
      </c>
      <c r="L25" s="4">
        <v>33.293464825406872</v>
      </c>
      <c r="M25" s="4">
        <v>33.293464825406872</v>
      </c>
      <c r="N25" s="4">
        <v>54.063024959732687</v>
      </c>
      <c r="O25" s="4">
        <v>36.712414093910574</v>
      </c>
      <c r="P25" s="4">
        <v>3.8158298332729084</v>
      </c>
      <c r="Q25" s="4">
        <v>141.97957862425244</v>
      </c>
      <c r="R25" s="4"/>
    </row>
    <row r="26" spans="1:18" x14ac:dyDescent="0.25">
      <c r="A26" s="14">
        <v>1990</v>
      </c>
      <c r="B26" s="4">
        <v>1247.3085643952841</v>
      </c>
      <c r="C26" s="4">
        <v>230.06760845330251</v>
      </c>
      <c r="D26" s="4">
        <v>0</v>
      </c>
      <c r="E26" s="4">
        <v>176.29370365211349</v>
      </c>
      <c r="F26" s="4">
        <v>33.538614396016854</v>
      </c>
      <c r="G26" s="4">
        <v>0</v>
      </c>
      <c r="H26" s="4">
        <v>105.86050550615248</v>
      </c>
      <c r="I26" s="4">
        <v>31.398908208167512</v>
      </c>
      <c r="J26" s="4">
        <v>73.264119152390847</v>
      </c>
      <c r="K26" s="4">
        <v>64.484861334692752</v>
      </c>
      <c r="L26" s="4">
        <v>25.436555980874754</v>
      </c>
      <c r="M26" s="4">
        <v>25.436555980874754</v>
      </c>
      <c r="N26" s="4">
        <v>18.823821960780556</v>
      </c>
      <c r="O26" s="4">
        <v>17.655680138221481</v>
      </c>
      <c r="P26" s="4">
        <v>1.8804234216804716</v>
      </c>
      <c r="Q26" s="4">
        <v>174.32893779731779</v>
      </c>
      <c r="R26" s="4"/>
    </row>
    <row r="27" spans="1:18" x14ac:dyDescent="0.25">
      <c r="A27" s="14">
        <v>1989</v>
      </c>
      <c r="B27" s="4">
        <v>528.80646781383643</v>
      </c>
      <c r="C27" s="4">
        <v>1031.1488756525712</v>
      </c>
      <c r="D27" s="4">
        <v>0</v>
      </c>
      <c r="E27" s="4">
        <v>74.722874093805956</v>
      </c>
      <c r="F27" s="4">
        <v>146.86970536403587</v>
      </c>
      <c r="G27" s="4">
        <v>0</v>
      </c>
      <c r="H27" s="4">
        <v>106.81139192863115</v>
      </c>
      <c r="I27" s="4">
        <v>35.756548626922111</v>
      </c>
      <c r="J27" s="4">
        <v>83.431946796151593</v>
      </c>
      <c r="K27" s="4">
        <v>80.992592715334382</v>
      </c>
      <c r="L27" s="4">
        <v>24.997264028515048</v>
      </c>
      <c r="M27" s="4">
        <v>24.997264028515048</v>
      </c>
      <c r="N27" s="4">
        <v>13.36207368708928</v>
      </c>
      <c r="O27" s="4">
        <v>10.796006113507616</v>
      </c>
      <c r="P27" s="4">
        <v>1.6316277191305968</v>
      </c>
      <c r="Q27" s="4">
        <v>181.06723632084899</v>
      </c>
      <c r="R27" s="4"/>
    </row>
    <row r="28" spans="1:18" x14ac:dyDescent="0.25">
      <c r="A28" s="14">
        <v>1988</v>
      </c>
      <c r="B28" s="4">
        <v>129.40655158533355</v>
      </c>
      <c r="C28" s="4">
        <v>1290.990706858742</v>
      </c>
      <c r="D28" s="4">
        <v>0</v>
      </c>
      <c r="E28" s="4">
        <v>14.906644642035602</v>
      </c>
      <c r="F28" s="4">
        <v>146.1362661236985</v>
      </c>
      <c r="G28" s="4">
        <v>0</v>
      </c>
      <c r="H28" s="4">
        <v>74.650939919415521</v>
      </c>
      <c r="I28" s="4">
        <v>37.578755812722648</v>
      </c>
      <c r="J28" s="4">
        <v>87.683763563019525</v>
      </c>
      <c r="K28" s="4">
        <v>89.430685542273238</v>
      </c>
      <c r="L28" s="4">
        <v>24.186487837591521</v>
      </c>
      <c r="M28" s="4">
        <v>24.186487837591521</v>
      </c>
      <c r="N28" s="4">
        <v>28.650401780215894</v>
      </c>
      <c r="O28" s="4">
        <v>21.963284006396439</v>
      </c>
      <c r="P28" s="4">
        <v>2.8362467886615579</v>
      </c>
      <c r="Q28" s="4">
        <v>178.71376470707415</v>
      </c>
      <c r="R28" s="4"/>
    </row>
    <row r="29" spans="1:18" x14ac:dyDescent="0.25">
      <c r="A29" s="14">
        <v>1987</v>
      </c>
      <c r="B29" s="4">
        <v>36.36125974512872</v>
      </c>
      <c r="C29" s="4">
        <v>849.0451739766944</v>
      </c>
      <c r="D29" s="4">
        <v>0</v>
      </c>
      <c r="E29" s="4">
        <v>9.8842531548560935</v>
      </c>
      <c r="F29" s="4">
        <v>123.6010337609661</v>
      </c>
      <c r="G29" s="4">
        <v>0</v>
      </c>
      <c r="H29" s="4">
        <v>40.414707572265442</v>
      </c>
      <c r="I29" s="4">
        <v>35.883378607307598</v>
      </c>
      <c r="J29" s="4">
        <v>83.727883417051046</v>
      </c>
      <c r="K29" s="4">
        <v>84.516735384195869</v>
      </c>
      <c r="L29" s="4">
        <v>19.723481945547391</v>
      </c>
      <c r="M29" s="4">
        <v>19.723481945547391</v>
      </c>
      <c r="N29" s="4">
        <v>16.965923941898943</v>
      </c>
      <c r="O29" s="4">
        <v>17.066294865982695</v>
      </c>
      <c r="P29" s="4">
        <v>2.9398967441305786</v>
      </c>
      <c r="Q29" s="4">
        <v>151.62913634934256</v>
      </c>
      <c r="R29" s="4"/>
    </row>
    <row r="30" spans="1:18" x14ac:dyDescent="0.25">
      <c r="A30" s="14">
        <v>1986</v>
      </c>
      <c r="B30" s="4">
        <v>80.778293264720588</v>
      </c>
      <c r="C30" s="4">
        <v>1225.8812337802103</v>
      </c>
      <c r="D30" s="4">
        <v>0</v>
      </c>
      <c r="E30" s="4">
        <v>9.6314478043705485</v>
      </c>
      <c r="F30" s="4">
        <v>128.35775976187622</v>
      </c>
      <c r="G30" s="4">
        <v>0</v>
      </c>
      <c r="H30" s="4">
        <v>43.863947739317297</v>
      </c>
      <c r="I30" s="4">
        <v>50.881263498616633</v>
      </c>
      <c r="J30" s="4">
        <v>118.72294816343879</v>
      </c>
      <c r="K30" s="4">
        <v>94.049545434457329</v>
      </c>
      <c r="L30" s="4">
        <v>21.828945437195006</v>
      </c>
      <c r="M30" s="4">
        <v>21.828945437195006</v>
      </c>
      <c r="N30" s="4">
        <v>12.849722199413723</v>
      </c>
      <c r="O30" s="4">
        <v>11.929179870006621</v>
      </c>
      <c r="P30" s="4">
        <v>1.7915618119790169</v>
      </c>
      <c r="Q30" s="4">
        <v>168.70228174415956</v>
      </c>
      <c r="R30" s="4"/>
    </row>
    <row r="31" spans="1:18" x14ac:dyDescent="0.25">
      <c r="A31" s="14">
        <v>1985</v>
      </c>
      <c r="B31" s="4">
        <v>34.633657043160973</v>
      </c>
      <c r="C31" s="4">
        <v>1071.0330231454166</v>
      </c>
      <c r="D31" s="4">
        <v>0</v>
      </c>
      <c r="E31" s="4">
        <v>4.4170454942298596</v>
      </c>
      <c r="F31" s="4">
        <v>88.205116475896887</v>
      </c>
      <c r="G31" s="4">
        <v>0</v>
      </c>
      <c r="H31" s="4">
        <v>37.033707141906554</v>
      </c>
      <c r="I31" s="4">
        <v>36.482122520308138</v>
      </c>
      <c r="J31" s="4">
        <v>85.124952547385661</v>
      </c>
      <c r="K31" s="4">
        <v>56.151722582287483</v>
      </c>
      <c r="L31" s="4">
        <v>14.224003243634229</v>
      </c>
      <c r="M31" s="4">
        <v>14.224003243634229</v>
      </c>
      <c r="N31" s="4">
        <v>14.159587473127907</v>
      </c>
      <c r="O31" s="4">
        <v>9.0000579336755635</v>
      </c>
      <c r="P31" s="4">
        <v>1.2717815338247389</v>
      </c>
      <c r="Q31" s="4">
        <v>168.13284533397916</v>
      </c>
      <c r="R31" s="4"/>
    </row>
    <row r="32" spans="1:18" x14ac:dyDescent="0.25">
      <c r="A32" s="14">
        <v>1984</v>
      </c>
      <c r="B32" s="4">
        <v>34.679180786743089</v>
      </c>
      <c r="C32" s="4">
        <v>781.49081489960736</v>
      </c>
      <c r="D32" s="4">
        <v>0</v>
      </c>
      <c r="E32" s="4">
        <v>3.2859075482661027</v>
      </c>
      <c r="F32" s="4">
        <v>63.819747881295207</v>
      </c>
      <c r="G32" s="4">
        <v>0</v>
      </c>
      <c r="H32" s="4">
        <v>29.31739731705899</v>
      </c>
      <c r="I32" s="4">
        <v>27.215271870680635</v>
      </c>
      <c r="J32" s="4">
        <v>63.502301031588189</v>
      </c>
      <c r="K32" s="4">
        <v>37.322233573149006</v>
      </c>
      <c r="L32" s="4">
        <v>10.48552320135758</v>
      </c>
      <c r="M32" s="4">
        <v>10.48552320135758</v>
      </c>
      <c r="N32" s="4">
        <v>5.4817295238536596</v>
      </c>
      <c r="O32" s="4">
        <v>5.5518208976269623</v>
      </c>
      <c r="P32" s="4">
        <v>0.96375638938290265</v>
      </c>
      <c r="Q32" s="4">
        <v>120.56294469609239</v>
      </c>
      <c r="R32" s="4"/>
    </row>
    <row r="33" spans="1:18" x14ac:dyDescent="0.25">
      <c r="A33" s="14">
        <v>1983</v>
      </c>
      <c r="B33" s="4">
        <v>72.520728806376411</v>
      </c>
      <c r="C33" s="4">
        <v>769.90412045198354</v>
      </c>
      <c r="D33" s="4">
        <v>0</v>
      </c>
      <c r="E33" s="4">
        <v>6.7324778518453501</v>
      </c>
      <c r="F33" s="4">
        <v>41.580191244570592</v>
      </c>
      <c r="G33" s="4">
        <v>0</v>
      </c>
      <c r="H33" s="4">
        <v>26.329553220575185</v>
      </c>
      <c r="I33" s="4">
        <v>24.02418394898465</v>
      </c>
      <c r="J33" s="4">
        <v>56.056429214297509</v>
      </c>
      <c r="K33" s="4">
        <v>34.246970233941212</v>
      </c>
      <c r="L33" s="4">
        <v>9.1671390241500177</v>
      </c>
      <c r="M33" s="4">
        <v>9.1671390241500177</v>
      </c>
      <c r="N33" s="4">
        <v>4.8581241648824776</v>
      </c>
      <c r="O33" s="4">
        <v>6.8165916525300299</v>
      </c>
      <c r="P33" s="4">
        <v>0.65999031044879441</v>
      </c>
      <c r="Q33" s="4">
        <v>124.98979937068373</v>
      </c>
      <c r="R33" s="4"/>
    </row>
    <row r="34" spans="1:18" x14ac:dyDescent="0.25">
      <c r="A34" s="14">
        <v>1982</v>
      </c>
      <c r="B34" s="4">
        <v>310.07441805392614</v>
      </c>
      <c r="C34" s="4">
        <v>286.13440778424194</v>
      </c>
      <c r="D34" s="4">
        <v>0</v>
      </c>
      <c r="E34" s="4">
        <v>12.963075079880843</v>
      </c>
      <c r="F34" s="4">
        <v>19.653503885349007</v>
      </c>
      <c r="G34" s="4">
        <v>0</v>
      </c>
      <c r="H34" s="4">
        <v>49.550866236504049</v>
      </c>
      <c r="I34" s="4">
        <v>24.276529629478702</v>
      </c>
      <c r="J34" s="4">
        <v>56.645235802116957</v>
      </c>
      <c r="K34" s="4">
        <v>34.785271289717919</v>
      </c>
      <c r="L34" s="4">
        <v>7.5306308008026592</v>
      </c>
      <c r="M34" s="4">
        <v>7.5306308008026592</v>
      </c>
      <c r="N34" s="4">
        <v>6.8064404113817849</v>
      </c>
      <c r="O34" s="4">
        <v>7.5263670751502136</v>
      </c>
      <c r="P34" s="4">
        <v>1.0240995004773847</v>
      </c>
      <c r="Q34" s="4">
        <v>121.08623723994474</v>
      </c>
      <c r="R34" s="4"/>
    </row>
    <row r="35" spans="1:18" x14ac:dyDescent="0.25">
      <c r="A35" s="14">
        <v>1981</v>
      </c>
      <c r="B35" s="4">
        <v>265.64641552997307</v>
      </c>
      <c r="C35" s="4">
        <v>165.24675241131891</v>
      </c>
      <c r="D35" s="4">
        <v>0</v>
      </c>
      <c r="E35" s="4">
        <v>14.039598105677593</v>
      </c>
      <c r="F35" s="4">
        <v>6.1507604122883546</v>
      </c>
      <c r="G35" s="4">
        <v>0</v>
      </c>
      <c r="H35" s="4">
        <v>32.921187121842799</v>
      </c>
      <c r="I35" s="4">
        <v>31.046599717099831</v>
      </c>
      <c r="J35" s="4">
        <v>72.442066006566264</v>
      </c>
      <c r="K35" s="4">
        <v>49.076971605589925</v>
      </c>
      <c r="L35" s="4">
        <v>8.53277107203116</v>
      </c>
      <c r="M35" s="4">
        <v>8.53277107203116</v>
      </c>
      <c r="N35" s="4">
        <v>7.8427423104762557</v>
      </c>
      <c r="O35" s="4">
        <v>7.3989850737700138</v>
      </c>
      <c r="P35" s="4">
        <v>2.2975955288478787</v>
      </c>
      <c r="Q35" s="4">
        <v>97.643336295605394</v>
      </c>
      <c r="R35" s="4"/>
    </row>
    <row r="36" spans="1:18" x14ac:dyDescent="0.25">
      <c r="A36" s="14">
        <v>1980</v>
      </c>
      <c r="B36" s="4">
        <v>476.51764685926764</v>
      </c>
      <c r="C36" s="4">
        <v>211.15981868759206</v>
      </c>
      <c r="D36" s="4">
        <v>0</v>
      </c>
      <c r="E36" s="4">
        <v>28.378736969833458</v>
      </c>
      <c r="F36" s="4">
        <v>8.8417441341658662</v>
      </c>
      <c r="G36" s="4">
        <v>0</v>
      </c>
      <c r="H36" s="4">
        <v>14.400429609011766</v>
      </c>
      <c r="I36" s="4">
        <v>45.377424868713</v>
      </c>
      <c r="J36" s="4">
        <v>105.88065802699693</v>
      </c>
      <c r="K36" s="4">
        <v>45.32722830532861</v>
      </c>
      <c r="L36" s="4">
        <v>10.891580531142409</v>
      </c>
      <c r="M36" s="4">
        <v>10.891580531142409</v>
      </c>
      <c r="N36" s="4">
        <v>12.571291586092636</v>
      </c>
      <c r="O36" s="4">
        <v>8.8260712166241326</v>
      </c>
      <c r="P36" s="4">
        <v>1.5717310790395844</v>
      </c>
      <c r="Q36" s="4">
        <v>65.210979475934593</v>
      </c>
      <c r="R36" s="4"/>
    </row>
    <row r="37" spans="1:18" x14ac:dyDescent="0.25">
      <c r="A37" s="14">
        <v>1979</v>
      </c>
      <c r="B37" s="4">
        <v>623.5224279020938</v>
      </c>
      <c r="C37" s="4">
        <v>1.7454568410754789</v>
      </c>
      <c r="D37" s="4">
        <v>0</v>
      </c>
      <c r="E37" s="4">
        <v>36.67389555144451</v>
      </c>
      <c r="F37" s="4">
        <v>0.4757398078671452</v>
      </c>
      <c r="G37" s="4">
        <v>0</v>
      </c>
      <c r="H37" s="4">
        <v>10.087507886982875</v>
      </c>
      <c r="I37" s="4">
        <v>28.290755826163927</v>
      </c>
      <c r="J37" s="4">
        <v>66.011763594382501</v>
      </c>
      <c r="K37" s="4">
        <v>73.862050737740688</v>
      </c>
      <c r="L37" s="4">
        <v>7.7931657037413409</v>
      </c>
      <c r="M37" s="4">
        <v>7.7931657037413409</v>
      </c>
      <c r="N37" s="4">
        <v>11.595800856940844</v>
      </c>
      <c r="O37" s="4">
        <v>6.7578702585811499</v>
      </c>
      <c r="P37" s="4">
        <v>1.5772066299670495</v>
      </c>
      <c r="Q37" s="4">
        <v>28.380484953212513</v>
      </c>
      <c r="R37" s="4"/>
    </row>
    <row r="38" spans="1:18" x14ac:dyDescent="0.25">
      <c r="A38" s="14">
        <v>1978</v>
      </c>
      <c r="B38" s="4">
        <v>520.88498632469145</v>
      </c>
      <c r="C38" s="4">
        <v>0</v>
      </c>
      <c r="D38" s="4">
        <v>0</v>
      </c>
      <c r="E38" s="4">
        <v>27.154521870542698</v>
      </c>
      <c r="F38" s="4">
        <v>0</v>
      </c>
      <c r="G38" s="4">
        <v>0</v>
      </c>
      <c r="H38" s="4">
        <v>1.7132584788221352</v>
      </c>
      <c r="I38" s="4">
        <v>35.244122028074663</v>
      </c>
      <c r="J38" s="4">
        <v>82.236284732174184</v>
      </c>
      <c r="K38" s="4">
        <v>33.658990199206158</v>
      </c>
      <c r="L38" s="4">
        <v>7.1289779229367616</v>
      </c>
      <c r="M38" s="4">
        <v>7.1289779229367616</v>
      </c>
      <c r="N38" s="4">
        <v>11.546422962583668</v>
      </c>
      <c r="O38" s="4">
        <v>6.540385389329038</v>
      </c>
      <c r="P38" s="4">
        <v>0.94369478524945749</v>
      </c>
      <c r="Q38" s="4">
        <v>16.241679458398071</v>
      </c>
      <c r="R38" s="4"/>
    </row>
    <row r="39" spans="1:18" x14ac:dyDescent="0.25">
      <c r="A39" s="14">
        <v>1977</v>
      </c>
      <c r="B39" s="4">
        <v>389.36121191783565</v>
      </c>
      <c r="C39" s="4">
        <v>0</v>
      </c>
      <c r="D39" s="4">
        <v>0</v>
      </c>
      <c r="E39" s="4">
        <v>25.546589860644083</v>
      </c>
      <c r="F39" s="4">
        <v>0</v>
      </c>
      <c r="G39" s="4">
        <v>0</v>
      </c>
      <c r="H39" s="4">
        <v>0.99618669919216973</v>
      </c>
      <c r="I39" s="4">
        <v>37.343230339480186</v>
      </c>
      <c r="J39" s="4">
        <v>87.134204125453749</v>
      </c>
      <c r="K39" s="4">
        <v>31.754793382423941</v>
      </c>
      <c r="L39" s="4">
        <v>9.9705944567890814</v>
      </c>
      <c r="M39" s="4">
        <v>9.9705944567890814</v>
      </c>
      <c r="N39" s="4">
        <v>11.028879020863727</v>
      </c>
      <c r="O39" s="4">
        <v>7.5102341845358858</v>
      </c>
      <c r="P39" s="4">
        <v>1.0144542907216232</v>
      </c>
      <c r="Q39" s="4"/>
      <c r="R39" s="4"/>
    </row>
    <row r="40" spans="1:18" x14ac:dyDescent="0.25">
      <c r="A40" s="14">
        <v>1976</v>
      </c>
      <c r="B40" s="4">
        <v>356.03400784207088</v>
      </c>
      <c r="C40" s="4">
        <v>0</v>
      </c>
      <c r="D40" s="4">
        <v>0</v>
      </c>
      <c r="E40" s="4">
        <v>33.97386123402223</v>
      </c>
      <c r="F40" s="4">
        <v>0</v>
      </c>
      <c r="G40" s="4">
        <v>0</v>
      </c>
      <c r="H40" s="4">
        <v>0.5749757245103041</v>
      </c>
      <c r="I40" s="4">
        <v>24.299290772951061</v>
      </c>
      <c r="J40" s="4">
        <v>56.698345136885791</v>
      </c>
      <c r="K40" s="4">
        <v>26.037168923901213</v>
      </c>
      <c r="L40" s="4">
        <v>9.2051735987726087</v>
      </c>
      <c r="M40" s="4">
        <v>9.2051735987726087</v>
      </c>
      <c r="N40" s="4">
        <v>8.6391284771785983</v>
      </c>
      <c r="O40" s="4">
        <v>5.4317048717778453</v>
      </c>
      <c r="P40" s="4">
        <v>0.63246736459483799</v>
      </c>
      <c r="Q40" s="4"/>
      <c r="R40" s="4"/>
    </row>
    <row r="41" spans="1:18" x14ac:dyDescent="0.25">
      <c r="A41" s="14">
        <v>1975</v>
      </c>
      <c r="B41" s="4">
        <v>302.05668784596588</v>
      </c>
      <c r="C41" s="4">
        <v>0</v>
      </c>
      <c r="D41" s="4">
        <v>0</v>
      </c>
      <c r="E41" s="4">
        <v>35.613144227185558</v>
      </c>
      <c r="F41" s="4">
        <v>0</v>
      </c>
      <c r="G41" s="4">
        <v>0</v>
      </c>
      <c r="H41" s="4">
        <v>0.2974842963760736</v>
      </c>
      <c r="I41" s="4">
        <v>18.435950928135746</v>
      </c>
      <c r="J41" s="4">
        <v>43.017218832316736</v>
      </c>
      <c r="K41" s="4">
        <v>20.940908907332062</v>
      </c>
      <c r="L41" s="4">
        <v>7.6319519095345019</v>
      </c>
      <c r="M41" s="4">
        <v>7.6319519095345019</v>
      </c>
      <c r="N41" s="4">
        <v>6.9447769999978348</v>
      </c>
      <c r="O41" s="4">
        <v>3.8529242260261953</v>
      </c>
      <c r="P41" s="4">
        <v>0.73728796917785222</v>
      </c>
      <c r="Q41" s="4"/>
      <c r="R41" s="4"/>
    </row>
    <row r="42" spans="1:18" x14ac:dyDescent="0.25">
      <c r="A42" s="14">
        <v>1974</v>
      </c>
      <c r="B42" s="4">
        <v>258.10480922876326</v>
      </c>
      <c r="C42" s="4">
        <v>0</v>
      </c>
      <c r="D42" s="4">
        <v>0</v>
      </c>
      <c r="E42" s="4">
        <v>28.406997942220137</v>
      </c>
      <c r="F42" s="4">
        <v>0</v>
      </c>
      <c r="G42" s="4">
        <v>0</v>
      </c>
      <c r="H42" s="4">
        <v>0.15351058004950455</v>
      </c>
      <c r="I42" s="4">
        <v>12.516847438714413</v>
      </c>
      <c r="J42" s="4">
        <v>29.2059773570003</v>
      </c>
      <c r="K42" s="4">
        <v>9.7324483831081192</v>
      </c>
      <c r="L42" s="4">
        <v>5.032284457862354</v>
      </c>
      <c r="M42" s="4">
        <v>5.032284457862354</v>
      </c>
      <c r="N42" s="4">
        <v>3.3965847180584476</v>
      </c>
      <c r="O42" s="4">
        <v>1.9713216615870188</v>
      </c>
      <c r="P42" s="4">
        <v>0.40891773984000118</v>
      </c>
      <c r="Q42" s="4"/>
      <c r="R42" s="4"/>
    </row>
    <row r="43" spans="1:18" x14ac:dyDescent="0.25">
      <c r="A43" s="14">
        <v>1973</v>
      </c>
      <c r="B43" s="4">
        <v>193.34557789610824</v>
      </c>
      <c r="C43" s="4">
        <v>0</v>
      </c>
      <c r="D43" s="4">
        <v>0</v>
      </c>
      <c r="E43" s="4">
        <v>22.299625719991976</v>
      </c>
      <c r="F43" s="4">
        <v>0</v>
      </c>
      <c r="G43" s="4">
        <v>0</v>
      </c>
      <c r="H43" s="4">
        <v>0.13968290184468959</v>
      </c>
      <c r="I43" s="4">
        <v>12.109180400525272</v>
      </c>
      <c r="J43" s="4">
        <v>28.254754267892306</v>
      </c>
      <c r="K43" s="4">
        <v>6.9042664184682518</v>
      </c>
      <c r="L43" s="4">
        <v>3.2388340367379564</v>
      </c>
      <c r="M43" s="4">
        <v>3.2388340367379564</v>
      </c>
      <c r="N43" s="4">
        <v>3.0019167822023611</v>
      </c>
      <c r="O43" s="4">
        <v>1.5897458960783371</v>
      </c>
      <c r="P43" s="4">
        <v>6.7433548083916744E-2</v>
      </c>
      <c r="Q43" s="4"/>
      <c r="R43" s="4"/>
    </row>
    <row r="44" spans="1:18" x14ac:dyDescent="0.25">
      <c r="A44" s="18" t="s">
        <v>25</v>
      </c>
      <c r="B44" s="16">
        <f>SUM(B3:B43)</f>
        <v>122291.66787840409</v>
      </c>
      <c r="C44" s="16">
        <f t="shared" ref="C44:R44" si="0">SUM(C3:C43)</f>
        <v>14721.179294796413</v>
      </c>
      <c r="D44" s="16">
        <f t="shared" si="0"/>
        <v>180603.49879071428</v>
      </c>
      <c r="E44" s="16">
        <f t="shared" si="0"/>
        <v>18207.281187158187</v>
      </c>
      <c r="F44" s="16">
        <f t="shared" si="0"/>
        <v>1701.3681655037549</v>
      </c>
      <c r="G44" s="16">
        <f t="shared" si="0"/>
        <v>27749.509586729597</v>
      </c>
      <c r="H44" s="16">
        <f t="shared" si="0"/>
        <v>13462.092683276671</v>
      </c>
      <c r="I44" s="16">
        <f t="shared" si="0"/>
        <v>1917.0381134977695</v>
      </c>
      <c r="J44" s="16">
        <f t="shared" si="0"/>
        <v>5565.444049665467</v>
      </c>
      <c r="K44" s="16">
        <f t="shared" si="0"/>
        <v>3342.350571482526</v>
      </c>
      <c r="L44" s="16">
        <f t="shared" si="0"/>
        <v>4947.2775910038217</v>
      </c>
      <c r="M44" s="16">
        <f t="shared" si="0"/>
        <v>5091.1775571998432</v>
      </c>
      <c r="N44" s="16">
        <f t="shared" si="0"/>
        <v>1843.5326791208229</v>
      </c>
      <c r="O44" s="16">
        <f t="shared" si="0"/>
        <v>870.74599914524276</v>
      </c>
      <c r="P44" s="16">
        <f t="shared" si="0"/>
        <v>378.11354935328745</v>
      </c>
      <c r="Q44" s="16">
        <f t="shared" si="0"/>
        <v>96249.374319447932</v>
      </c>
      <c r="R44" s="16">
        <f t="shared" si="0"/>
        <v>19010.043793847621</v>
      </c>
    </row>
    <row r="45" spans="1:18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Geral</vt:lpstr>
      <vt:lpstr>RMSP</vt:lpstr>
      <vt:lpstr>RMC</vt:lpstr>
      <vt:lpstr>RMBS</vt:lpstr>
      <vt:lpstr>RMVP</vt:lpstr>
      <vt:lpstr>RMSO</vt:lpstr>
      <vt:lpstr>RMRP</vt:lpstr>
      <vt:lpstr>RMSJRP</vt:lpstr>
      <vt:lpstr>RMPI</vt:lpstr>
      <vt:lpstr>RMJU</vt:lpstr>
      <vt:lpstr>MM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Silmara Regina da Silva</dc:creator>
  <cp:lastModifiedBy>Silmara Regina da Silva       </cp:lastModifiedBy>
  <dcterms:created xsi:type="dcterms:W3CDTF">2016-05-12T17:27:26Z</dcterms:created>
  <dcterms:modified xsi:type="dcterms:W3CDTF">2024-10-17T19:00:16Z</dcterms:modified>
</cp:coreProperties>
</file>